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8.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9.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0.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drawings/drawing14.xml" ContentType="application/vnd.openxmlformats-officedocument.drawing+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drawings/drawing15.xml" ContentType="application/vnd.openxmlformats-officedocument.drawing+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omments13.xml" ContentType="application/vnd.openxmlformats-officedocument.spreadsheetml.comments+xml"/>
  <Override PartName="/xl/drawings/drawing16.xml" ContentType="application/vnd.openxmlformats-officedocument.drawing+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drawings/drawing17.xml" ContentType="application/vnd.openxmlformats-officedocument.drawing+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drawings/drawing18.xml" ContentType="application/vnd.openxmlformats-officedocument.drawing+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omments14.xml" ContentType="application/vnd.openxmlformats-officedocument.spreadsheetml.comments+xml"/>
  <Override PartName="/xl/drawings/drawing19.xml" ContentType="application/vnd.openxmlformats-officedocument.drawing+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drawings/drawing20.xml" ContentType="application/vnd.openxmlformats-officedocument.drawing+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omments15.xml" ContentType="application/vnd.openxmlformats-officedocument.spreadsheetml.comments+xml"/>
  <Override PartName="/xl/drawings/drawing21.xml" ContentType="application/vnd.openxmlformats-officedocument.drawing+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omments16.xml" ContentType="application/vnd.openxmlformats-officedocument.spreadsheetml.comments+xml"/>
  <Override PartName="/xl/drawings/drawing22.xml" ContentType="application/vnd.openxmlformats-officedocument.drawing+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omments17.xml" ContentType="application/vnd.openxmlformats-officedocument.spreadsheetml.comments+xml"/>
  <Override PartName="/xl/drawings/drawing23.xml" ContentType="application/vnd.openxmlformats-officedocument.drawing+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drawings/drawing24.xml" ContentType="application/vnd.openxmlformats-officedocument.drawing+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drawings/drawing25.xml" ContentType="application/vnd.openxmlformats-officedocument.drawing+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drawings/drawing26.xml" ContentType="application/vnd.openxmlformats-officedocument.drawing+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drawings/drawing27.xml" ContentType="application/vnd.openxmlformats-officedocument.drawing+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drawings/drawing28.xml" ContentType="application/vnd.openxmlformats-officedocument.drawing+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drawings/drawing29.xml" ContentType="application/vnd.openxmlformats-officedocument.drawing+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drawings/drawing30.xml" ContentType="application/vnd.openxmlformats-officedocument.drawing+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drawings/drawing31.xml" ContentType="application/vnd.openxmlformats-officedocument.drawing+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drawings/drawing32.xml" ContentType="application/vnd.openxmlformats-officedocument.drawing+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0C7F808D-863C-4789-A102-95018A396291}" xr6:coauthVersionLast="47" xr6:coauthVersionMax="47" xr10:uidLastSave="{00000000-0000-0000-0000-000000000000}"/>
  <bookViews>
    <workbookView xWindow="-3060" yWindow="-16320" windowWidth="29040" windowHeight="15720" tabRatio="705" xr2:uid="{00000000-000D-0000-FFFF-FFFF00000000}"/>
  </bookViews>
  <sheets>
    <sheet name="表紙" sheetId="1" r:id="rId1"/>
    <sheet name="必読！" sheetId="56" r:id="rId2"/>
    <sheet name="目次" sheetId="2" r:id="rId3"/>
    <sheet name="1" sheetId="3" r:id="rId4"/>
    <sheet name="2" sheetId="76" r:id="rId5"/>
    <sheet name="3" sheetId="95" r:id="rId6"/>
    <sheet name="4" sheetId="7" r:id="rId7"/>
    <sheet name="5" sheetId="62" r:id="rId8"/>
    <sheet name="6" sheetId="8" r:id="rId9"/>
    <sheet name="記載例1" sheetId="59" r:id="rId10"/>
    <sheet name="注意事項" sheetId="10" r:id="rId11"/>
    <sheet name="7" sheetId="11" r:id="rId12"/>
    <sheet name="記載例2" sheetId="104" r:id="rId13"/>
    <sheet name="8" sheetId="13" r:id="rId14"/>
    <sheet name="記載例3" sheetId="14" r:id="rId15"/>
    <sheet name="9" sheetId="15" r:id="rId16"/>
    <sheet name="10" sheetId="16" r:id="rId17"/>
    <sheet name="記載例4" sheetId="58" r:id="rId18"/>
    <sheet name="11" sheetId="96" r:id="rId19"/>
    <sheet name="12" sheetId="20" r:id="rId20"/>
    <sheet name="13" sheetId="21" r:id="rId21"/>
    <sheet name="14" sheetId="94" r:id="rId22"/>
    <sheet name="15" sheetId="23" r:id="rId23"/>
    <sheet name="16" sheetId="24" r:id="rId24"/>
    <sheet name="17" sheetId="25" r:id="rId25"/>
    <sheet name="18" sheetId="26" r:id="rId26"/>
    <sheet name="19" sheetId="29" r:id="rId27"/>
    <sheet name="20" sheetId="93" r:id="rId28"/>
    <sheet name="21" sheetId="31" r:id="rId29"/>
    <sheet name="22" sheetId="92" r:id="rId30"/>
    <sheet name="23" sheetId="91" r:id="rId31"/>
    <sheet name="24" sheetId="34" r:id="rId32"/>
    <sheet name="25" sheetId="100" r:id="rId33"/>
    <sheet name="26" sheetId="101" r:id="rId34"/>
    <sheet name="27" sheetId="90" r:id="rId35"/>
    <sheet name="28" sheetId="66" r:id="rId36"/>
    <sheet name="29" sheetId="67" r:id="rId37"/>
    <sheet name="30" sheetId="102" r:id="rId38"/>
    <sheet name="31" sheetId="77" r:id="rId39"/>
    <sheet name="32" sheetId="97" r:id="rId40"/>
    <sheet name="33" sheetId="89" r:id="rId41"/>
    <sheet name="34" sheetId="98" r:id="rId42"/>
    <sheet name="35" sheetId="99" r:id="rId43"/>
    <sheet name="36" sheetId="88" r:id="rId44"/>
    <sheet name="37" sheetId="42" r:id="rId45"/>
    <sheet name="38" sheetId="43" r:id="rId46"/>
    <sheet name="39" sheetId="44" r:id="rId47"/>
    <sheet name="40" sheetId="53" r:id="rId48"/>
    <sheet name="41" sheetId="49" r:id="rId49"/>
    <sheet name="42" sheetId="50" r:id="rId50"/>
  </sheets>
  <definedNames>
    <definedName name="_xlnm.Print_Area" localSheetId="3">'1'!$A$1:$AE$57</definedName>
    <definedName name="_xlnm.Print_Area" localSheetId="16">'10'!$A$1:$BE$33</definedName>
    <definedName name="_xlnm.Print_Area" localSheetId="18">'11'!$A$1:$AK$57</definedName>
    <definedName name="_xlnm.Print_Area" localSheetId="19">'12'!$A$1:$AI$63</definedName>
    <definedName name="_xlnm.Print_Area" localSheetId="20">'13'!$A$1:$AI$52</definedName>
    <definedName name="_xlnm.Print_Area" localSheetId="21">'14'!$A$1:$AM$78</definedName>
    <definedName name="_xlnm.Print_Area" localSheetId="22">'15'!$A$1:$AH$60</definedName>
    <definedName name="_xlnm.Print_Area" localSheetId="23">'16'!$A$1:$AI$46</definedName>
    <definedName name="_xlnm.Print_Area" localSheetId="24">'17'!$A$1:$AK$63</definedName>
    <definedName name="_xlnm.Print_Area" localSheetId="25">'18'!$A$1:$AX$47</definedName>
    <definedName name="_xlnm.Print_Area" localSheetId="26">'19'!$A$1:$AI$62</definedName>
    <definedName name="_xlnm.Print_Area" localSheetId="4">'2'!$A$1:$AI$39</definedName>
    <definedName name="_xlnm.Print_Area" localSheetId="27">'20'!$A$1:$AI$71</definedName>
    <definedName name="_xlnm.Print_Area" localSheetId="28">'21'!$A$1:$AI$64</definedName>
    <definedName name="_xlnm.Print_Area" localSheetId="29">'22'!$A$1:$AJ$66</definedName>
    <definedName name="_xlnm.Print_Area" localSheetId="30">'23'!$A$1:$AJ$23</definedName>
    <definedName name="_xlnm.Print_Area" localSheetId="31">'24'!$A$1:$AI$46</definedName>
    <definedName name="_xlnm.Print_Area" localSheetId="32">'25'!$A$1:$AI$53</definedName>
    <definedName name="_xlnm.Print_Area" localSheetId="33">'26'!$A$1:$AI$57</definedName>
    <definedName name="_xlnm.Print_Area" localSheetId="34">'27'!$A$1:$AI$63</definedName>
    <definedName name="_xlnm.Print_Area" localSheetId="35">'28'!$A$1:$AI$52</definedName>
    <definedName name="_xlnm.Print_Area" localSheetId="36">'29'!$A$1:$AI$63</definedName>
    <definedName name="_xlnm.Print_Area" localSheetId="5">'3'!$A$1:$AE$45</definedName>
    <definedName name="_xlnm.Print_Area" localSheetId="37">'30'!$A$1:$AI$52</definedName>
    <definedName name="_xlnm.Print_Area" localSheetId="38">'31'!$A$1:$AI$21</definedName>
    <definedName name="_xlnm.Print_Area" localSheetId="39">'32'!$A$1:$AI$62</definedName>
    <definedName name="_xlnm.Print_Area" localSheetId="40">'33'!$A$1:$AI$63</definedName>
    <definedName name="_xlnm.Print_Area" localSheetId="41">'34'!$A$1:$AI$64</definedName>
    <definedName name="_xlnm.Print_Area" localSheetId="42">'35'!$A$1:$AI$60</definedName>
    <definedName name="_xlnm.Print_Area" localSheetId="43">'36'!$A$1:$AI$69</definedName>
    <definedName name="_xlnm.Print_Area" localSheetId="44">'37'!$A$1:$AI$58</definedName>
    <definedName name="_xlnm.Print_Area" localSheetId="45">'38'!$A$1:$AI$61</definedName>
    <definedName name="_xlnm.Print_Area" localSheetId="46">'39'!$A$1:$AI$43</definedName>
    <definedName name="_xlnm.Print_Area" localSheetId="6">'4'!$A$1:$AH$60</definedName>
    <definedName name="_xlnm.Print_Area" localSheetId="47">'40'!$A$1:$AI$44</definedName>
    <definedName name="_xlnm.Print_Area" localSheetId="48">'41'!$A$1:$AI$61</definedName>
    <definedName name="_xlnm.Print_Area" localSheetId="49">'42'!$A$1:$AI$62</definedName>
    <definedName name="_xlnm.Print_Area" localSheetId="7">'5'!$A$1:$AJ$35</definedName>
    <definedName name="_xlnm.Print_Area" localSheetId="8">'6'!$A$1:$BR$94</definedName>
    <definedName name="_xlnm.Print_Area" localSheetId="11">'7'!$A$1:$AL$82</definedName>
    <definedName name="_xlnm.Print_Area" localSheetId="13">'8'!$A$1:$CO$80</definedName>
    <definedName name="_xlnm.Print_Area" localSheetId="15">'9'!$A$1:$BR$53</definedName>
    <definedName name="_xlnm.Print_Area" localSheetId="9">記載例1!$A$1:$BR$51</definedName>
    <definedName name="_xlnm.Print_Area" localSheetId="12">記載例2!$A$1:$AL$82</definedName>
    <definedName name="_xlnm.Print_Area" localSheetId="14">記載例3!$A$1:$CO$74</definedName>
    <definedName name="_xlnm.Print_Area" localSheetId="17">記載例4!$A$1:$BD$26</definedName>
    <definedName name="_xlnm.Print_Area" localSheetId="10">注意事項!$A$1:$AI$66</definedName>
    <definedName name="_xlnm.Print_Area" localSheetId="1">'必読！'!$A$1:$AJ$51</definedName>
    <definedName name="_xlnm.Print_Area" localSheetId="0">表紙!$A$1:$AE$24</definedName>
    <definedName name="_xlnm.Print_Area" localSheetId="2">目次!$A$1:$AE$65</definedName>
    <definedName name="_xlnm.Print_Titles" localSheetId="8">'6'!$1:$7</definedName>
    <definedName name="_xlnm.Print_Titles" localSheetId="15">'9'!$1:$3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1" i="104" l="1"/>
  <c r="F76" i="11" l="1"/>
  <c r="AN43" i="15"/>
  <c r="AQ50" i="11"/>
  <c r="AP44" i="11"/>
  <c r="AP36" i="11"/>
  <c r="AP24" i="11"/>
  <c r="AO54" i="11"/>
  <c r="AQ54" i="11" s="1"/>
  <c r="AN54" i="11"/>
  <c r="AO52" i="11"/>
  <c r="AN52" i="11"/>
  <c r="AO50" i="11"/>
  <c r="AN50" i="11"/>
  <c r="AP50" i="11" s="1"/>
  <c r="AO48" i="11"/>
  <c r="AN48" i="11"/>
  <c r="AO46" i="11"/>
  <c r="AN46" i="11"/>
  <c r="AO44" i="11"/>
  <c r="AQ44" i="11" s="1"/>
  <c r="AN44" i="11"/>
  <c r="AO42" i="11"/>
  <c r="AQ42" i="11" s="1"/>
  <c r="AN42" i="11"/>
  <c r="AO40" i="11"/>
  <c r="AQ40" i="11" s="1"/>
  <c r="AN40" i="11"/>
  <c r="AP40" i="11" s="1"/>
  <c r="AO38" i="11"/>
  <c r="AN38" i="11"/>
  <c r="AP38" i="11" s="1"/>
  <c r="AO36" i="11"/>
  <c r="AN36" i="11"/>
  <c r="AO34" i="11"/>
  <c r="AN34" i="11"/>
  <c r="AP34" i="11" s="1"/>
  <c r="AO32" i="11"/>
  <c r="AQ32" i="11" s="1"/>
  <c r="AN32" i="11"/>
  <c r="AP32" i="11" s="1"/>
  <c r="AO30" i="11"/>
  <c r="AN30" i="11"/>
  <c r="AP30" i="11" s="1"/>
  <c r="AO28" i="11"/>
  <c r="AN28" i="11"/>
  <c r="AP28" i="11" s="1"/>
  <c r="AO26" i="11"/>
  <c r="AN26" i="11"/>
  <c r="AO24" i="11"/>
  <c r="AN24" i="11"/>
  <c r="AO22" i="11"/>
  <c r="AN22" i="11"/>
  <c r="AP22" i="11" s="1"/>
  <c r="AO20" i="11"/>
  <c r="AN20" i="11"/>
  <c r="AO18" i="11"/>
  <c r="AQ18" i="11" s="1"/>
  <c r="AN18" i="11"/>
  <c r="AO16" i="11"/>
  <c r="AQ16" i="11" s="1"/>
  <c r="AN16" i="11"/>
  <c r="AP16" i="11" s="1"/>
  <c r="AO14" i="11"/>
  <c r="AQ14" i="11" s="1"/>
  <c r="AN14" i="11"/>
  <c r="AO12" i="11"/>
  <c r="AQ12" i="11" s="1"/>
  <c r="AN12" i="11"/>
  <c r="AO10" i="11"/>
  <c r="AQ10" i="11" s="1"/>
  <c r="AN10" i="11"/>
  <c r="AO8" i="11"/>
  <c r="AQ8" i="11" s="1"/>
  <c r="AN8" i="11"/>
  <c r="AP8" i="11" s="1"/>
  <c r="AO6" i="11"/>
  <c r="AQ6" i="11" s="1"/>
  <c r="AN6" i="11"/>
  <c r="AP6" i="11" s="1"/>
  <c r="AN4" i="11"/>
  <c r="AP4" i="11" s="1"/>
  <c r="AO4" i="11"/>
  <c r="AQ4" i="11" s="1"/>
  <c r="AR32" i="11"/>
  <c r="BM5" i="15"/>
  <c r="BM43" i="15"/>
  <c r="BM22" i="15"/>
  <c r="BM30" i="15"/>
  <c r="BM4" i="15"/>
  <c r="BM15" i="15"/>
  <c r="BM6" i="15"/>
  <c r="BM42" i="15"/>
  <c r="BM41" i="15"/>
  <c r="BM40" i="15"/>
  <c r="BM39" i="15"/>
  <c r="BM38" i="15"/>
  <c r="BM37" i="15"/>
  <c r="BM36" i="15"/>
  <c r="BM35" i="15"/>
  <c r="BM34" i="15"/>
  <c r="BM33" i="15"/>
  <c r="BM32" i="15"/>
  <c r="BM31" i="15"/>
  <c r="BM29" i="15"/>
  <c r="BM28" i="15"/>
  <c r="BM27" i="15"/>
  <c r="BM26" i="15"/>
  <c r="BM25" i="15"/>
  <c r="BM24" i="15"/>
  <c r="BM23" i="15"/>
  <c r="BM21" i="15"/>
  <c r="BM20" i="15"/>
  <c r="BM19" i="15"/>
  <c r="BM18" i="15"/>
  <c r="BM17" i="15"/>
  <c r="BM16" i="15"/>
  <c r="BM14" i="15"/>
  <c r="BM13" i="15"/>
  <c r="BM12" i="15"/>
  <c r="BM11" i="15"/>
  <c r="BM10" i="15"/>
  <c r="BM9" i="15"/>
  <c r="BM8" i="15"/>
  <c r="BM7" i="15"/>
  <c r="BL43" i="15"/>
  <c r="BL34" i="15"/>
  <c r="BL9" i="15"/>
  <c r="BL4" i="15"/>
  <c r="Z81" i="104"/>
  <c r="AI82" i="104"/>
  <c r="AF82" i="104"/>
  <c r="AC82" i="104"/>
  <c r="Z82" i="104"/>
  <c r="AI81" i="104"/>
  <c r="AC81" i="104"/>
  <c r="L5" i="11"/>
  <c r="AD4" i="11" s="1"/>
  <c r="U5" i="11"/>
  <c r="U57" i="104" l="1"/>
  <c r="L57" i="104"/>
  <c r="AD56" i="104"/>
  <c r="U33" i="104"/>
  <c r="L33" i="104"/>
  <c r="AD32" i="104"/>
  <c r="U31" i="104"/>
  <c r="L31" i="104"/>
  <c r="AD30" i="104"/>
  <c r="U13" i="104"/>
  <c r="L13" i="104"/>
  <c r="AD12" i="104"/>
  <c r="U11" i="104"/>
  <c r="L11" i="104"/>
  <c r="AD10" i="104"/>
  <c r="U9" i="104"/>
  <c r="L9" i="104"/>
  <c r="AD8" i="104"/>
  <c r="U7" i="104"/>
  <c r="L7" i="104"/>
  <c r="AD6" i="104" s="1"/>
  <c r="U5" i="104"/>
  <c r="AD4" i="104" s="1"/>
  <c r="L5" i="104"/>
  <c r="U77" i="104"/>
  <c r="L77" i="104"/>
  <c r="AD76" i="104" s="1"/>
  <c r="F76" i="104"/>
  <c r="U75" i="104"/>
  <c r="L75" i="104"/>
  <c r="AD74" i="104" s="1"/>
  <c r="F74" i="104"/>
  <c r="U73" i="104"/>
  <c r="L73" i="104"/>
  <c r="AD72" i="104" s="1"/>
  <c r="F72" i="104"/>
  <c r="U71" i="104"/>
  <c r="L71" i="104"/>
  <c r="F70" i="104"/>
  <c r="U69" i="104"/>
  <c r="L69" i="104"/>
  <c r="F68" i="104"/>
  <c r="U67" i="104"/>
  <c r="L67" i="104"/>
  <c r="AD66" i="104"/>
  <c r="F66" i="104"/>
  <c r="U65" i="104"/>
  <c r="L65" i="104"/>
  <c r="AD64" i="104" s="1"/>
  <c r="F64" i="104"/>
  <c r="U63" i="104"/>
  <c r="L63" i="104"/>
  <c r="AD62" i="104" s="1"/>
  <c r="F62" i="104"/>
  <c r="U61" i="104"/>
  <c r="L61" i="104"/>
  <c r="F60" i="104"/>
  <c r="U59" i="104"/>
  <c r="L59" i="104"/>
  <c r="AD58" i="104" s="1"/>
  <c r="F58" i="104"/>
  <c r="F56" i="104"/>
  <c r="U55" i="104"/>
  <c r="L55" i="104"/>
  <c r="AD54" i="104" s="1"/>
  <c r="F54" i="104"/>
  <c r="U53" i="104"/>
  <c r="L53" i="104"/>
  <c r="AD52" i="104" s="1"/>
  <c r="F52" i="104"/>
  <c r="U51" i="104"/>
  <c r="L51" i="104"/>
  <c r="F50" i="104"/>
  <c r="U49" i="104"/>
  <c r="L49" i="104"/>
  <c r="F48" i="104"/>
  <c r="U47" i="104"/>
  <c r="L47" i="104"/>
  <c r="F46" i="104"/>
  <c r="U45" i="104"/>
  <c r="L45" i="104"/>
  <c r="F44" i="104"/>
  <c r="U43" i="104"/>
  <c r="L43" i="104"/>
  <c r="F42" i="104"/>
  <c r="U41" i="104"/>
  <c r="L41" i="104"/>
  <c r="F40" i="104"/>
  <c r="U39" i="104"/>
  <c r="L39" i="104"/>
  <c r="AD38" i="104" s="1"/>
  <c r="F38" i="104"/>
  <c r="U37" i="104"/>
  <c r="L37" i="104"/>
  <c r="F36" i="104"/>
  <c r="U35" i="104"/>
  <c r="L35" i="104"/>
  <c r="F34" i="104"/>
  <c r="F32" i="104"/>
  <c r="F30" i="104"/>
  <c r="U29" i="104"/>
  <c r="L29" i="104"/>
  <c r="AD28" i="104" s="1"/>
  <c r="F28" i="104"/>
  <c r="U27" i="104"/>
  <c r="L27" i="104"/>
  <c r="F26" i="104"/>
  <c r="U25" i="104"/>
  <c r="L25" i="104"/>
  <c r="F24" i="104"/>
  <c r="U23" i="104"/>
  <c r="L23" i="104"/>
  <c r="AD22" i="104" s="1"/>
  <c r="F22" i="104"/>
  <c r="U21" i="104"/>
  <c r="L21" i="104"/>
  <c r="F20" i="104"/>
  <c r="U19" i="104"/>
  <c r="L19" i="104"/>
  <c r="F18" i="104"/>
  <c r="U17" i="104"/>
  <c r="L17" i="104"/>
  <c r="F16" i="104"/>
  <c r="U15" i="104"/>
  <c r="L15" i="104"/>
  <c r="F14" i="104"/>
  <c r="F12" i="104"/>
  <c r="F10" i="104"/>
  <c r="F8" i="104"/>
  <c r="F6" i="104"/>
  <c r="F4" i="104"/>
  <c r="AD50" i="104" l="1"/>
  <c r="AD46" i="104"/>
  <c r="AD34" i="104"/>
  <c r="AD70" i="104"/>
  <c r="AD14" i="104"/>
  <c r="AD40" i="104"/>
  <c r="AD26" i="104"/>
  <c r="AD60" i="104"/>
  <c r="AD24" i="104"/>
  <c r="AD18" i="104"/>
  <c r="AD68" i="104"/>
  <c r="AD16" i="104"/>
  <c r="AD20" i="104"/>
  <c r="AD42" i="104"/>
  <c r="AD48" i="104"/>
  <c r="AD36" i="104"/>
  <c r="AD44" i="104"/>
  <c r="BB3" i="15"/>
  <c r="BB11" i="15" s="1"/>
  <c r="AZ3" i="15"/>
  <c r="AZ9" i="15" s="1"/>
  <c r="BQ20" i="15"/>
  <c r="CG43" i="13"/>
  <c r="CG40" i="13"/>
  <c r="F32" i="11"/>
  <c r="F60" i="11"/>
  <c r="F62" i="11"/>
  <c r="F64" i="11"/>
  <c r="F66" i="11"/>
  <c r="F68" i="11"/>
  <c r="F70" i="11"/>
  <c r="F72" i="11"/>
  <c r="F74" i="11"/>
  <c r="F58" i="11"/>
  <c r="F56" i="11"/>
  <c r="AQ34" i="11"/>
  <c r="AQ36" i="11"/>
  <c r="AQ38" i="11"/>
  <c r="AR38" i="11"/>
  <c r="AP42" i="11"/>
  <c r="AP46" i="11"/>
  <c r="AQ46" i="11"/>
  <c r="AR46" i="11"/>
  <c r="AP48" i="11"/>
  <c r="AQ48" i="11"/>
  <c r="AP52" i="11"/>
  <c r="AQ52" i="11"/>
  <c r="AP54" i="11"/>
  <c r="AR54" i="11"/>
  <c r="U55" i="11"/>
  <c r="L55" i="11"/>
  <c r="F54" i="11"/>
  <c r="BJ3" i="15" s="1"/>
  <c r="U53" i="11"/>
  <c r="L53" i="11"/>
  <c r="F52" i="11"/>
  <c r="BQ28" i="15" s="1"/>
  <c r="U51" i="11"/>
  <c r="L51" i="11"/>
  <c r="F50" i="11"/>
  <c r="BQ27" i="15" s="1"/>
  <c r="U49" i="11"/>
  <c r="L49" i="11"/>
  <c r="F48" i="11"/>
  <c r="BQ26" i="15" s="1"/>
  <c r="U47" i="11"/>
  <c r="L47" i="11"/>
  <c r="F46" i="11"/>
  <c r="BQ25" i="15" s="1"/>
  <c r="U45" i="11"/>
  <c r="L45" i="11"/>
  <c r="F44" i="11"/>
  <c r="BQ24" i="15" s="1"/>
  <c r="U43" i="11"/>
  <c r="L43" i="11"/>
  <c r="F42" i="11"/>
  <c r="AR42" i="11" s="1"/>
  <c r="U41" i="11"/>
  <c r="L41" i="11"/>
  <c r="F40" i="11"/>
  <c r="BQ22" i="15" s="1"/>
  <c r="U39" i="11"/>
  <c r="L39" i="11"/>
  <c r="F38" i="11"/>
  <c r="BQ21" i="15" s="1"/>
  <c r="U37" i="11"/>
  <c r="L37" i="11"/>
  <c r="F36" i="11"/>
  <c r="AR36" i="11" s="1"/>
  <c r="U35" i="11"/>
  <c r="L35" i="11"/>
  <c r="F34" i="11"/>
  <c r="AR34" i="11" s="1"/>
  <c r="F24" i="11"/>
  <c r="AD48" i="11" l="1"/>
  <c r="BR26" i="15" s="1"/>
  <c r="AD34" i="11"/>
  <c r="BR19" i="15" s="1"/>
  <c r="AD42" i="11"/>
  <c r="BR23" i="15" s="1"/>
  <c r="BB35" i="15"/>
  <c r="BB23" i="15"/>
  <c r="BJ44" i="15"/>
  <c r="BJ4" i="15"/>
  <c r="AZ11" i="15"/>
  <c r="BB25" i="15"/>
  <c r="AR48" i="11"/>
  <c r="AR40" i="11"/>
  <c r="BQ29" i="15"/>
  <c r="BB34" i="15"/>
  <c r="AZ32" i="15"/>
  <c r="BB22" i="15"/>
  <c r="AZ20" i="15"/>
  <c r="BB12" i="15"/>
  <c r="AZ10" i="15"/>
  <c r="BQ19" i="15"/>
  <c r="BA3" i="15"/>
  <c r="BB36" i="15"/>
  <c r="AZ34" i="15"/>
  <c r="BB24" i="15"/>
  <c r="AZ22" i="15"/>
  <c r="BB13" i="15"/>
  <c r="AZ12" i="15"/>
  <c r="BC3" i="15"/>
  <c r="BB38" i="15"/>
  <c r="AZ36" i="15"/>
  <c r="BB26" i="15"/>
  <c r="AZ24" i="15"/>
  <c r="BB15" i="15"/>
  <c r="AZ13" i="15"/>
  <c r="BB4" i="15"/>
  <c r="AZ35" i="15"/>
  <c r="BD3" i="15"/>
  <c r="BB39" i="15"/>
  <c r="AZ37" i="15"/>
  <c r="BB27" i="15"/>
  <c r="AZ25" i="15"/>
  <c r="BB16" i="15"/>
  <c r="AZ14" i="15"/>
  <c r="BB5" i="15"/>
  <c r="AZ33" i="15"/>
  <c r="AR52" i="11"/>
  <c r="AR44" i="11"/>
  <c r="BQ23" i="15"/>
  <c r="BE3" i="15"/>
  <c r="BB40" i="15"/>
  <c r="AZ38" i="15"/>
  <c r="BB28" i="15"/>
  <c r="AZ26" i="15"/>
  <c r="AZ15" i="15"/>
  <c r="BB6" i="15"/>
  <c r="AZ4" i="15"/>
  <c r="AZ21" i="15"/>
  <c r="BF3" i="15"/>
  <c r="BB41" i="15"/>
  <c r="AZ39" i="15"/>
  <c r="BB29" i="15"/>
  <c r="AZ27" i="15"/>
  <c r="BB17" i="15"/>
  <c r="AZ16" i="15"/>
  <c r="BB7" i="15"/>
  <c r="AZ5" i="15"/>
  <c r="BG3" i="15"/>
  <c r="BB42" i="15"/>
  <c r="AZ40" i="15"/>
  <c r="BB30" i="15"/>
  <c r="AZ28" i="15"/>
  <c r="BB18" i="15"/>
  <c r="BB8" i="15"/>
  <c r="AZ6" i="15"/>
  <c r="BB14" i="15"/>
  <c r="AR50" i="11"/>
  <c r="BH3" i="15"/>
  <c r="BB44" i="15"/>
  <c r="BB43" i="15"/>
  <c r="AZ41" i="15"/>
  <c r="BB31" i="15"/>
  <c r="AZ29" i="15"/>
  <c r="BB19" i="15"/>
  <c r="AZ17" i="15"/>
  <c r="BB9" i="15"/>
  <c r="AZ7" i="15"/>
  <c r="BB37" i="15"/>
  <c r="AZ23" i="15"/>
  <c r="BI3" i="15"/>
  <c r="AZ42" i="15"/>
  <c r="BB32" i="15"/>
  <c r="AZ30" i="15"/>
  <c r="BB20" i="15"/>
  <c r="AZ18" i="15"/>
  <c r="BB10" i="15"/>
  <c r="AZ8" i="15"/>
  <c r="AZ44" i="15"/>
  <c r="AZ43" i="15"/>
  <c r="BB33" i="15"/>
  <c r="AZ31" i="15"/>
  <c r="BB21" i="15"/>
  <c r="AZ19" i="15"/>
  <c r="BJ25" i="15"/>
  <c r="BJ33" i="15"/>
  <c r="BJ34" i="15"/>
  <c r="BJ5" i="15"/>
  <c r="BJ32" i="15"/>
  <c r="BJ10" i="15"/>
  <c r="BJ11" i="15"/>
  <c r="BJ22" i="15"/>
  <c r="BJ23" i="15"/>
  <c r="BJ24" i="15"/>
  <c r="BJ35" i="15"/>
  <c r="BJ9" i="15"/>
  <c r="BJ12" i="15"/>
  <c r="BJ13" i="15"/>
  <c r="BJ14" i="15"/>
  <c r="BJ36" i="15"/>
  <c r="BJ37" i="15"/>
  <c r="BJ38" i="15"/>
  <c r="BJ21" i="15"/>
  <c r="BJ39" i="15"/>
  <c r="BJ15" i="15"/>
  <c r="BJ27" i="15"/>
  <c r="BJ16" i="15"/>
  <c r="BJ28" i="15"/>
  <c r="BJ40" i="15"/>
  <c r="BJ26" i="15"/>
  <c r="BJ17" i="15"/>
  <c r="BJ29" i="15"/>
  <c r="BJ41" i="15"/>
  <c r="BJ7" i="15"/>
  <c r="BJ19" i="15"/>
  <c r="BJ31" i="15"/>
  <c r="BJ43" i="15"/>
  <c r="BJ6" i="15"/>
  <c r="BJ18" i="15"/>
  <c r="BJ30" i="15"/>
  <c r="BJ42" i="15"/>
  <c r="BJ8" i="15"/>
  <c r="BJ20" i="15"/>
  <c r="AD36" i="11"/>
  <c r="BR20" i="15" s="1"/>
  <c r="AD44" i="11"/>
  <c r="BR24" i="15" s="1"/>
  <c r="AD46" i="11"/>
  <c r="BR25" i="15" s="1"/>
  <c r="AD50" i="11"/>
  <c r="BR27" i="15" s="1"/>
  <c r="AD38" i="11"/>
  <c r="BR21" i="15" s="1"/>
  <c r="AD52" i="11"/>
  <c r="BR28" i="15" s="1"/>
  <c r="AD40" i="11"/>
  <c r="BR22" i="15" s="1"/>
  <c r="AD54" i="11"/>
  <c r="BR29" i="15" s="1"/>
  <c r="BH5" i="15" l="1"/>
  <c r="BH27" i="15"/>
  <c r="BH39" i="15"/>
  <c r="BH19" i="15"/>
  <c r="BH4" i="15"/>
  <c r="BH15" i="15"/>
  <c r="BH26" i="15"/>
  <c r="BH38" i="15"/>
  <c r="BH31" i="15"/>
  <c r="BH14" i="15"/>
  <c r="BH25" i="15"/>
  <c r="BH37" i="15"/>
  <c r="BH13" i="15"/>
  <c r="BH24" i="15"/>
  <c r="BH36" i="15"/>
  <c r="BH12" i="15"/>
  <c r="BH23" i="15"/>
  <c r="BH35" i="15"/>
  <c r="BH9" i="15"/>
  <c r="BH22" i="15"/>
  <c r="BH34" i="15"/>
  <c r="BH41" i="15"/>
  <c r="BH11" i="15"/>
  <c r="BH21" i="15"/>
  <c r="BH33" i="15"/>
  <c r="BH10" i="15"/>
  <c r="BH20" i="15"/>
  <c r="BH32" i="15"/>
  <c r="BH43" i="15"/>
  <c r="BH8" i="15"/>
  <c r="BH18" i="15"/>
  <c r="BH30" i="15"/>
  <c r="BH42" i="15"/>
  <c r="BH7" i="15"/>
  <c r="BH6" i="15"/>
  <c r="BH16" i="15"/>
  <c r="BH28" i="15"/>
  <c r="BH40" i="15"/>
  <c r="BH44" i="15"/>
  <c r="BH17" i="15"/>
  <c r="BH29" i="15"/>
  <c r="BC12" i="15"/>
  <c r="BC22" i="15"/>
  <c r="BC34" i="15"/>
  <c r="BC11" i="15"/>
  <c r="BC21" i="15"/>
  <c r="BC33" i="15"/>
  <c r="BC10" i="15"/>
  <c r="BC20" i="15"/>
  <c r="BC32" i="15"/>
  <c r="BC4" i="15"/>
  <c r="BC15" i="15"/>
  <c r="BC9" i="15"/>
  <c r="BC19" i="15"/>
  <c r="BC31" i="15"/>
  <c r="BC43" i="15"/>
  <c r="BC44" i="15"/>
  <c r="BC38" i="15"/>
  <c r="BC8" i="15"/>
  <c r="BC18" i="15"/>
  <c r="BC30" i="15"/>
  <c r="BC42" i="15"/>
  <c r="BC7" i="15"/>
  <c r="BC17" i="15"/>
  <c r="BC29" i="15"/>
  <c r="BC41" i="15"/>
  <c r="BC13" i="15"/>
  <c r="BC36" i="15"/>
  <c r="BC6" i="15"/>
  <c r="BC28" i="15"/>
  <c r="BC40" i="15"/>
  <c r="BC5" i="15"/>
  <c r="BC16" i="15"/>
  <c r="BC27" i="15"/>
  <c r="BC39" i="15"/>
  <c r="BC26" i="15"/>
  <c r="BC24" i="15"/>
  <c r="BC14" i="15"/>
  <c r="BC25" i="15"/>
  <c r="BC37" i="15"/>
  <c r="BC23" i="15"/>
  <c r="BC35" i="15"/>
  <c r="BE13" i="15"/>
  <c r="BE24" i="15"/>
  <c r="BE36" i="15"/>
  <c r="BE23" i="15"/>
  <c r="BE35" i="15"/>
  <c r="BE6" i="15"/>
  <c r="BE15" i="15"/>
  <c r="BE12" i="15"/>
  <c r="BE22" i="15"/>
  <c r="BE34" i="15"/>
  <c r="BE11" i="15"/>
  <c r="BE21" i="15"/>
  <c r="BE33" i="15"/>
  <c r="BE28" i="15"/>
  <c r="BE26" i="15"/>
  <c r="BE38" i="15"/>
  <c r="BE10" i="15"/>
  <c r="BE20" i="15"/>
  <c r="BE32" i="15"/>
  <c r="BE40" i="15"/>
  <c r="BE9" i="15"/>
  <c r="BE19" i="15"/>
  <c r="BE31" i="15"/>
  <c r="BE43" i="15"/>
  <c r="BE44" i="15"/>
  <c r="BE8" i="15"/>
  <c r="BE18" i="15"/>
  <c r="BE30" i="15"/>
  <c r="BE42" i="15"/>
  <c r="BE7" i="15"/>
  <c r="BE17" i="15"/>
  <c r="BE29" i="15"/>
  <c r="BE41" i="15"/>
  <c r="BE5" i="15"/>
  <c r="BE16" i="15"/>
  <c r="BE27" i="15"/>
  <c r="BE39" i="15"/>
  <c r="BE4" i="15"/>
  <c r="BE14" i="15"/>
  <c r="BE25" i="15"/>
  <c r="BE37" i="15"/>
  <c r="BD23" i="15"/>
  <c r="BD35" i="15"/>
  <c r="BD12" i="15"/>
  <c r="BD22" i="15"/>
  <c r="BD34" i="15"/>
  <c r="BD39" i="15"/>
  <c r="BD14" i="15"/>
  <c r="BD11" i="15"/>
  <c r="BD21" i="15"/>
  <c r="BD33" i="15"/>
  <c r="BD16" i="15"/>
  <c r="BD27" i="15"/>
  <c r="BD10" i="15"/>
  <c r="BD20" i="15"/>
  <c r="BD32" i="15"/>
  <c r="BD9" i="15"/>
  <c r="BD19" i="15"/>
  <c r="BD31" i="15"/>
  <c r="BD43" i="15"/>
  <c r="BD44" i="15"/>
  <c r="BD8" i="15"/>
  <c r="BD18" i="15"/>
  <c r="BD30" i="15"/>
  <c r="BD42" i="15"/>
  <c r="BD7" i="15"/>
  <c r="BD17" i="15"/>
  <c r="BD29" i="15"/>
  <c r="BD41" i="15"/>
  <c r="BD5" i="15"/>
  <c r="BD6" i="15"/>
  <c r="BD28" i="15"/>
  <c r="BD40" i="15"/>
  <c r="BD4" i="15"/>
  <c r="BD15" i="15"/>
  <c r="BD26" i="15"/>
  <c r="BD38" i="15"/>
  <c r="BD37" i="15"/>
  <c r="BD13" i="15"/>
  <c r="BD24" i="15"/>
  <c r="BD36" i="15"/>
  <c r="BD25" i="15"/>
  <c r="BI6" i="15"/>
  <c r="BI16" i="15"/>
  <c r="BI28" i="15"/>
  <c r="BI40" i="15"/>
  <c r="BI5" i="15"/>
  <c r="BI27" i="15"/>
  <c r="BI39" i="15"/>
  <c r="BI18" i="15"/>
  <c r="BI4" i="15"/>
  <c r="BI15" i="15"/>
  <c r="BI26" i="15"/>
  <c r="BI38" i="15"/>
  <c r="BI42" i="15"/>
  <c r="BI14" i="15"/>
  <c r="BI25" i="15"/>
  <c r="BI37" i="15"/>
  <c r="BI10" i="15"/>
  <c r="BI13" i="15"/>
  <c r="BI24" i="15"/>
  <c r="BI36" i="15"/>
  <c r="BI12" i="15"/>
  <c r="BI23" i="15"/>
  <c r="BI35" i="15"/>
  <c r="BI22" i="15"/>
  <c r="BI34" i="15"/>
  <c r="BI11" i="15"/>
  <c r="BI21" i="15"/>
  <c r="BI33" i="15"/>
  <c r="BI20" i="15"/>
  <c r="BI32" i="15"/>
  <c r="BI9" i="15"/>
  <c r="BI19" i="15"/>
  <c r="BI31" i="15"/>
  <c r="BI43" i="15"/>
  <c r="BI44" i="15"/>
  <c r="BI8" i="15"/>
  <c r="BI30" i="15"/>
  <c r="BI7" i="15"/>
  <c r="BI17" i="15"/>
  <c r="BI29" i="15"/>
  <c r="BI41" i="15"/>
  <c r="BF14" i="15"/>
  <c r="BF25" i="15"/>
  <c r="BF37" i="15"/>
  <c r="BF13" i="15"/>
  <c r="BF24" i="15"/>
  <c r="BF36" i="15"/>
  <c r="BF16" i="15"/>
  <c r="BF23" i="15"/>
  <c r="BF35" i="15"/>
  <c r="BF17" i="15"/>
  <c r="BF29" i="15"/>
  <c r="BF12" i="15"/>
  <c r="BF22" i="15"/>
  <c r="BF34" i="15"/>
  <c r="BF11" i="15"/>
  <c r="BF21" i="15"/>
  <c r="BF33" i="15"/>
  <c r="BF39" i="15"/>
  <c r="BF10" i="15"/>
  <c r="BF20" i="15"/>
  <c r="BF32" i="15"/>
  <c r="BF7" i="15"/>
  <c r="BF41" i="15"/>
  <c r="BF27" i="15"/>
  <c r="BF9" i="15"/>
  <c r="BF19" i="15"/>
  <c r="BF31" i="15"/>
  <c r="BF43" i="15"/>
  <c r="BF44" i="15"/>
  <c r="BF8" i="15"/>
  <c r="BF18" i="15"/>
  <c r="BF30" i="15"/>
  <c r="BF42" i="15"/>
  <c r="BF6" i="15"/>
  <c r="BF28" i="15"/>
  <c r="BF40" i="15"/>
  <c r="BF5" i="15"/>
  <c r="BF4" i="15"/>
  <c r="BF15" i="15"/>
  <c r="BF26" i="15"/>
  <c r="BF38" i="15"/>
  <c r="BA10" i="15"/>
  <c r="BA20" i="15"/>
  <c r="BA32" i="15"/>
  <c r="BA9" i="15"/>
  <c r="BA19" i="15"/>
  <c r="BA31" i="15"/>
  <c r="BK31" i="15" s="1"/>
  <c r="BA43" i="15"/>
  <c r="BA44" i="15"/>
  <c r="BA8" i="15"/>
  <c r="BA18" i="15"/>
  <c r="BA30" i="15"/>
  <c r="BA42" i="15"/>
  <c r="BA13" i="15"/>
  <c r="BA24" i="15"/>
  <c r="BA7" i="15"/>
  <c r="BA17" i="15"/>
  <c r="BA29" i="15"/>
  <c r="BA41" i="15"/>
  <c r="BK41" i="15" s="1"/>
  <c r="BA6" i="15"/>
  <c r="BA28" i="15"/>
  <c r="BA40" i="15"/>
  <c r="BA5" i="15"/>
  <c r="BA16" i="15"/>
  <c r="BA27" i="15"/>
  <c r="BA39" i="15"/>
  <c r="BA4" i="15"/>
  <c r="BA15" i="15"/>
  <c r="BA26" i="15"/>
  <c r="BK26" i="15" s="1"/>
  <c r="BA38" i="15"/>
  <c r="BA12" i="15"/>
  <c r="BK12" i="15" s="1"/>
  <c r="BA14" i="15"/>
  <c r="BK14" i="15" s="1"/>
  <c r="BA25" i="15"/>
  <c r="BK25" i="15" s="1"/>
  <c r="BA37" i="15"/>
  <c r="BA36" i="15"/>
  <c r="BK36" i="15" s="1"/>
  <c r="BA34" i="15"/>
  <c r="BA23" i="15"/>
  <c r="BA35" i="15"/>
  <c r="BA22" i="15"/>
  <c r="BK22" i="15" s="1"/>
  <c r="BA11" i="15"/>
  <c r="BK11" i="15" s="1"/>
  <c r="BA21" i="15"/>
  <c r="BA33" i="15"/>
  <c r="BG4" i="15"/>
  <c r="BG15" i="15"/>
  <c r="BG26" i="15"/>
  <c r="BG38" i="15"/>
  <c r="BG8" i="15"/>
  <c r="BG14" i="15"/>
  <c r="BG25" i="15"/>
  <c r="BG37" i="15"/>
  <c r="BG16" i="15"/>
  <c r="BG13" i="15"/>
  <c r="BG24" i="15"/>
  <c r="BG36" i="15"/>
  <c r="BG18" i="15"/>
  <c r="BG42" i="15"/>
  <c r="BG12" i="15"/>
  <c r="BG23" i="15"/>
  <c r="BG35" i="15"/>
  <c r="BG22" i="15"/>
  <c r="BG34" i="15"/>
  <c r="BG11" i="15"/>
  <c r="BG21" i="15"/>
  <c r="BG33" i="15"/>
  <c r="BG30" i="15"/>
  <c r="BG10" i="15"/>
  <c r="BG20" i="15"/>
  <c r="BG32" i="15"/>
  <c r="BG9" i="15"/>
  <c r="BG19" i="15"/>
  <c r="BG31" i="15"/>
  <c r="BG43" i="15"/>
  <c r="BG44" i="15"/>
  <c r="BG40" i="15"/>
  <c r="BG7" i="15"/>
  <c r="BG17" i="15"/>
  <c r="BG29" i="15"/>
  <c r="BG41" i="15"/>
  <c r="BG6" i="15"/>
  <c r="BG5" i="15"/>
  <c r="BG27" i="15"/>
  <c r="BG39" i="15"/>
  <c r="BG28" i="15"/>
  <c r="AD16" i="34"/>
  <c r="AD13" i="34"/>
  <c r="AD10" i="34"/>
  <c r="AD7" i="34"/>
  <c r="BK33" i="15" l="1"/>
  <c r="BK38" i="15"/>
  <c r="BK19" i="15"/>
  <c r="BK21" i="15"/>
  <c r="BK17" i="15"/>
  <c r="BK15" i="15"/>
  <c r="BK7" i="15"/>
  <c r="BK32" i="15"/>
  <c r="BK29" i="15"/>
  <c r="BK4" i="15"/>
  <c r="BK24" i="15"/>
  <c r="BK20" i="15"/>
  <c r="BK18" i="15"/>
  <c r="BK39" i="15"/>
  <c r="BK13" i="15"/>
  <c r="BK10" i="15"/>
  <c r="BK35" i="15"/>
  <c r="BK23" i="15"/>
  <c r="BK27" i="15"/>
  <c r="BK42" i="15"/>
  <c r="BK34" i="15"/>
  <c r="BK16" i="15"/>
  <c r="BK30" i="15"/>
  <c r="BK5" i="15"/>
  <c r="BK37" i="15"/>
  <c r="BK40" i="15"/>
  <c r="BK8" i="15"/>
  <c r="BK28" i="15"/>
  <c r="BK6" i="15"/>
  <c r="BK43" i="15"/>
  <c r="BK9" i="15"/>
  <c r="T25" i="76"/>
  <c r="AC36" i="76"/>
  <c r="V4" i="26" l="1"/>
  <c r="AB4" i="26" s="1"/>
  <c r="AH4" i="26" s="1"/>
  <c r="AU4" i="26" s="1"/>
  <c r="P4" i="26"/>
  <c r="AF18" i="23"/>
  <c r="L7" i="11" l="1"/>
  <c r="X5" i="23" l="1"/>
  <c r="V34" i="76"/>
  <c r="T24" i="76" s="1"/>
  <c r="W57" i="25" l="1"/>
  <c r="W35" i="25"/>
  <c r="AF20" i="23" l="1"/>
  <c r="AF22" i="23" l="1"/>
  <c r="BF16" i="59"/>
  <c r="BF14" i="59"/>
  <c r="BF12" i="59"/>
  <c r="BF8" i="59"/>
  <c r="U21" i="43" l="1"/>
  <c r="W28" i="25" l="1"/>
  <c r="W6" i="25"/>
  <c r="W55" i="25" l="1"/>
  <c r="W49" i="25"/>
  <c r="W37" i="25"/>
  <c r="W26" i="25"/>
  <c r="W24" i="25"/>
  <c r="W22" i="25"/>
  <c r="W20" i="25"/>
  <c r="W8" i="25"/>
  <c r="W39" i="25" l="1"/>
  <c r="W41" i="25"/>
  <c r="W43" i="25"/>
  <c r="W45" i="25"/>
  <c r="W47" i="25"/>
  <c r="W51" i="25"/>
  <c r="W53" i="25"/>
  <c r="W10" i="25"/>
  <c r="W12" i="25"/>
  <c r="W14" i="25"/>
  <c r="W16" i="25"/>
  <c r="W18" i="25"/>
  <c r="AY4" i="16"/>
  <c r="AZ23" i="16"/>
  <c r="AZ6" i="16"/>
  <c r="AZ7" i="16"/>
  <c r="AZ8" i="16"/>
  <c r="AZ9" i="16"/>
  <c r="AZ10" i="16"/>
  <c r="AZ11" i="16"/>
  <c r="AZ12" i="16"/>
  <c r="AZ13" i="16"/>
  <c r="AZ14" i="16"/>
  <c r="AZ15" i="16"/>
  <c r="AZ16" i="16"/>
  <c r="AZ17" i="16"/>
  <c r="AZ18" i="16"/>
  <c r="AZ19" i="16"/>
  <c r="AZ20" i="16"/>
  <c r="AZ21" i="16"/>
  <c r="AZ22" i="16"/>
  <c r="AV4" i="16"/>
  <c r="AW4" i="16"/>
  <c r="BT1" i="15"/>
  <c r="F2" i="15" s="1"/>
  <c r="BU1" i="15"/>
  <c r="AJ1" i="16"/>
  <c r="AG1" i="16"/>
  <c r="BV1" i="15" l="1"/>
  <c r="G2" i="15"/>
  <c r="F3" i="15"/>
  <c r="G3" i="15" s="1"/>
  <c r="H3" i="15" s="1"/>
  <c r="I3" i="15" s="1"/>
  <c r="J3" i="15" s="1"/>
  <c r="K3" i="15" s="1"/>
  <c r="L3" i="15" s="1"/>
  <c r="M3" i="15" s="1"/>
  <c r="N3" i="15" s="1"/>
  <c r="O3" i="15" s="1"/>
  <c r="P3" i="15" s="1"/>
  <c r="Q3" i="15" s="1"/>
  <c r="R3" i="15" s="1"/>
  <c r="S3" i="15" s="1"/>
  <c r="T3" i="15" s="1"/>
  <c r="U3" i="15" s="1"/>
  <c r="V3" i="15" s="1"/>
  <c r="W3" i="15" s="1"/>
  <c r="X3" i="15" s="1"/>
  <c r="Y3" i="15" s="1"/>
  <c r="Z3" i="15" s="1"/>
  <c r="AA3" i="15" s="1"/>
  <c r="AB3" i="15" s="1"/>
  <c r="AC3" i="15" s="1"/>
  <c r="AD3" i="15" s="1"/>
  <c r="AE3" i="15" s="1"/>
  <c r="AF3" i="15" s="1"/>
  <c r="AG3" i="15" s="1"/>
  <c r="AH3" i="15" l="1"/>
  <c r="AI3" i="15" s="1"/>
  <c r="AJ3" i="15" s="1"/>
  <c r="H2" i="15"/>
  <c r="I2" i="15" s="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AJ2" i="15" s="1"/>
  <c r="BL5" i="15" l="1"/>
  <c r="F4" i="11" l="1"/>
  <c r="AK3" i="58" s="1"/>
  <c r="AQ22" i="11"/>
  <c r="AQ24" i="11"/>
  <c r="AQ26" i="11"/>
  <c r="AQ28" i="11"/>
  <c r="AQ30" i="11"/>
  <c r="AP12" i="11"/>
  <c r="AP14" i="11"/>
  <c r="AP18" i="11"/>
  <c r="AP26" i="11"/>
  <c r="F14" i="11"/>
  <c r="AP3" i="16"/>
  <c r="AQ3" i="16"/>
  <c r="AR3" i="16"/>
  <c r="AS3" i="16"/>
  <c r="AT3" i="16"/>
  <c r="AU3" i="16"/>
  <c r="F6" i="11"/>
  <c r="F8" i="11"/>
  <c r="F10" i="11"/>
  <c r="F12" i="11"/>
  <c r="F16" i="11"/>
  <c r="F18" i="11"/>
  <c r="F20" i="11"/>
  <c r="F22" i="11"/>
  <c r="F26" i="11"/>
  <c r="F28" i="11"/>
  <c r="AW3" i="58" s="1"/>
  <c r="F30" i="11"/>
  <c r="AX3" i="58" s="1"/>
  <c r="AY3" i="58"/>
  <c r="AR4" i="11"/>
  <c r="L31" i="11"/>
  <c r="U31" i="11"/>
  <c r="L33" i="11"/>
  <c r="U33" i="11"/>
  <c r="AR24" i="11" l="1"/>
  <c r="AU3" i="58"/>
  <c r="AR14" i="11"/>
  <c r="AP3" i="58"/>
  <c r="AR20" i="11"/>
  <c r="AS3" i="58"/>
  <c r="AR22" i="11"/>
  <c r="AT3" i="58"/>
  <c r="AR16" i="11"/>
  <c r="AQ3" i="58"/>
  <c r="AR10" i="11"/>
  <c r="AN3" i="58"/>
  <c r="AR6" i="11"/>
  <c r="AL3" i="58"/>
  <c r="AR26" i="11"/>
  <c r="AV3" i="58"/>
  <c r="AR12" i="11"/>
  <c r="AO3" i="58"/>
  <c r="AR8" i="11"/>
  <c r="AM3" i="58"/>
  <c r="AR18" i="11"/>
  <c r="AR3" i="58"/>
  <c r="AR28" i="11"/>
  <c r="AW3" i="15"/>
  <c r="AK24" i="16"/>
  <c r="AK3" i="16"/>
  <c r="BD11" i="16"/>
  <c r="BD14" i="16"/>
  <c r="BD10" i="16"/>
  <c r="BD13" i="16"/>
  <c r="BD9" i="16"/>
  <c r="AY3" i="15"/>
  <c r="BQ18" i="15"/>
  <c r="AR30" i="11"/>
  <c r="AX3" i="15"/>
  <c r="AX44" i="15" s="1"/>
  <c r="BQ17" i="15"/>
  <c r="BD12" i="16"/>
  <c r="AP20" i="11"/>
  <c r="AP10" i="11"/>
  <c r="AQ20" i="11"/>
  <c r="AD32" i="11"/>
  <c r="BR18" i="15" s="1"/>
  <c r="AD30" i="11"/>
  <c r="BR17" i="15" s="1"/>
  <c r="AI81" i="11" l="1"/>
  <c r="AF81" i="11"/>
  <c r="Z81" i="11"/>
  <c r="AC81" i="11"/>
  <c r="AI82" i="11"/>
  <c r="AF82" i="11"/>
  <c r="AC82" i="11"/>
  <c r="Z82" i="11"/>
  <c r="AY8" i="15"/>
  <c r="AY18" i="15"/>
  <c r="AY30" i="15"/>
  <c r="AY42" i="15"/>
  <c r="AY7" i="15"/>
  <c r="AY17" i="15"/>
  <c r="AY29" i="15"/>
  <c r="AY41" i="15"/>
  <c r="AY10" i="15"/>
  <c r="AY6" i="15"/>
  <c r="AY28" i="15"/>
  <c r="AY40" i="15"/>
  <c r="AY22" i="15"/>
  <c r="AY34" i="15"/>
  <c r="AY20" i="15"/>
  <c r="AY5" i="15"/>
  <c r="AY16" i="15"/>
  <c r="AY27" i="15"/>
  <c r="AY39" i="15"/>
  <c r="AY4" i="15"/>
  <c r="AY15" i="15"/>
  <c r="AY26" i="15"/>
  <c r="AY38" i="15"/>
  <c r="AY14" i="15"/>
  <c r="AY25" i="15"/>
  <c r="AY37" i="15"/>
  <c r="AY13" i="15"/>
  <c r="AY24" i="15"/>
  <c r="AY36" i="15"/>
  <c r="AY23" i="15"/>
  <c r="AY35" i="15"/>
  <c r="AY12" i="15"/>
  <c r="AY11" i="15"/>
  <c r="AY21" i="15"/>
  <c r="AY33" i="15"/>
  <c r="AY9" i="15"/>
  <c r="AY19" i="15"/>
  <c r="AY31" i="15"/>
  <c r="AY43" i="15"/>
  <c r="AY44" i="15"/>
  <c r="AY32" i="15"/>
  <c r="AW4" i="15"/>
  <c r="AW44" i="15"/>
  <c r="AX43" i="15"/>
  <c r="AX25" i="15"/>
  <c r="AX17" i="15"/>
  <c r="AX9" i="15"/>
  <c r="AX37" i="15"/>
  <c r="AX34" i="15"/>
  <c r="AX31" i="15"/>
  <c r="AX28" i="15"/>
  <c r="AX20" i="15"/>
  <c r="AX12" i="15"/>
  <c r="AX33" i="15"/>
  <c r="AX23" i="15"/>
  <c r="AX15" i="15"/>
  <c r="AX7" i="15"/>
  <c r="AX4" i="15"/>
  <c r="AX26" i="15"/>
  <c r="AX18" i="15"/>
  <c r="AX10" i="15"/>
  <c r="AX40" i="15"/>
  <c r="AX29" i="15"/>
  <c r="AX21" i="15"/>
  <c r="AX13" i="15"/>
  <c r="AX32" i="15"/>
  <c r="AX42" i="15"/>
  <c r="AX39" i="15"/>
  <c r="AX5" i="15"/>
  <c r="AX24" i="15"/>
  <c r="AX16" i="15"/>
  <c r="AX8" i="15"/>
  <c r="AX38" i="15"/>
  <c r="AX27" i="15"/>
  <c r="AX19" i="15"/>
  <c r="AX11" i="15"/>
  <c r="AX41" i="15"/>
  <c r="AX35" i="15"/>
  <c r="AX30" i="15"/>
  <c r="AX22" i="15"/>
  <c r="AX14" i="15"/>
  <c r="AX6" i="15"/>
  <c r="AX36" i="15"/>
  <c r="AK23" i="16"/>
  <c r="AK8" i="16"/>
  <c r="AK16" i="16"/>
  <c r="AK13" i="16"/>
  <c r="AK12" i="16"/>
  <c r="AK14" i="16"/>
  <c r="AK7" i="16"/>
  <c r="AK9" i="16"/>
  <c r="AK21" i="16"/>
  <c r="AK20" i="16"/>
  <c r="AK18" i="16"/>
  <c r="AK11" i="16"/>
  <c r="AK17" i="16"/>
  <c r="AK6" i="16"/>
  <c r="AK22" i="16"/>
  <c r="AK15" i="16"/>
  <c r="AK5" i="16"/>
  <c r="AK10" i="16"/>
  <c r="AK4" i="16"/>
  <c r="AK19" i="16"/>
  <c r="L11" i="11"/>
  <c r="T30" i="76" l="1"/>
  <c r="T32" i="76" l="1"/>
  <c r="T31" i="76"/>
  <c r="T29" i="76"/>
  <c r="T28" i="76"/>
  <c r="T27" i="76"/>
  <c r="T26" i="76"/>
  <c r="AC4" i="76"/>
  <c r="X7" i="23"/>
  <c r="AE5" i="23"/>
  <c r="AG14" i="62" l="1"/>
  <c r="AU24" i="16" l="1"/>
  <c r="AT24" i="16"/>
  <c r="AS24" i="16"/>
  <c r="AR24" i="16"/>
  <c r="AQ24" i="16"/>
  <c r="AP24" i="16"/>
  <c r="AO24" i="16"/>
  <c r="AN24" i="16"/>
  <c r="AM24" i="16"/>
  <c r="AL24" i="16"/>
  <c r="Q31" i="62" l="1"/>
  <c r="R30" i="62"/>
  <c r="U1" i="16" l="1"/>
  <c r="AM1" i="16"/>
  <c r="X1" i="16"/>
  <c r="BD8" i="16" l="1"/>
  <c r="BD7" i="16"/>
  <c r="BD6" i="16"/>
  <c r="BD5" i="16"/>
  <c r="BD4" i="16"/>
  <c r="AO3" i="16"/>
  <c r="AN3" i="16"/>
  <c r="AM3" i="16"/>
  <c r="AL3" i="16"/>
  <c r="AL4" i="16" s="1"/>
  <c r="BQ11" i="15"/>
  <c r="AV3" i="15"/>
  <c r="AV44" i="15" s="1"/>
  <c r="AU3" i="15"/>
  <c r="AU44" i="15" s="1"/>
  <c r="AT3" i="15"/>
  <c r="AT44" i="15" s="1"/>
  <c r="AS3" i="15"/>
  <c r="AS44" i="15" s="1"/>
  <c r="AR3" i="15"/>
  <c r="AR44" i="15" s="1"/>
  <c r="AQ3" i="15"/>
  <c r="AQ44" i="15" s="1"/>
  <c r="AP3" i="15"/>
  <c r="AP44" i="15" s="1"/>
  <c r="AO3" i="15"/>
  <c r="AO44" i="15" s="1"/>
  <c r="AN3" i="15"/>
  <c r="AN44" i="15" s="1"/>
  <c r="AM3" i="15"/>
  <c r="AM44" i="15" s="1"/>
  <c r="AL3" i="15"/>
  <c r="AL44" i="15" s="1"/>
  <c r="AK3" i="15"/>
  <c r="BQ4" i="15"/>
  <c r="BQ16" i="15"/>
  <c r="BQ15" i="15"/>
  <c r="BQ14" i="15"/>
  <c r="BQ13" i="15"/>
  <c r="BQ12" i="15"/>
  <c r="BQ10" i="15"/>
  <c r="BQ9" i="15"/>
  <c r="BQ8" i="15"/>
  <c r="BQ7" i="15"/>
  <c r="BQ6" i="15"/>
  <c r="BQ5" i="15"/>
  <c r="U71" i="11"/>
  <c r="U77" i="11"/>
  <c r="L77" i="11"/>
  <c r="U75" i="11"/>
  <c r="L75" i="11"/>
  <c r="U73" i="11"/>
  <c r="L73" i="11"/>
  <c r="L71" i="11"/>
  <c r="U69" i="11"/>
  <c r="L69" i="11"/>
  <c r="AK4" i="15" l="1"/>
  <c r="AK44" i="15"/>
  <c r="AD70" i="11"/>
  <c r="BE11" i="16" s="1"/>
  <c r="AD74" i="11"/>
  <c r="BE13" i="16" s="1"/>
  <c r="AD68" i="11"/>
  <c r="BE10" i="16" s="1"/>
  <c r="AD72" i="11"/>
  <c r="BE12" i="16" s="1"/>
  <c r="AD76" i="11"/>
  <c r="BE14" i="16" s="1"/>
  <c r="AV9" i="16"/>
  <c r="AU9" i="16"/>
  <c r="AT9" i="16"/>
  <c r="AY23" i="16"/>
  <c r="AW23" i="16"/>
  <c r="AV23" i="16"/>
  <c r="AU23" i="16"/>
  <c r="AT23" i="16"/>
  <c r="AS23" i="16"/>
  <c r="AR23" i="16"/>
  <c r="AQ23" i="16"/>
  <c r="AP23" i="16"/>
  <c r="AO23" i="16"/>
  <c r="AN23" i="16"/>
  <c r="AM23" i="16"/>
  <c r="AL23" i="16"/>
  <c r="AY22" i="16"/>
  <c r="AW22" i="16"/>
  <c r="AV22" i="16"/>
  <c r="AU22" i="16"/>
  <c r="AT22" i="16"/>
  <c r="AS22" i="16"/>
  <c r="AR22" i="16"/>
  <c r="AQ22" i="16"/>
  <c r="AP22" i="16"/>
  <c r="AO22" i="16"/>
  <c r="AN22" i="16"/>
  <c r="AM22" i="16"/>
  <c r="AL22" i="16"/>
  <c r="AY21" i="16"/>
  <c r="AW21" i="16"/>
  <c r="AV21" i="16"/>
  <c r="AU21" i="16"/>
  <c r="AT21" i="16"/>
  <c r="AS21" i="16"/>
  <c r="AR21" i="16"/>
  <c r="AQ21" i="16"/>
  <c r="AP21" i="16"/>
  <c r="AO21" i="16"/>
  <c r="AN21" i="16"/>
  <c r="AM21" i="16"/>
  <c r="AL21" i="16"/>
  <c r="AY20" i="16"/>
  <c r="AW20" i="16"/>
  <c r="AV20" i="16"/>
  <c r="AU20" i="16"/>
  <c r="AT20" i="16"/>
  <c r="AS20" i="16"/>
  <c r="AR20" i="16"/>
  <c r="AQ20" i="16"/>
  <c r="AP20" i="16"/>
  <c r="AO20" i="16"/>
  <c r="AN20" i="16"/>
  <c r="AM20" i="16"/>
  <c r="AL20" i="16"/>
  <c r="AY19" i="16"/>
  <c r="AW19" i="16"/>
  <c r="AV19" i="16"/>
  <c r="AU19" i="16"/>
  <c r="AT19" i="16"/>
  <c r="AS19" i="16"/>
  <c r="AR19" i="16"/>
  <c r="AQ19" i="16"/>
  <c r="AP19" i="16"/>
  <c r="AO19" i="16"/>
  <c r="AN19" i="16"/>
  <c r="AM19" i="16"/>
  <c r="AL19" i="16"/>
  <c r="AY18" i="16"/>
  <c r="AW18" i="16"/>
  <c r="AV18" i="16"/>
  <c r="AU18" i="16"/>
  <c r="AT18" i="16"/>
  <c r="AS18" i="16"/>
  <c r="AR18" i="16"/>
  <c r="AQ18" i="16"/>
  <c r="AP18" i="16"/>
  <c r="AO18" i="16"/>
  <c r="AN18" i="16"/>
  <c r="AM18" i="16"/>
  <c r="AL18" i="16"/>
  <c r="AY17" i="16"/>
  <c r="AW17" i="16"/>
  <c r="AV17" i="16"/>
  <c r="AU17" i="16"/>
  <c r="AT17" i="16"/>
  <c r="AS17" i="16"/>
  <c r="AR17" i="16"/>
  <c r="AQ17" i="16"/>
  <c r="AP17" i="16"/>
  <c r="AO17" i="16"/>
  <c r="AN17" i="16"/>
  <c r="AM17" i="16"/>
  <c r="AL17" i="16"/>
  <c r="AY16" i="16"/>
  <c r="AW16" i="16"/>
  <c r="AV16" i="16"/>
  <c r="AU16" i="16"/>
  <c r="AT16" i="16"/>
  <c r="AS16" i="16"/>
  <c r="AR16" i="16"/>
  <c r="AQ16" i="16"/>
  <c r="AP16" i="16"/>
  <c r="AO16" i="16"/>
  <c r="AN16" i="16"/>
  <c r="AM16" i="16"/>
  <c r="AL16" i="16"/>
  <c r="AY15" i="16"/>
  <c r="AW15" i="16"/>
  <c r="AV15" i="16"/>
  <c r="AU15" i="16"/>
  <c r="AT15" i="16"/>
  <c r="AS15" i="16"/>
  <c r="AR15" i="16"/>
  <c r="AQ15" i="16"/>
  <c r="AP15" i="16"/>
  <c r="AO15" i="16"/>
  <c r="AN15" i="16"/>
  <c r="AM15" i="16"/>
  <c r="AL15" i="16"/>
  <c r="AY14" i="16"/>
  <c r="AW14" i="16"/>
  <c r="AV14" i="16"/>
  <c r="AU14" i="16"/>
  <c r="AT14" i="16"/>
  <c r="AS14" i="16"/>
  <c r="AR14" i="16"/>
  <c r="AQ14" i="16"/>
  <c r="AP14" i="16"/>
  <c r="AO14" i="16"/>
  <c r="AN14" i="16"/>
  <c r="AM14" i="16"/>
  <c r="AL14" i="16"/>
  <c r="AY13" i="16"/>
  <c r="AW13" i="16"/>
  <c r="AV13" i="16"/>
  <c r="AU13" i="16"/>
  <c r="AT13" i="16"/>
  <c r="AS13" i="16"/>
  <c r="AR13" i="16"/>
  <c r="AQ13" i="16"/>
  <c r="AP13" i="16"/>
  <c r="AO13" i="16"/>
  <c r="AN13" i="16"/>
  <c r="AM13" i="16"/>
  <c r="AL13" i="16"/>
  <c r="AY12" i="16"/>
  <c r="AW12" i="16"/>
  <c r="AV12" i="16"/>
  <c r="AU12" i="16"/>
  <c r="AT12" i="16"/>
  <c r="AS12" i="16"/>
  <c r="AR12" i="16"/>
  <c r="AQ12" i="16"/>
  <c r="AP12" i="16"/>
  <c r="AO12" i="16"/>
  <c r="AN12" i="16"/>
  <c r="AM12" i="16"/>
  <c r="AL12" i="16"/>
  <c r="AY11" i="16"/>
  <c r="AW11" i="16"/>
  <c r="AV11" i="16"/>
  <c r="AU11" i="16"/>
  <c r="AT11" i="16"/>
  <c r="AS11" i="16"/>
  <c r="AR11" i="16"/>
  <c r="AQ11" i="16"/>
  <c r="AP11" i="16"/>
  <c r="AO11" i="16"/>
  <c r="AN11" i="16"/>
  <c r="AM11" i="16"/>
  <c r="AL11" i="16"/>
  <c r="AY10" i="16"/>
  <c r="AW10" i="16"/>
  <c r="AV10" i="16"/>
  <c r="AU10" i="16"/>
  <c r="AT10" i="16"/>
  <c r="AS10" i="16"/>
  <c r="AR10" i="16"/>
  <c r="AQ10" i="16"/>
  <c r="AP10" i="16"/>
  <c r="AO10" i="16"/>
  <c r="AN10" i="16"/>
  <c r="AM10" i="16"/>
  <c r="AL10" i="16"/>
  <c r="AY9" i="16"/>
  <c r="AW9" i="16"/>
  <c r="AS9" i="16"/>
  <c r="AR9" i="16"/>
  <c r="AQ9" i="16"/>
  <c r="AP9" i="16"/>
  <c r="AO9" i="16"/>
  <c r="AN9" i="16"/>
  <c r="AM9" i="16"/>
  <c r="AL9" i="16"/>
  <c r="AY8" i="16"/>
  <c r="AW8" i="16"/>
  <c r="AV8" i="16"/>
  <c r="AU8" i="16"/>
  <c r="AT8" i="16"/>
  <c r="AS8" i="16"/>
  <c r="AR8" i="16"/>
  <c r="AQ8" i="16"/>
  <c r="AP8" i="16"/>
  <c r="AO8" i="16"/>
  <c r="AN8" i="16"/>
  <c r="AM8" i="16"/>
  <c r="AL8" i="16"/>
  <c r="AY7" i="16"/>
  <c r="AW7" i="16"/>
  <c r="AV7" i="16"/>
  <c r="AU7" i="16"/>
  <c r="AT7" i="16"/>
  <c r="AS7" i="16"/>
  <c r="AR7" i="16"/>
  <c r="AQ7" i="16"/>
  <c r="AP7" i="16"/>
  <c r="AO7" i="16"/>
  <c r="AN7" i="16"/>
  <c r="AM7" i="16"/>
  <c r="AL7" i="16"/>
  <c r="AY6" i="16"/>
  <c r="AW6" i="16"/>
  <c r="AV6" i="16"/>
  <c r="AU6" i="16"/>
  <c r="AT6" i="16"/>
  <c r="AS6" i="16"/>
  <c r="AR6" i="16"/>
  <c r="AQ6" i="16"/>
  <c r="AP6" i="16"/>
  <c r="AO6" i="16"/>
  <c r="AN6" i="16"/>
  <c r="AM6" i="16"/>
  <c r="AL6" i="16"/>
  <c r="AY5" i="16"/>
  <c r="AW5" i="16"/>
  <c r="AV5" i="16"/>
  <c r="AU5" i="16"/>
  <c r="AT5" i="16"/>
  <c r="AS5" i="16"/>
  <c r="AR5" i="16"/>
  <c r="AQ5" i="16"/>
  <c r="AP5" i="16"/>
  <c r="AO5" i="16"/>
  <c r="AN5" i="16"/>
  <c r="AM5" i="16"/>
  <c r="AL5" i="16"/>
  <c r="AU4" i="16"/>
  <c r="AT4" i="16"/>
  <c r="AS4" i="16"/>
  <c r="AR4" i="16"/>
  <c r="AQ4" i="16"/>
  <c r="AP4" i="16"/>
  <c r="AO4" i="16"/>
  <c r="AN4" i="16"/>
  <c r="AM4" i="16"/>
  <c r="AW43" i="15"/>
  <c r="AV43" i="15"/>
  <c r="AU43" i="15"/>
  <c r="AT43" i="15"/>
  <c r="AS43" i="15"/>
  <c r="AR43" i="15"/>
  <c r="AQ43" i="15"/>
  <c r="AP43" i="15"/>
  <c r="AO43" i="15"/>
  <c r="AM43" i="15"/>
  <c r="AL43" i="15"/>
  <c r="AK43" i="15"/>
  <c r="BL42" i="15"/>
  <c r="AW42" i="15"/>
  <c r="AV42" i="15"/>
  <c r="AU42" i="15"/>
  <c r="AT42" i="15"/>
  <c r="AS42" i="15"/>
  <c r="AR42" i="15"/>
  <c r="AQ42" i="15"/>
  <c r="AP42" i="15"/>
  <c r="AO42" i="15"/>
  <c r="AN42" i="15"/>
  <c r="AM42" i="15"/>
  <c r="AL42" i="15"/>
  <c r="AK42" i="15"/>
  <c r="BL41" i="15"/>
  <c r="AW41" i="15"/>
  <c r="AV41" i="15"/>
  <c r="AU41" i="15"/>
  <c r="AT41" i="15"/>
  <c r="AS41" i="15"/>
  <c r="AR41" i="15"/>
  <c r="AQ41" i="15"/>
  <c r="AP41" i="15"/>
  <c r="AO41" i="15"/>
  <c r="AN41" i="15"/>
  <c r="AM41" i="15"/>
  <c r="AL41" i="15"/>
  <c r="AK41" i="15"/>
  <c r="BL40" i="15"/>
  <c r="AW40" i="15"/>
  <c r="AV40" i="15"/>
  <c r="AU40" i="15"/>
  <c r="AT40" i="15"/>
  <c r="AS40" i="15"/>
  <c r="AR40" i="15"/>
  <c r="AQ40" i="15"/>
  <c r="AP40" i="15"/>
  <c r="AO40" i="15"/>
  <c r="AN40" i="15"/>
  <c r="AM40" i="15"/>
  <c r="AL40" i="15"/>
  <c r="AK40" i="15"/>
  <c r="BL39" i="15"/>
  <c r="AW39" i="15"/>
  <c r="AV39" i="15"/>
  <c r="AU39" i="15"/>
  <c r="AT39" i="15"/>
  <c r="AS39" i="15"/>
  <c r="AR39" i="15"/>
  <c r="AQ39" i="15"/>
  <c r="AP39" i="15"/>
  <c r="AO39" i="15"/>
  <c r="AN39" i="15"/>
  <c r="AM39" i="15"/>
  <c r="AL39" i="15"/>
  <c r="AK39" i="15"/>
  <c r="BL38" i="15"/>
  <c r="AW38" i="15"/>
  <c r="AV38" i="15"/>
  <c r="AU38" i="15"/>
  <c r="AT38" i="15"/>
  <c r="AS38" i="15"/>
  <c r="AR38" i="15"/>
  <c r="AQ38" i="15"/>
  <c r="AP38" i="15"/>
  <c r="AO38" i="15"/>
  <c r="AN38" i="15"/>
  <c r="AM38" i="15"/>
  <c r="AL38" i="15"/>
  <c r="AK38" i="15"/>
  <c r="BL37" i="15"/>
  <c r="AW37" i="15"/>
  <c r="AV37" i="15"/>
  <c r="AU37" i="15"/>
  <c r="AT37" i="15"/>
  <c r="AS37" i="15"/>
  <c r="AR37" i="15"/>
  <c r="AQ37" i="15"/>
  <c r="AP37" i="15"/>
  <c r="AO37" i="15"/>
  <c r="AN37" i="15"/>
  <c r="AM37" i="15"/>
  <c r="AL37" i="15"/>
  <c r="AK37" i="15"/>
  <c r="BL36" i="15"/>
  <c r="AW36" i="15"/>
  <c r="AV36" i="15"/>
  <c r="AU36" i="15"/>
  <c r="AT36" i="15"/>
  <c r="AS36" i="15"/>
  <c r="AR36" i="15"/>
  <c r="AQ36" i="15"/>
  <c r="AP36" i="15"/>
  <c r="AO36" i="15"/>
  <c r="AN36" i="15"/>
  <c r="AM36" i="15"/>
  <c r="AL36" i="15"/>
  <c r="AK36" i="15"/>
  <c r="BL35" i="15"/>
  <c r="AW35" i="15"/>
  <c r="AV35" i="15"/>
  <c r="AU35" i="15"/>
  <c r="AT35" i="15"/>
  <c r="AS35" i="15"/>
  <c r="AR35" i="15"/>
  <c r="AQ35" i="15"/>
  <c r="AP35" i="15"/>
  <c r="AO35" i="15"/>
  <c r="AN35" i="15"/>
  <c r="AM35" i="15"/>
  <c r="AL35" i="15"/>
  <c r="AK35" i="15"/>
  <c r="AW34" i="15"/>
  <c r="AV34" i="15"/>
  <c r="AU34" i="15"/>
  <c r="AT34" i="15"/>
  <c r="AS34" i="15"/>
  <c r="AR34" i="15"/>
  <c r="AQ34" i="15"/>
  <c r="AP34" i="15"/>
  <c r="AO34" i="15"/>
  <c r="AN34" i="15"/>
  <c r="AM34" i="15"/>
  <c r="AL34" i="15"/>
  <c r="AK34" i="15"/>
  <c r="BL33" i="15"/>
  <c r="AW33" i="15"/>
  <c r="AV33" i="15"/>
  <c r="AU33" i="15"/>
  <c r="AT33" i="15"/>
  <c r="AS33" i="15"/>
  <c r="AR33" i="15"/>
  <c r="AQ33" i="15"/>
  <c r="AP33" i="15"/>
  <c r="AO33" i="15"/>
  <c r="AN33" i="15"/>
  <c r="AM33" i="15"/>
  <c r="AL33" i="15"/>
  <c r="AK33" i="15"/>
  <c r="BL32" i="15"/>
  <c r="AW32" i="15"/>
  <c r="AV32" i="15"/>
  <c r="AU32" i="15"/>
  <c r="AT32" i="15"/>
  <c r="AS32" i="15"/>
  <c r="AR32" i="15"/>
  <c r="AQ32" i="15"/>
  <c r="AP32" i="15"/>
  <c r="AO32" i="15"/>
  <c r="AN32" i="15"/>
  <c r="AM32" i="15"/>
  <c r="AL32" i="15"/>
  <c r="AK32" i="15"/>
  <c r="BL31" i="15"/>
  <c r="AW31" i="15"/>
  <c r="AV31" i="15"/>
  <c r="AU31" i="15"/>
  <c r="AT31" i="15"/>
  <c r="AS31" i="15"/>
  <c r="AR31" i="15"/>
  <c r="AQ31" i="15"/>
  <c r="AP31" i="15"/>
  <c r="AO31" i="15"/>
  <c r="AN31" i="15"/>
  <c r="AM31" i="15"/>
  <c r="AL31" i="15"/>
  <c r="AK31" i="15"/>
  <c r="BL30" i="15"/>
  <c r="AW30" i="15"/>
  <c r="AV30" i="15"/>
  <c r="AU30" i="15"/>
  <c r="AT30" i="15"/>
  <c r="AS30" i="15"/>
  <c r="AR30" i="15"/>
  <c r="AQ30" i="15"/>
  <c r="AP30" i="15"/>
  <c r="AO30" i="15"/>
  <c r="AN30" i="15"/>
  <c r="AM30" i="15"/>
  <c r="AL30" i="15"/>
  <c r="AK30" i="15"/>
  <c r="BL29" i="15"/>
  <c r="AW29" i="15"/>
  <c r="AV29" i="15"/>
  <c r="AU29" i="15"/>
  <c r="AT29" i="15"/>
  <c r="AS29" i="15"/>
  <c r="AR29" i="15"/>
  <c r="AQ29" i="15"/>
  <c r="AP29" i="15"/>
  <c r="AO29" i="15"/>
  <c r="AN29" i="15"/>
  <c r="AM29" i="15"/>
  <c r="AL29" i="15"/>
  <c r="AK29" i="15"/>
  <c r="BL28" i="15"/>
  <c r="AW28" i="15"/>
  <c r="AV28" i="15"/>
  <c r="AU28" i="15"/>
  <c r="AT28" i="15"/>
  <c r="AS28" i="15"/>
  <c r="AR28" i="15"/>
  <c r="AQ28" i="15"/>
  <c r="AP28" i="15"/>
  <c r="AO28" i="15"/>
  <c r="AN28" i="15"/>
  <c r="AM28" i="15"/>
  <c r="AL28" i="15"/>
  <c r="AK28" i="15"/>
  <c r="BL27" i="15"/>
  <c r="AW27" i="15"/>
  <c r="AV27" i="15"/>
  <c r="AU27" i="15"/>
  <c r="AT27" i="15"/>
  <c r="AS27" i="15"/>
  <c r="AR27" i="15"/>
  <c r="AQ27" i="15"/>
  <c r="AP27" i="15"/>
  <c r="AO27" i="15"/>
  <c r="AN27" i="15"/>
  <c r="AM27" i="15"/>
  <c r="AL27" i="15"/>
  <c r="AK27" i="15"/>
  <c r="BL26" i="15"/>
  <c r="AW26" i="15"/>
  <c r="AV26" i="15"/>
  <c r="AU26" i="15"/>
  <c r="AT26" i="15"/>
  <c r="AS26" i="15"/>
  <c r="AR26" i="15"/>
  <c r="AQ26" i="15"/>
  <c r="AP26" i="15"/>
  <c r="AO26" i="15"/>
  <c r="AN26" i="15"/>
  <c r="AM26" i="15"/>
  <c r="AL26" i="15"/>
  <c r="AK26" i="15"/>
  <c r="BL25" i="15"/>
  <c r="AW25" i="15"/>
  <c r="AV25" i="15"/>
  <c r="AU25" i="15"/>
  <c r="AT25" i="15"/>
  <c r="AS25" i="15"/>
  <c r="AR25" i="15"/>
  <c r="AQ25" i="15"/>
  <c r="AP25" i="15"/>
  <c r="AO25" i="15"/>
  <c r="AN25" i="15"/>
  <c r="AM25" i="15"/>
  <c r="AL25" i="15"/>
  <c r="AK25" i="15"/>
  <c r="BL24" i="15"/>
  <c r="AW24" i="15"/>
  <c r="AV24" i="15"/>
  <c r="AU24" i="15"/>
  <c r="AT24" i="15"/>
  <c r="AS24" i="15"/>
  <c r="AR24" i="15"/>
  <c r="AQ24" i="15"/>
  <c r="AP24" i="15"/>
  <c r="AO24" i="15"/>
  <c r="AN24" i="15"/>
  <c r="AM24" i="15"/>
  <c r="AL24" i="15"/>
  <c r="AK24" i="15"/>
  <c r="BL23" i="15"/>
  <c r="AW23" i="15"/>
  <c r="AV23" i="15"/>
  <c r="AU23" i="15"/>
  <c r="AT23" i="15"/>
  <c r="AS23" i="15"/>
  <c r="AR23" i="15"/>
  <c r="AQ23" i="15"/>
  <c r="AP23" i="15"/>
  <c r="AO23" i="15"/>
  <c r="AN23" i="15"/>
  <c r="AM23" i="15"/>
  <c r="AL23" i="15"/>
  <c r="AK23" i="15"/>
  <c r="BL22" i="15"/>
  <c r="AW22" i="15"/>
  <c r="AV22" i="15"/>
  <c r="AU22" i="15"/>
  <c r="AT22" i="15"/>
  <c r="AS22" i="15"/>
  <c r="AR22" i="15"/>
  <c r="AQ22" i="15"/>
  <c r="AP22" i="15"/>
  <c r="AO22" i="15"/>
  <c r="AN22" i="15"/>
  <c r="AM22" i="15"/>
  <c r="AL22" i="15"/>
  <c r="AK22" i="15"/>
  <c r="BL21" i="15"/>
  <c r="AW21" i="15"/>
  <c r="AV21" i="15"/>
  <c r="AU21" i="15"/>
  <c r="AT21" i="15"/>
  <c r="AS21" i="15"/>
  <c r="AR21" i="15"/>
  <c r="AQ21" i="15"/>
  <c r="AP21" i="15"/>
  <c r="AO21" i="15"/>
  <c r="AN21" i="15"/>
  <c r="AM21" i="15"/>
  <c r="AL21" i="15"/>
  <c r="AK21" i="15"/>
  <c r="BL20" i="15"/>
  <c r="AW20" i="15"/>
  <c r="AV20" i="15"/>
  <c r="AU20" i="15"/>
  <c r="AT20" i="15"/>
  <c r="AS20" i="15"/>
  <c r="AR20" i="15"/>
  <c r="AQ20" i="15"/>
  <c r="AP20" i="15"/>
  <c r="AO20" i="15"/>
  <c r="AN20" i="15"/>
  <c r="AM20" i="15"/>
  <c r="AL20" i="15"/>
  <c r="AK20" i="15"/>
  <c r="BL19" i="15"/>
  <c r="AW19" i="15"/>
  <c r="AV19" i="15"/>
  <c r="AU19" i="15"/>
  <c r="AT19" i="15"/>
  <c r="AS19" i="15"/>
  <c r="AR19" i="15"/>
  <c r="AQ19" i="15"/>
  <c r="AP19" i="15"/>
  <c r="AO19" i="15"/>
  <c r="AN19" i="15"/>
  <c r="AM19" i="15"/>
  <c r="AL19" i="15"/>
  <c r="AK19" i="15"/>
  <c r="BL18" i="15"/>
  <c r="AW18" i="15"/>
  <c r="AV18" i="15"/>
  <c r="AU18" i="15"/>
  <c r="AT18" i="15"/>
  <c r="AS18" i="15"/>
  <c r="AR18" i="15"/>
  <c r="AQ18" i="15"/>
  <c r="AP18" i="15"/>
  <c r="AO18" i="15"/>
  <c r="AN18" i="15"/>
  <c r="AM18" i="15"/>
  <c r="AL18" i="15"/>
  <c r="AK18" i="15"/>
  <c r="BL17" i="15"/>
  <c r="AW17" i="15"/>
  <c r="AV17" i="15"/>
  <c r="AU17" i="15"/>
  <c r="AT17" i="15"/>
  <c r="AS17" i="15"/>
  <c r="AR17" i="15"/>
  <c r="AQ17" i="15"/>
  <c r="AP17" i="15"/>
  <c r="AO17" i="15"/>
  <c r="AN17" i="15"/>
  <c r="AM17" i="15"/>
  <c r="AL17" i="15"/>
  <c r="AK17" i="15"/>
  <c r="BL16" i="15"/>
  <c r="AW16" i="15"/>
  <c r="AV16" i="15"/>
  <c r="AU16" i="15"/>
  <c r="AT16" i="15"/>
  <c r="AS16" i="15"/>
  <c r="AR16" i="15"/>
  <c r="AQ16" i="15"/>
  <c r="AP16" i="15"/>
  <c r="AO16" i="15"/>
  <c r="AN16" i="15"/>
  <c r="AM16" i="15"/>
  <c r="AL16" i="15"/>
  <c r="AK16" i="15"/>
  <c r="BL15" i="15"/>
  <c r="AW15" i="15"/>
  <c r="AV15" i="15"/>
  <c r="AU15" i="15"/>
  <c r="AT15" i="15"/>
  <c r="AS15" i="15"/>
  <c r="AR15" i="15"/>
  <c r="AQ15" i="15"/>
  <c r="AP15" i="15"/>
  <c r="AO15" i="15"/>
  <c r="AN15" i="15"/>
  <c r="AM15" i="15"/>
  <c r="AL15" i="15"/>
  <c r="AK15" i="15"/>
  <c r="BL14" i="15"/>
  <c r="AW14" i="15"/>
  <c r="AV14" i="15"/>
  <c r="AU14" i="15"/>
  <c r="AT14" i="15"/>
  <c r="AS14" i="15"/>
  <c r="AR14" i="15"/>
  <c r="AQ14" i="15"/>
  <c r="AP14" i="15"/>
  <c r="AO14" i="15"/>
  <c r="AN14" i="15"/>
  <c r="AM14" i="15"/>
  <c r="AL14" i="15"/>
  <c r="AK14" i="15"/>
  <c r="BL13" i="15"/>
  <c r="AW13" i="15"/>
  <c r="AV13" i="15"/>
  <c r="AU13" i="15"/>
  <c r="AT13" i="15"/>
  <c r="AS13" i="15"/>
  <c r="AR13" i="15"/>
  <c r="AQ13" i="15"/>
  <c r="AP13" i="15"/>
  <c r="AO13" i="15"/>
  <c r="AN13" i="15"/>
  <c r="AM13" i="15"/>
  <c r="AL13" i="15"/>
  <c r="AK13" i="15"/>
  <c r="BL12" i="15"/>
  <c r="AW12" i="15"/>
  <c r="AV12" i="15"/>
  <c r="AU12" i="15"/>
  <c r="AT12" i="15"/>
  <c r="AS12" i="15"/>
  <c r="AR12" i="15"/>
  <c r="AQ12" i="15"/>
  <c r="AP12" i="15"/>
  <c r="AO12" i="15"/>
  <c r="AN12" i="15"/>
  <c r="AM12" i="15"/>
  <c r="AL12" i="15"/>
  <c r="AK12" i="15"/>
  <c r="BL11" i="15"/>
  <c r="AW11" i="15"/>
  <c r="AV11" i="15"/>
  <c r="AU11" i="15"/>
  <c r="AT11" i="15"/>
  <c r="AS11" i="15"/>
  <c r="AR11" i="15"/>
  <c r="AQ11" i="15"/>
  <c r="AP11" i="15"/>
  <c r="AO11" i="15"/>
  <c r="AN11" i="15"/>
  <c r="AM11" i="15"/>
  <c r="AL11" i="15"/>
  <c r="AK11" i="15"/>
  <c r="BL10" i="15"/>
  <c r="AW10" i="15"/>
  <c r="AV10" i="15"/>
  <c r="AU10" i="15"/>
  <c r="AT10" i="15"/>
  <c r="AS10" i="15"/>
  <c r="AR10" i="15"/>
  <c r="AQ10" i="15"/>
  <c r="AP10" i="15"/>
  <c r="AO10" i="15"/>
  <c r="AN10" i="15"/>
  <c r="AM10" i="15"/>
  <c r="AL10" i="15"/>
  <c r="AK10" i="15"/>
  <c r="AW9" i="15"/>
  <c r="AV9" i="15"/>
  <c r="AU9" i="15"/>
  <c r="AT9" i="15"/>
  <c r="AS9" i="15"/>
  <c r="AR9" i="15"/>
  <c r="AQ9" i="15"/>
  <c r="AP9" i="15"/>
  <c r="AO9" i="15"/>
  <c r="AN9" i="15"/>
  <c r="AM9" i="15"/>
  <c r="AL9" i="15"/>
  <c r="AK9" i="15"/>
  <c r="BL8" i="15"/>
  <c r="AW8" i="15"/>
  <c r="AV8" i="15"/>
  <c r="AU8" i="15"/>
  <c r="AT8" i="15"/>
  <c r="AS8" i="15"/>
  <c r="AR8" i="15"/>
  <c r="AQ8" i="15"/>
  <c r="AP8" i="15"/>
  <c r="AO8" i="15"/>
  <c r="AN8" i="15"/>
  <c r="AM8" i="15"/>
  <c r="AL8" i="15"/>
  <c r="AK8" i="15"/>
  <c r="BL7" i="15"/>
  <c r="AW7" i="15"/>
  <c r="AV7" i="15"/>
  <c r="AU7" i="15"/>
  <c r="AT7" i="15"/>
  <c r="AS7" i="15"/>
  <c r="AR7" i="15"/>
  <c r="AQ7" i="15"/>
  <c r="AP7" i="15"/>
  <c r="AO7" i="15"/>
  <c r="AN7" i="15"/>
  <c r="AM7" i="15"/>
  <c r="AL7" i="15"/>
  <c r="AK7" i="15"/>
  <c r="BL6" i="15"/>
  <c r="AW6" i="15"/>
  <c r="AV6" i="15"/>
  <c r="AU6" i="15"/>
  <c r="AT6" i="15"/>
  <c r="AS6" i="15"/>
  <c r="AR6" i="15"/>
  <c r="AQ6" i="15"/>
  <c r="AP6" i="15"/>
  <c r="AO6" i="15"/>
  <c r="AN6" i="15"/>
  <c r="AM6" i="15"/>
  <c r="AL6" i="15"/>
  <c r="AK6" i="15"/>
  <c r="AW5" i="15"/>
  <c r="AV5" i="15"/>
  <c r="AU5" i="15"/>
  <c r="AT5" i="15"/>
  <c r="AS5" i="15"/>
  <c r="AR5" i="15"/>
  <c r="AQ5" i="15"/>
  <c r="AP5" i="15"/>
  <c r="AO5" i="15"/>
  <c r="AN5" i="15"/>
  <c r="AM5" i="15"/>
  <c r="AL5" i="15"/>
  <c r="AK5" i="15"/>
  <c r="AV4" i="15"/>
  <c r="AU4" i="15"/>
  <c r="AT4" i="15"/>
  <c r="AS4" i="15"/>
  <c r="AR4" i="15"/>
  <c r="AQ4" i="15"/>
  <c r="AP4" i="15"/>
  <c r="AO4" i="15"/>
  <c r="AN4" i="15"/>
  <c r="AM4" i="15"/>
  <c r="AL4" i="15"/>
  <c r="AX5" i="16" l="1"/>
  <c r="AX10" i="16"/>
  <c r="AX12" i="16"/>
  <c r="AX14" i="16"/>
  <c r="AX16" i="16"/>
  <c r="AX18" i="16"/>
  <c r="AX20" i="16"/>
  <c r="AX22" i="16"/>
  <c r="AX7" i="16"/>
  <c r="AX9" i="16"/>
  <c r="AX11" i="16"/>
  <c r="AX15" i="16"/>
  <c r="AX19" i="16"/>
  <c r="AX23" i="16"/>
  <c r="AX4" i="16"/>
  <c r="AX6" i="16"/>
  <c r="AX8" i="16"/>
  <c r="AX13" i="16"/>
  <c r="AX17" i="16"/>
  <c r="AX21" i="16"/>
  <c r="BA22" i="58" l="1"/>
  <c r="BA17" i="58"/>
  <c r="BA16" i="58"/>
  <c r="BA11" i="58"/>
  <c r="BA10" i="58"/>
  <c r="BA9" i="58"/>
  <c r="BA8" i="58"/>
  <c r="BA7" i="58"/>
  <c r="BA6" i="58"/>
  <c r="BA5" i="58"/>
  <c r="BA4" i="58"/>
  <c r="T31" i="62" l="1"/>
  <c r="U38" i="43" l="1"/>
  <c r="U29" i="43"/>
  <c r="U23" i="43"/>
  <c r="AU41" i="26" l="1"/>
  <c r="AS41" i="26" s="1"/>
  <c r="AH41" i="26"/>
  <c r="AF41" i="26"/>
  <c r="AB41" i="26"/>
  <c r="Z41" i="26" s="1"/>
  <c r="V41" i="26"/>
  <c r="T41" i="26" s="1"/>
  <c r="P41" i="26"/>
  <c r="N41" i="26" s="1"/>
  <c r="J41" i="26"/>
  <c r="H41" i="26" s="1"/>
  <c r="AL36" i="26"/>
  <c r="A36" i="26"/>
  <c r="AL31" i="26"/>
  <c r="A31" i="26"/>
  <c r="AL26" i="26"/>
  <c r="A26" i="26"/>
  <c r="AL21" i="26"/>
  <c r="A21" i="26"/>
  <c r="AL16" i="26"/>
  <c r="A16" i="26"/>
  <c r="AL11" i="26"/>
  <c r="A11" i="26"/>
  <c r="AS10" i="26"/>
  <c r="AS15" i="26" s="1"/>
  <c r="AS20" i="26" s="1"/>
  <c r="AS25" i="26" s="1"/>
  <c r="AS30" i="26" s="1"/>
  <c r="AS35" i="26" s="1"/>
  <c r="AS40" i="26" s="1"/>
  <c r="AF10" i="26"/>
  <c r="AF15" i="26" s="1"/>
  <c r="AF20" i="26" s="1"/>
  <c r="AF25" i="26" s="1"/>
  <c r="AF30" i="26" s="1"/>
  <c r="AF35" i="26" s="1"/>
  <c r="AF40" i="26" s="1"/>
  <c r="Z10" i="26"/>
  <c r="Z15" i="26" s="1"/>
  <c r="Z20" i="26" s="1"/>
  <c r="Z25" i="26" s="1"/>
  <c r="Z30" i="26" s="1"/>
  <c r="Z35" i="26" s="1"/>
  <c r="Z40" i="26" s="1"/>
  <c r="T10" i="26"/>
  <c r="T15" i="26" s="1"/>
  <c r="T20" i="26" s="1"/>
  <c r="T25" i="26" s="1"/>
  <c r="T30" i="26" s="1"/>
  <c r="T35" i="26" s="1"/>
  <c r="T40" i="26" s="1"/>
  <c r="N10" i="26"/>
  <c r="N15" i="26" s="1"/>
  <c r="N20" i="26" s="1"/>
  <c r="N25" i="26" s="1"/>
  <c r="N30" i="26" s="1"/>
  <c r="N35" i="26" s="1"/>
  <c r="N40" i="26" s="1"/>
  <c r="H10" i="26"/>
  <c r="H15" i="26" s="1"/>
  <c r="H20" i="26" s="1"/>
  <c r="H25" i="26" s="1"/>
  <c r="H30" i="26" s="1"/>
  <c r="H35" i="26" s="1"/>
  <c r="H40" i="26" s="1"/>
  <c r="AS9" i="26"/>
  <c r="AS14" i="26" s="1"/>
  <c r="AS19" i="26" s="1"/>
  <c r="AS24" i="26" s="1"/>
  <c r="AS29" i="26" s="1"/>
  <c r="AS34" i="26" s="1"/>
  <c r="AS39" i="26" s="1"/>
  <c r="AF9" i="26"/>
  <c r="AF14" i="26" s="1"/>
  <c r="AF19" i="26" s="1"/>
  <c r="AF24" i="26" s="1"/>
  <c r="AF29" i="26" s="1"/>
  <c r="AF34" i="26" s="1"/>
  <c r="AF39" i="26" s="1"/>
  <c r="Z9" i="26"/>
  <c r="Z14" i="26" s="1"/>
  <c r="Z19" i="26" s="1"/>
  <c r="Z24" i="26" s="1"/>
  <c r="Z29" i="26" s="1"/>
  <c r="Z34" i="26" s="1"/>
  <c r="Z39" i="26" s="1"/>
  <c r="T9" i="26"/>
  <c r="T14" i="26" s="1"/>
  <c r="T19" i="26" s="1"/>
  <c r="T24" i="26" s="1"/>
  <c r="T29" i="26" s="1"/>
  <c r="T34" i="26" s="1"/>
  <c r="T39" i="26" s="1"/>
  <c r="N9" i="26"/>
  <c r="N14" i="26" s="1"/>
  <c r="N19" i="26" s="1"/>
  <c r="N24" i="26" s="1"/>
  <c r="N29" i="26" s="1"/>
  <c r="N34" i="26" s="1"/>
  <c r="N39" i="26" s="1"/>
  <c r="H9" i="26"/>
  <c r="H14" i="26" s="1"/>
  <c r="H19" i="26" s="1"/>
  <c r="H24" i="26" s="1"/>
  <c r="H29" i="26" s="1"/>
  <c r="H34" i="26" s="1"/>
  <c r="H39" i="26" s="1"/>
  <c r="AS8" i="26"/>
  <c r="AS13" i="26" s="1"/>
  <c r="AS18" i="26" s="1"/>
  <c r="AS23" i="26" s="1"/>
  <c r="AS28" i="26" s="1"/>
  <c r="AS33" i="26" s="1"/>
  <c r="AS38" i="26" s="1"/>
  <c r="AF8" i="26"/>
  <c r="AF13" i="26" s="1"/>
  <c r="AF18" i="26" s="1"/>
  <c r="AF23" i="26" s="1"/>
  <c r="AF28" i="26" s="1"/>
  <c r="AF33" i="26" s="1"/>
  <c r="AF38" i="26" s="1"/>
  <c r="Z8" i="26"/>
  <c r="Z13" i="26" s="1"/>
  <c r="Z18" i="26" s="1"/>
  <c r="Z23" i="26" s="1"/>
  <c r="Z28" i="26" s="1"/>
  <c r="Z33" i="26" s="1"/>
  <c r="Z38" i="26" s="1"/>
  <c r="T8" i="26"/>
  <c r="T13" i="26" s="1"/>
  <c r="T18" i="26" s="1"/>
  <c r="T23" i="26" s="1"/>
  <c r="T28" i="26" s="1"/>
  <c r="T33" i="26" s="1"/>
  <c r="T38" i="26" s="1"/>
  <c r="N8" i="26"/>
  <c r="N13" i="26" s="1"/>
  <c r="N18" i="26" s="1"/>
  <c r="N23" i="26" s="1"/>
  <c r="N28" i="26" s="1"/>
  <c r="N33" i="26" s="1"/>
  <c r="N38" i="26" s="1"/>
  <c r="H8" i="26"/>
  <c r="H13" i="26" s="1"/>
  <c r="H18" i="26" s="1"/>
  <c r="H23" i="26" s="1"/>
  <c r="H28" i="26" s="1"/>
  <c r="H33" i="26" s="1"/>
  <c r="H38" i="26" s="1"/>
  <c r="AS7" i="26"/>
  <c r="AS12" i="26" s="1"/>
  <c r="AS17" i="26" s="1"/>
  <c r="AS22" i="26" s="1"/>
  <c r="AS27" i="26" s="1"/>
  <c r="AS32" i="26" s="1"/>
  <c r="AS37" i="26" s="1"/>
  <c r="AF7" i="26"/>
  <c r="AF12" i="26" s="1"/>
  <c r="AF17" i="26" s="1"/>
  <c r="AF22" i="26" s="1"/>
  <c r="AF27" i="26" s="1"/>
  <c r="AF32" i="26" s="1"/>
  <c r="AF37" i="26" s="1"/>
  <c r="Z7" i="26"/>
  <c r="Z12" i="26" s="1"/>
  <c r="Z17" i="26" s="1"/>
  <c r="Z22" i="26" s="1"/>
  <c r="Z27" i="26" s="1"/>
  <c r="Z32" i="26" s="1"/>
  <c r="Z37" i="26" s="1"/>
  <c r="T7" i="26"/>
  <c r="T12" i="26" s="1"/>
  <c r="T17" i="26" s="1"/>
  <c r="T22" i="26" s="1"/>
  <c r="T27" i="26" s="1"/>
  <c r="T32" i="26" s="1"/>
  <c r="T37" i="26" s="1"/>
  <c r="N7" i="26"/>
  <c r="N12" i="26" s="1"/>
  <c r="N17" i="26" s="1"/>
  <c r="N22" i="26" s="1"/>
  <c r="N27" i="26" s="1"/>
  <c r="N32" i="26" s="1"/>
  <c r="N37" i="26" s="1"/>
  <c r="H7" i="26"/>
  <c r="H12" i="26" s="1"/>
  <c r="H17" i="26" s="1"/>
  <c r="H22" i="26" s="1"/>
  <c r="H27" i="26" s="1"/>
  <c r="H32" i="26" s="1"/>
  <c r="H37" i="26" s="1"/>
  <c r="AS6" i="26"/>
  <c r="AS11" i="26" s="1"/>
  <c r="AS16" i="26" s="1"/>
  <c r="AS21" i="26" s="1"/>
  <c r="AS26" i="26" s="1"/>
  <c r="AS31" i="26" s="1"/>
  <c r="AS36" i="26" s="1"/>
  <c r="AF6" i="26"/>
  <c r="AF11" i="26" s="1"/>
  <c r="AF16" i="26" s="1"/>
  <c r="AF21" i="26" s="1"/>
  <c r="AF26" i="26" s="1"/>
  <c r="AF31" i="26" s="1"/>
  <c r="AF36" i="26" s="1"/>
  <c r="Z6" i="26"/>
  <c r="Z11" i="26" s="1"/>
  <c r="Z16" i="26" s="1"/>
  <c r="Z21" i="26" s="1"/>
  <c r="Z26" i="26" s="1"/>
  <c r="Z31" i="26" s="1"/>
  <c r="Z36" i="26" s="1"/>
  <c r="T6" i="26"/>
  <c r="T11" i="26" s="1"/>
  <c r="T16" i="26" s="1"/>
  <c r="T21" i="26" s="1"/>
  <c r="T26" i="26" s="1"/>
  <c r="T31" i="26" s="1"/>
  <c r="T36" i="26" s="1"/>
  <c r="N6" i="26"/>
  <c r="N11" i="26" s="1"/>
  <c r="N16" i="26" s="1"/>
  <c r="N21" i="26" s="1"/>
  <c r="N26" i="26" s="1"/>
  <c r="N31" i="26" s="1"/>
  <c r="N36" i="26" s="1"/>
  <c r="H6" i="26"/>
  <c r="H11" i="26" s="1"/>
  <c r="H16" i="26" s="1"/>
  <c r="H21" i="26" s="1"/>
  <c r="H26" i="26" s="1"/>
  <c r="H31" i="26" s="1"/>
  <c r="H36" i="26" s="1"/>
  <c r="Z21" i="23"/>
  <c r="Z20" i="23"/>
  <c r="Z19" i="23"/>
  <c r="Z18" i="23"/>
  <c r="AE7" i="23" s="1"/>
  <c r="AZ25" i="58"/>
  <c r="AZ24" i="58"/>
  <c r="AZ23" i="58"/>
  <c r="AZ22" i="58"/>
  <c r="AZ21" i="58"/>
  <c r="AZ20" i="58"/>
  <c r="AZ19" i="58"/>
  <c r="AZ18" i="58"/>
  <c r="AZ17" i="58"/>
  <c r="AZ16" i="58"/>
  <c r="AZ15" i="58"/>
  <c r="AZ14" i="58"/>
  <c r="AZ13" i="58"/>
  <c r="AZ12" i="58"/>
  <c r="AZ11" i="58"/>
  <c r="AZ10" i="58"/>
  <c r="AZ9" i="58"/>
  <c r="AZ8" i="58"/>
  <c r="AZ7" i="58"/>
  <c r="AZ6" i="58"/>
  <c r="AZ5" i="58"/>
  <c r="AZ4" i="58"/>
  <c r="AF9" i="49" l="1"/>
  <c r="AC18" i="49"/>
  <c r="T23" i="49"/>
  <c r="H23" i="49"/>
  <c r="N41" i="7" l="1"/>
  <c r="N50" i="7" l="1"/>
  <c r="G32" i="97" l="1"/>
  <c r="I32" i="97" s="1"/>
  <c r="K32" i="97" s="1"/>
  <c r="M32" i="97" s="1"/>
  <c r="O32" i="97" s="1"/>
  <c r="Q32" i="97" s="1"/>
  <c r="S32" i="97" s="1"/>
  <c r="U32" i="97" s="1"/>
  <c r="W32" i="97" s="1"/>
  <c r="Y32" i="97" s="1"/>
  <c r="AA32" i="97" s="1"/>
  <c r="A27" i="89" l="1"/>
  <c r="A29" i="89" s="1"/>
  <c r="A31" i="89" s="1"/>
  <c r="A33" i="89" s="1"/>
  <c r="A35" i="89" s="1"/>
  <c r="A37" i="89" s="1"/>
  <c r="A39" i="89" s="1"/>
  <c r="A41" i="89" s="1"/>
  <c r="A43" i="89" s="1"/>
  <c r="A45" i="89" s="1"/>
  <c r="A47" i="89" s="1"/>
  <c r="M64" i="88"/>
  <c r="J64" i="88"/>
  <c r="M60" i="88"/>
  <c r="J60" i="88"/>
  <c r="AC6" i="76" l="1"/>
  <c r="H6" i="76"/>
  <c r="AC31" i="62" l="1"/>
  <c r="Z31" i="62"/>
  <c r="W31" i="62"/>
  <c r="N31" i="62"/>
  <c r="K31" i="62"/>
  <c r="H31" i="62"/>
  <c r="E31" i="62"/>
  <c r="AD30" i="62"/>
  <c r="AA30" i="62"/>
  <c r="X30" i="62"/>
  <c r="U30" i="62"/>
  <c r="O30" i="62"/>
  <c r="L30" i="62"/>
  <c r="I30" i="62"/>
  <c r="F30" i="62"/>
  <c r="AF29" i="62"/>
  <c r="AG28" i="62"/>
  <c r="AF27" i="62"/>
  <c r="AG26" i="62"/>
  <c r="AF25" i="62"/>
  <c r="AG24" i="62"/>
  <c r="AF23" i="62"/>
  <c r="AG22" i="62"/>
  <c r="AF21" i="62"/>
  <c r="AG20" i="62"/>
  <c r="AF19" i="62"/>
  <c r="AG18" i="62"/>
  <c r="AF17" i="62"/>
  <c r="AG16" i="62"/>
  <c r="AG30" i="62" l="1"/>
  <c r="AF15" i="62"/>
  <c r="AF31" i="62" s="1"/>
  <c r="CG49" i="13"/>
  <c r="CG46" i="13"/>
  <c r="CG37" i="13"/>
  <c r="CG34" i="13"/>
  <c r="CG31" i="13"/>
  <c r="CG28" i="13"/>
  <c r="CG25" i="13"/>
  <c r="CG22" i="13"/>
  <c r="CG19" i="13"/>
  <c r="CG16" i="13"/>
  <c r="CG13" i="13"/>
  <c r="CG10" i="13"/>
  <c r="CG7" i="13"/>
  <c r="CG4" i="13"/>
  <c r="N44" i="7"/>
  <c r="N47" i="7"/>
  <c r="W14" i="7"/>
  <c r="W8" i="7"/>
  <c r="W10" i="7"/>
  <c r="W12" i="7"/>
  <c r="W16" i="7"/>
  <c r="W18" i="7"/>
  <c r="W20" i="7"/>
  <c r="T22" i="7"/>
  <c r="Q22" i="7"/>
  <c r="P22" i="7"/>
  <c r="N22" i="7"/>
  <c r="M22" i="7"/>
  <c r="K22" i="7"/>
  <c r="G22" i="7"/>
  <c r="H7" i="49"/>
  <c r="AC9" i="49"/>
  <c r="T9" i="49" s="1"/>
  <c r="AC13" i="49"/>
  <c r="T13" i="49" s="1"/>
  <c r="T18" i="49"/>
  <c r="AF18" i="49"/>
  <c r="AF13" i="49"/>
  <c r="X7" i="49"/>
  <c r="X55" i="49" s="1"/>
  <c r="CG4" i="14"/>
  <c r="CG7" i="14"/>
  <c r="CG10" i="14"/>
  <c r="CG13" i="14"/>
  <c r="CG16" i="14"/>
  <c r="CG19" i="14"/>
  <c r="CG22" i="14"/>
  <c r="CG25" i="14"/>
  <c r="CG28" i="14"/>
  <c r="CG31" i="14"/>
  <c r="CG34" i="14"/>
  <c r="CG37" i="14"/>
  <c r="CG40" i="14"/>
  <c r="CG43" i="14"/>
  <c r="CG46" i="14"/>
  <c r="CG49" i="14"/>
  <c r="CG52" i="14"/>
  <c r="CG55" i="14"/>
  <c r="CG58" i="14"/>
  <c r="CG61" i="14"/>
  <c r="CG64" i="14"/>
  <c r="CG67" i="14"/>
  <c r="CG52" i="13"/>
  <c r="CG55" i="13"/>
  <c r="CG58" i="13"/>
  <c r="CG61" i="13"/>
  <c r="CG64" i="13"/>
  <c r="CG67" i="13"/>
  <c r="CG70" i="13"/>
  <c r="CG73" i="13"/>
  <c r="U7" i="11"/>
  <c r="L9" i="11"/>
  <c r="U9" i="11"/>
  <c r="U11" i="11"/>
  <c r="L13" i="11"/>
  <c r="U13" i="11"/>
  <c r="L15" i="11"/>
  <c r="U15" i="11"/>
  <c r="L17" i="11"/>
  <c r="U17" i="11"/>
  <c r="L19" i="11"/>
  <c r="U19" i="11"/>
  <c r="L21" i="11"/>
  <c r="U21" i="11"/>
  <c r="L23" i="11"/>
  <c r="U23" i="11"/>
  <c r="L25" i="11"/>
  <c r="U25" i="11"/>
  <c r="L27" i="11"/>
  <c r="U27" i="11"/>
  <c r="L29" i="11"/>
  <c r="U29" i="11"/>
  <c r="L57" i="11"/>
  <c r="U57" i="11"/>
  <c r="L59" i="11"/>
  <c r="U59" i="11"/>
  <c r="L61" i="11"/>
  <c r="U61" i="11"/>
  <c r="L63" i="11"/>
  <c r="U63" i="11"/>
  <c r="L65" i="11"/>
  <c r="U65" i="11"/>
  <c r="L67" i="11"/>
  <c r="U67" i="11"/>
  <c r="AD56" i="11" l="1"/>
  <c r="AE46" i="7"/>
  <c r="S58" i="7"/>
  <c r="X58" i="7" s="1"/>
  <c r="S56" i="7"/>
  <c r="X56" i="7" s="1"/>
  <c r="AF7" i="49"/>
  <c r="AF55" i="49" s="1"/>
  <c r="AD62" i="11"/>
  <c r="BE7" i="16" s="1"/>
  <c r="AD64" i="11"/>
  <c r="BE8" i="16" s="1"/>
  <c r="AD28" i="11"/>
  <c r="BR16" i="15" s="1"/>
  <c r="AD26" i="11"/>
  <c r="BR15" i="15" s="1"/>
  <c r="AD22" i="11"/>
  <c r="BR13" i="15" s="1"/>
  <c r="AD14" i="11"/>
  <c r="BR9" i="15" s="1"/>
  <c r="AD10" i="11"/>
  <c r="BR7" i="15" s="1"/>
  <c r="AD6" i="11"/>
  <c r="BR5" i="15" s="1"/>
  <c r="AD12" i="11"/>
  <c r="BR8" i="15" s="1"/>
  <c r="AD20" i="11"/>
  <c r="BR12" i="15" s="1"/>
  <c r="AD18" i="11"/>
  <c r="BR11" i="15" s="1"/>
  <c r="AD16" i="11"/>
  <c r="BR10" i="15" s="1"/>
  <c r="AD66" i="11"/>
  <c r="BE9" i="16" s="1"/>
  <c r="AD60" i="11"/>
  <c r="BE6" i="16" s="1"/>
  <c r="BE4" i="16"/>
  <c r="AD24" i="11"/>
  <c r="BR14" i="15" s="1"/>
  <c r="AB7" i="49"/>
  <c r="AB55" i="49" s="1"/>
  <c r="H55" i="49"/>
  <c r="AD8" i="11"/>
  <c r="BR6" i="15" s="1"/>
  <c r="BR4" i="15"/>
  <c r="AD58" i="11"/>
  <c r="BE5" i="16" s="1"/>
  <c r="T7" i="49"/>
  <c r="T55" i="49" s="1"/>
  <c r="W22" i="7"/>
  <c r="AA1" i="16"/>
  <c r="F3" i="16" l="1"/>
  <c r="F2" i="16"/>
  <c r="G2" i="16" l="1"/>
  <c r="G3" i="16"/>
  <c r="H3" i="16" l="1"/>
  <c r="H2" i="16"/>
  <c r="I2" i="16" l="1"/>
  <c r="I3" i="16"/>
  <c r="J3" i="16" l="1"/>
  <c r="J2" i="16"/>
  <c r="K2" i="16" l="1"/>
  <c r="K3" i="16"/>
  <c r="L3" i="16" l="1"/>
  <c r="L2" i="16"/>
  <c r="M2" i="16" l="1"/>
  <c r="M3" i="16"/>
  <c r="N3" i="16" l="1"/>
  <c r="N2" i="16"/>
  <c r="O2" i="16" l="1"/>
  <c r="O3" i="16"/>
  <c r="P3" i="16" l="1"/>
  <c r="P2" i="16"/>
  <c r="Q2" i="16" l="1"/>
  <c r="Q3" i="16"/>
  <c r="R3" i="16" l="1"/>
  <c r="R2" i="16"/>
  <c r="S2" i="16" l="1"/>
  <c r="S3" i="16"/>
  <c r="T3" i="16" l="1"/>
  <c r="T2" i="16"/>
  <c r="U2" i="16" l="1"/>
  <c r="U3" i="16"/>
  <c r="V3" i="16" l="1"/>
  <c r="V2" i="16"/>
  <c r="W2" i="16" l="1"/>
  <c r="W3" i="16"/>
  <c r="X3" i="16" l="1"/>
  <c r="X2" i="16"/>
  <c r="Y2" i="16" l="1"/>
  <c r="Y3" i="16"/>
  <c r="Z3" i="16" l="1"/>
  <c r="Z2" i="16"/>
  <c r="AA2" i="16" l="1"/>
  <c r="AA3" i="16"/>
  <c r="AB3" i="16" l="1"/>
  <c r="AB2" i="16"/>
  <c r="AC2" i="16" l="1"/>
  <c r="AC3" i="16"/>
  <c r="AD3" i="16" l="1"/>
  <c r="AD2" i="16"/>
  <c r="AE2" i="16" l="1"/>
  <c r="AE3" i="16"/>
  <c r="AF3" i="16" l="1"/>
  <c r="AF2" i="16"/>
  <c r="AG2" i="16" l="1"/>
  <c r="AG3" i="16"/>
  <c r="AH3" i="16" l="1"/>
  <c r="AH2" i="16"/>
  <c r="AI2" i="16" l="1"/>
  <c r="AJ3" i="16"/>
  <c r="AI3" i="16"/>
  <c r="AJ2" i="16" l="1"/>
  <c r="AZ4" i="16" l="1"/>
  <c r="AZ5"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56FC1C4C-4F42-4CFB-8452-626991464802}">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24" authorId="0" shapeId="0" xr:uid="{00000000-0006-0000-0400-000001000000}">
      <text>
        <r>
          <rPr>
            <b/>
            <sz val="9"/>
            <color indexed="81"/>
            <rFont val="ＭＳ Ｐゴシック"/>
            <family val="3"/>
            <charset val="128"/>
          </rPr>
          <t>あてはまる場合はプルダウンリストから☑を入力してください。Alt+↓キーで素早く選択できます。（以下同じ）</t>
        </r>
      </text>
    </comment>
    <comment ref="AG24" authorId="0" shapeId="0" xr:uid="{00000000-0006-0000-0400-000002000000}">
      <text>
        <r>
          <rPr>
            <b/>
            <sz val="9"/>
            <color indexed="10"/>
            <rFont val="MS P ゴシック"/>
            <family val="3"/>
            <charset val="128"/>
          </rPr>
          <t>（注）
実年齢毎の人数を記載してください。
【例】
　０歳：〇人
　１歳：△人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31" authorId="0" shapeId="0" xr:uid="{00000000-0006-0000-0500-000001000000}">
      <text>
        <r>
          <rPr>
            <b/>
            <sz val="9"/>
            <color indexed="10"/>
            <rFont val="MS P ゴシック"/>
            <family val="3"/>
            <charset val="128"/>
          </rPr>
          <t>「その他」の内容について記載してください。
（例：休憩室１、倉庫２）</t>
        </r>
      </text>
    </comment>
    <comment ref="H34" authorId="0" shapeId="0" xr:uid="{00000000-0006-0000-0500-000002000000}">
      <text>
        <r>
          <rPr>
            <b/>
            <sz val="9"/>
            <color indexed="10"/>
            <rFont val="MS P ゴシック"/>
            <family val="3"/>
            <charset val="128"/>
          </rPr>
          <t>簡易ミニプール（ビニールプール等）を含み、個別のタライ等は除くこと。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K3" authorId="0" shapeId="0" xr:uid="{00000000-0006-0000-0800-000001000000}">
      <text>
        <r>
          <rPr>
            <b/>
            <sz val="10"/>
            <color indexed="10"/>
            <rFont val="MS P ゴシック"/>
            <family val="3"/>
            <charset val="128"/>
          </rPr>
          <t>公立施設は記載不要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2" authorId="0" shapeId="0" xr:uid="{E4A81D43-CB75-432F-A7D4-38F32207E982}">
      <text>
        <r>
          <rPr>
            <b/>
            <sz val="9"/>
            <color indexed="10"/>
            <rFont val="MS P ゴシック"/>
            <family val="3"/>
            <charset val="128"/>
          </rPr>
          <t>保育士の勤務形態記入欄が不足する場合は、左欄外の「＋」ボタンをクリックすること。</t>
        </r>
      </text>
    </comment>
    <comment ref="AR54" authorId="0" shapeId="0" xr:uid="{BDD6D738-0A9A-4258-9B69-093E1421AC54}">
      <text>
        <r>
          <rPr>
            <b/>
            <sz val="9"/>
            <color indexed="10"/>
            <rFont val="MS P ゴシック"/>
            <family val="3"/>
            <charset val="128"/>
          </rPr>
          <t>保育士の勤務形態を追加する場合はこの行の下に追加し、この列まで含めてオートフィルでコピーしてください。</t>
        </r>
      </text>
    </comment>
    <comment ref="Z81" authorId="0" shapeId="0" xr:uid="{00000000-0006-0000-0B00-000002000000}">
      <text>
        <r>
          <rPr>
            <b/>
            <sz val="9"/>
            <color indexed="10"/>
            <rFont val="MS P ゴシック"/>
            <family val="3"/>
            <charset val="128"/>
          </rPr>
          <t>表示されている記号が違う場合は直接入力してください。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2" authorId="0" shapeId="0" xr:uid="{DDA0B585-A463-4B88-8503-2B5F968E418E}">
      <text>
        <r>
          <rPr>
            <b/>
            <sz val="9"/>
            <color indexed="10"/>
            <rFont val="MS P ゴシック"/>
            <family val="3"/>
            <charset val="128"/>
          </rPr>
          <t>保育士の勤務形態記入欄が不足する場合は、左欄外の「＋」ボタンをクリックすること。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Y3" authorId="0" shapeId="0" xr:uid="{AD364021-4D15-4AA9-AB03-5A6626A7EFD9}">
      <text>
        <r>
          <rPr>
            <b/>
            <sz val="9"/>
            <color indexed="10"/>
            <rFont val="MS P ゴシック"/>
            <family val="3"/>
            <charset val="128"/>
          </rPr>
          <t>シート７で保育士の勤務形態記入欄を追加した場合は、上欄外の「＋」ボタンをクリックすること。</t>
        </r>
      </text>
    </comment>
    <comment ref="A4" authorId="0" shapeId="0" xr:uid="{00000000-0006-0000-0F00-000001000000}">
      <text>
        <r>
          <rPr>
            <b/>
            <sz val="11"/>
            <color indexed="10"/>
            <rFont val="MS P ゴシック"/>
            <family val="3"/>
            <charset val="128"/>
          </rPr>
          <t>職名</t>
        </r>
      </text>
    </comment>
    <comment ref="C4" authorId="0" shapeId="0" xr:uid="{00000000-0006-0000-0F00-000002000000}">
      <text>
        <r>
          <rPr>
            <b/>
            <sz val="11"/>
            <color indexed="10"/>
            <rFont val="MS P ゴシック"/>
            <family val="3"/>
            <charset val="128"/>
          </rPr>
          <t>氏名</t>
        </r>
      </text>
    </comment>
    <comment ref="F4" authorId="0" shapeId="0" xr:uid="{00000000-0006-0000-0F00-000003000000}">
      <text>
        <r>
          <rPr>
            <b/>
            <sz val="11"/>
            <color indexed="10"/>
            <rFont val="MS P ゴシック"/>
            <family val="3"/>
            <charset val="128"/>
          </rPr>
          <t>勤務開始（終了）時刻が最も早い（遅い）勤務形態の記号の入力セルが塗りつぶされます。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1000-000001000000}">
      <text>
        <r>
          <rPr>
            <b/>
            <sz val="11"/>
            <color indexed="10"/>
            <rFont val="MS P ゴシック"/>
            <family val="3"/>
            <charset val="128"/>
          </rPr>
          <t>職名</t>
        </r>
      </text>
    </comment>
    <comment ref="C4" authorId="0" shapeId="0" xr:uid="{00000000-0006-0000-1000-000002000000}">
      <text>
        <r>
          <rPr>
            <b/>
            <sz val="11"/>
            <color indexed="10"/>
            <rFont val="MS P ゴシック"/>
            <family val="3"/>
            <charset val="128"/>
          </rPr>
          <t>氏名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4" authorId="0" shapeId="0" xr:uid="{00000000-0006-0000-1500-000001000000}">
      <text>
        <r>
          <rPr>
            <b/>
            <sz val="9"/>
            <color indexed="10"/>
            <rFont val="MS P ゴシック"/>
            <family val="3"/>
            <charset val="128"/>
          </rPr>
          <t>保育士の業務負担軽減や保育士が保育に注力できる環境整備など、保育の質の確保・向上に資する取組みの実施状況について記載してください。
（例）
ICTの活用、保育補助者の活用、記録・書類業務の見直し・工夫、働き方の見直し</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5" authorId="0" shapeId="0" xr:uid="{00000000-0006-0000-1600-000001000000}">
      <text>
        <r>
          <rPr>
            <b/>
            <sz val="9"/>
            <color indexed="10"/>
            <rFont val="MS P ゴシック"/>
            <family val="3"/>
            <charset val="128"/>
          </rPr>
          <t>（備考）
・恒常的に利用定員を超えて受入れをしている場合は、利用定員の見直しについて市町との協議を行ってください。
・受入れ人数が認可定員を超えている場合は、認可定員の適正化（変更）も必要です。</t>
        </r>
      </text>
    </comment>
    <comment ref="X7" authorId="0" shapeId="0" xr:uid="{00000000-0006-0000-1600-000002000000}">
      <text>
        <r>
          <rPr>
            <b/>
            <sz val="9"/>
            <color indexed="10"/>
            <rFont val="MS P ゴシック"/>
            <family val="3"/>
            <charset val="128"/>
          </rPr>
          <t>（備考）
利用定員が認可定員を超えているときに着色されます。
（利用定員は認可定員の範囲内で設定する必要があります。）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14" authorId="0" shapeId="0" xr:uid="{00000000-0006-0000-1700-000001000000}">
      <text>
        <r>
          <rPr>
            <b/>
            <sz val="9"/>
            <color indexed="10"/>
            <rFont val="MS P ゴシック"/>
            <family val="3"/>
            <charset val="128"/>
          </rPr>
          <t>（注）
その時間帯に使用する全ての保育室を記載してください。
【例】
　○○組、△△組、□□組</t>
        </r>
      </text>
    </comment>
    <comment ref="Y14" authorId="0" shapeId="0" xr:uid="{00000000-0006-0000-1700-000002000000}">
      <text>
        <r>
          <rPr>
            <b/>
            <sz val="9"/>
            <color indexed="10"/>
            <rFont val="MS P ゴシック"/>
            <family val="3"/>
            <charset val="128"/>
          </rPr>
          <t>（注）
複数の保育室を使用する時間帯について、
児童の年齢別の保育実施場所を記載して
ください。
【例】
　① ０歳児　　：○○組
　② １・２歳児：△△組
　③ ３～５歳児：□□組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7" authorId="0" shapeId="0" xr:uid="{00000000-0006-0000-1C00-000001000000}">
      <text>
        <r>
          <rPr>
            <b/>
            <sz val="9"/>
            <color indexed="10"/>
            <rFont val="MS P ゴシック"/>
            <family val="3"/>
            <charset val="128"/>
          </rPr>
          <t>できるだけ低月齢児の記録等を添付してください。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19" authorId="0" shapeId="0" xr:uid="{F51B6789-5E3A-4AF8-8CC8-2CAC81247F15}">
      <text>
        <r>
          <rPr>
            <b/>
            <sz val="9"/>
            <color indexed="10"/>
            <rFont val="MS P ゴシック"/>
            <family val="3"/>
            <charset val="128"/>
          </rPr>
          <t>「その他」以外の事故については、受診しなかったものについても概要を記載してください。</t>
        </r>
      </text>
    </comment>
    <comment ref="F23" authorId="0" shapeId="0" xr:uid="{977CF499-1C4A-40F8-A763-781BA05709E9}">
      <text>
        <r>
          <rPr>
            <b/>
            <sz val="9"/>
            <color indexed="10"/>
            <rFont val="MS P ゴシック"/>
            <family val="3"/>
            <charset val="128"/>
          </rPr>
          <t>別紙とする場合は
「別紙のとおり」とし、内容が分かる書類を添付
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8" authorId="0" shapeId="0" xr:uid="{00000000-0006-0000-21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00000000-0006-0000-2200-000001000000}">
      <text>
        <r>
          <rPr>
            <sz val="9"/>
            <color indexed="81"/>
            <rFont val="MS P ゴシック"/>
            <family val="3"/>
            <charset val="128"/>
          </rPr>
          <t>（参考）
火災等の際に高所からの避難に用いる布製筒状の避難器具</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2" authorId="0" shapeId="0" xr:uid="{00000000-0006-0000-2300-000001000000}">
      <text>
        <r>
          <rPr>
            <b/>
            <sz val="9"/>
            <color indexed="10"/>
            <rFont val="MS P ゴシック"/>
            <family val="3"/>
            <charset val="128"/>
          </rPr>
          <t>防犯訓練の状況は30ページに記載すること。</t>
        </r>
      </text>
    </comment>
  </commentList>
</comments>
</file>

<file path=xl/sharedStrings.xml><?xml version="1.0" encoding="utf-8"?>
<sst xmlns="http://schemas.openxmlformats.org/spreadsheetml/2006/main" count="5123" uniqueCount="2425">
  <si>
    <t>基準値内</t>
    <rPh sb="0" eb="2">
      <t>キジュン</t>
    </rPh>
    <rPh sb="2" eb="3">
      <t>アタイ</t>
    </rPh>
    <rPh sb="3" eb="4">
      <t>ナイ</t>
    </rPh>
    <phoneticPr fontId="5"/>
  </si>
  <si>
    <t>基準値外の日がある</t>
    <rPh sb="0" eb="2">
      <t>キジュン</t>
    </rPh>
    <rPh sb="2" eb="3">
      <t>チ</t>
    </rPh>
    <rPh sb="3" eb="4">
      <t>ガイ</t>
    </rPh>
    <rPh sb="5" eb="6">
      <t>ヒ</t>
    </rPh>
    <phoneticPr fontId="5"/>
  </si>
  <si>
    <t>22℃以上</t>
    <rPh sb="3" eb="5">
      <t>イジョウ</t>
    </rPh>
    <phoneticPr fontId="5"/>
  </si>
  <si>
    <t>22℃未満の日がある</t>
    <rPh sb="3" eb="5">
      <t>ミマン</t>
    </rPh>
    <rPh sb="6" eb="7">
      <t>ヒ</t>
    </rPh>
    <phoneticPr fontId="5"/>
  </si>
  <si>
    <t>測定者名</t>
    <rPh sb="0" eb="2">
      <t>ソクテイ</t>
    </rPh>
    <rPh sb="2" eb="3">
      <t>シャ</t>
    </rPh>
    <rPh sb="3" eb="4">
      <t>メイ</t>
    </rPh>
    <phoneticPr fontId="5"/>
  </si>
  <si>
    <t>作成月</t>
    <rPh sb="0" eb="2">
      <t>サクセイ</t>
    </rPh>
    <rPh sb="2" eb="3">
      <t>ツキ</t>
    </rPh>
    <phoneticPr fontId="5"/>
  </si>
  <si>
    <t>職員給食の実施</t>
    <rPh sb="0" eb="2">
      <t>ショクイン</t>
    </rPh>
    <rPh sb="2" eb="4">
      <t>キュウショク</t>
    </rPh>
    <rPh sb="5" eb="7">
      <t>ジッシ</t>
    </rPh>
    <phoneticPr fontId="5"/>
  </si>
  <si>
    <t>離乳食</t>
    <rPh sb="0" eb="3">
      <t>リニュウショク</t>
    </rPh>
    <phoneticPr fontId="5"/>
  </si>
  <si>
    <t>前期</t>
    <rPh sb="0" eb="2">
      <t>ゼンキ</t>
    </rPh>
    <phoneticPr fontId="5"/>
  </si>
  <si>
    <t>中期</t>
    <rPh sb="0" eb="2">
      <t>チュウキ</t>
    </rPh>
    <phoneticPr fontId="5"/>
  </si>
  <si>
    <t>後期</t>
    <rPh sb="0" eb="2">
      <t>コウキ</t>
    </rPh>
    <phoneticPr fontId="5"/>
  </si>
  <si>
    <t>④</t>
    <phoneticPr fontId="5"/>
  </si>
  <si>
    <t>（定員</t>
    <phoneticPr fontId="5"/>
  </si>
  <si>
    <t>名）</t>
    <phoneticPr fontId="5"/>
  </si>
  <si>
    <t>（</t>
    <phoneticPr fontId="5"/>
  </si>
  <si>
    <t>職名</t>
    <rPh sb="0" eb="2">
      <t>ショクメイ</t>
    </rPh>
    <phoneticPr fontId="5"/>
  </si>
  <si>
    <t>氏名</t>
    <rPh sb="0" eb="2">
      <t>シメイ</t>
    </rPh>
    <phoneticPr fontId="5"/>
  </si>
  <si>
    <t>有</t>
    <phoneticPr fontId="5"/>
  </si>
  <si>
    <t>　　　　　　　　　　</t>
  </si>
  <si>
    <t>その他（　　　　　　　　　））</t>
  </si>
  <si>
    <t>本</t>
    <rPh sb="0" eb="1">
      <t>ホン</t>
    </rPh>
    <phoneticPr fontId="5"/>
  </si>
  <si>
    <t>実施記録</t>
    <rPh sb="0" eb="2">
      <t>ジッシ</t>
    </rPh>
    <rPh sb="2" eb="4">
      <t>キロク</t>
    </rPh>
    <phoneticPr fontId="5"/>
  </si>
  <si>
    <t>火災</t>
    <rPh sb="0" eb="2">
      <t>カサイ</t>
    </rPh>
    <phoneticPr fontId="5"/>
  </si>
  <si>
    <t>年　度</t>
  </si>
  <si>
    <t>検査回数</t>
  </si>
  <si>
    <t>判定方法及び検査の結果と措置</t>
  </si>
  <si>
    <t>（基準値：0.4ppm～1.0ppm　※塩素消毒に代えて二酸化塩素により消毒を行う場合の基準値：0.1ppm～0.4ppm）</t>
  </si>
  <si>
    <t>清掃回数</t>
    <rPh sb="0" eb="2">
      <t>セイソウ</t>
    </rPh>
    <rPh sb="2" eb="4">
      <t>カイスウ</t>
    </rPh>
    <phoneticPr fontId="5"/>
  </si>
  <si>
    <t>②</t>
  </si>
  <si>
    <t>③</t>
  </si>
  <si>
    <t xml:space="preserve">   </t>
  </si>
  <si>
    <t>給食材料費</t>
  </si>
  <si>
    <t>　　</t>
  </si>
  <si>
    <t>月～金曜日</t>
  </si>
  <si>
    <t>土曜日</t>
  </si>
  <si>
    <t>午前間食</t>
  </si>
  <si>
    <t>昼食</t>
  </si>
  <si>
    <t>午後間食</t>
  </si>
  <si>
    <t>延長保育</t>
  </si>
  <si>
    <t>①</t>
    <phoneticPr fontId="5"/>
  </si>
  <si>
    <t>衛生管理責任体制</t>
    <rPh sb="6" eb="8">
      <t>タイセイ</t>
    </rPh>
    <phoneticPr fontId="5"/>
  </si>
  <si>
    <t>氏名</t>
    <phoneticPr fontId="5"/>
  </si>
  <si>
    <t>程度</t>
    <rPh sb="0" eb="2">
      <t>テイド</t>
    </rPh>
    <phoneticPr fontId="5"/>
  </si>
  <si>
    <t>出席者の職名</t>
    <rPh sb="0" eb="3">
      <t>シュッセキシャ</t>
    </rPh>
    <rPh sb="4" eb="6">
      <t>ショクメイ</t>
    </rPh>
    <phoneticPr fontId="5"/>
  </si>
  <si>
    <t>会議録</t>
    <phoneticPr fontId="5"/>
  </si>
  <si>
    <t>業務分担表</t>
  </si>
  <si>
    <t>契約に基づく運営</t>
    <phoneticPr fontId="5"/>
  </si>
  <si>
    <t>概ね</t>
    <rPh sb="0" eb="1">
      <t>オオム</t>
    </rPh>
    <phoneticPr fontId="5"/>
  </si>
  <si>
    <t>②</t>
    <phoneticPr fontId="5"/>
  </si>
  <si>
    <t>４歳児以上</t>
    <rPh sb="1" eb="3">
      <t>サイジ</t>
    </rPh>
    <rPh sb="3" eb="5">
      <t>イジョウ</t>
    </rPh>
    <phoneticPr fontId="5"/>
  </si>
  <si>
    <t>無資格者で対応</t>
    <rPh sb="0" eb="3">
      <t>ムシカク</t>
    </rPh>
    <rPh sb="3" eb="4">
      <t>シャ</t>
    </rPh>
    <rPh sb="5" eb="7">
      <t>タイオウ</t>
    </rPh>
    <phoneticPr fontId="5"/>
  </si>
  <si>
    <t>歳児）</t>
    <rPh sb="0" eb="2">
      <t>サイジ</t>
    </rPh>
    <phoneticPr fontId="5"/>
  </si>
  <si>
    <t>（</t>
    <phoneticPr fontId="5"/>
  </si>
  <si>
    <t>栄養摂取状況</t>
    <rPh sb="0" eb="2">
      <t>エイヨウ</t>
    </rPh>
    <rPh sb="2" eb="4">
      <t>セッシュ</t>
    </rPh>
    <rPh sb="4" eb="6">
      <t>ジョウキョウ</t>
    </rPh>
    <phoneticPr fontId="5"/>
  </si>
  <si>
    <t>食塩相当量</t>
    <rPh sb="0" eb="2">
      <t>ショクエン</t>
    </rPh>
    <rPh sb="2" eb="4">
      <t>ソウトウ</t>
    </rPh>
    <rPh sb="4" eb="5">
      <t>リョウ</t>
    </rPh>
    <phoneticPr fontId="5"/>
  </si>
  <si>
    <t>健康診断</t>
    <rPh sb="0" eb="2">
      <t>ケンコウ</t>
    </rPh>
    <rPh sb="2" eb="4">
      <t>シンダン</t>
    </rPh>
    <phoneticPr fontId="5"/>
  </si>
  <si>
    <t>（１）　健康診断</t>
    <rPh sb="4" eb="6">
      <t>ケンコウ</t>
    </rPh>
    <rPh sb="6" eb="8">
      <t>シンダン</t>
    </rPh>
    <phoneticPr fontId="5"/>
  </si>
  <si>
    <t>定期健康診断</t>
    <rPh sb="0" eb="2">
      <t>テイキ</t>
    </rPh>
    <rPh sb="2" eb="4">
      <t>ケンコウ</t>
    </rPh>
    <rPh sb="4" eb="6">
      <t>シンダン</t>
    </rPh>
    <phoneticPr fontId="5"/>
  </si>
  <si>
    <t>②</t>
    <phoneticPr fontId="5"/>
  </si>
  <si>
    <t>（２）　保菌検査</t>
    <rPh sb="4" eb="5">
      <t>ホ</t>
    </rPh>
    <rPh sb="5" eb="6">
      <t>キン</t>
    </rPh>
    <rPh sb="6" eb="8">
      <t>ケンサ</t>
    </rPh>
    <phoneticPr fontId="5"/>
  </si>
  <si>
    <t>①</t>
    <phoneticPr fontId="5"/>
  </si>
  <si>
    <t>健康診断結果通知方法</t>
    <rPh sb="0" eb="2">
      <t>ケンコウ</t>
    </rPh>
    <rPh sb="2" eb="4">
      <t>シンダン</t>
    </rPh>
    <rPh sb="4" eb="6">
      <t>ケッカ</t>
    </rPh>
    <rPh sb="6" eb="8">
      <t>ツウチ</t>
    </rPh>
    <rPh sb="8" eb="10">
      <t>ホウホウ</t>
    </rPh>
    <phoneticPr fontId="5"/>
  </si>
  <si>
    <t>預かった薬の保管責任者</t>
    <rPh sb="0" eb="1">
      <t>アズ</t>
    </rPh>
    <rPh sb="4" eb="5">
      <t>クスリ</t>
    </rPh>
    <rPh sb="6" eb="8">
      <t>ホカン</t>
    </rPh>
    <rPh sb="8" eb="11">
      <t>セキニンシャ</t>
    </rPh>
    <phoneticPr fontId="5"/>
  </si>
  <si>
    <t>行っている</t>
    <rPh sb="0" eb="1">
      <t>オコナ</t>
    </rPh>
    <phoneticPr fontId="5"/>
  </si>
  <si>
    <t>行っていない</t>
    <rPh sb="0" eb="1">
      <t>オコナ</t>
    </rPh>
    <phoneticPr fontId="5"/>
  </si>
  <si>
    <t>給与栄養目標量</t>
    <rPh sb="0" eb="2">
      <t>キュウヨ</t>
    </rPh>
    <rPh sb="2" eb="4">
      <t>エイヨウ</t>
    </rPh>
    <rPh sb="4" eb="6">
      <t>モクヒョウ</t>
    </rPh>
    <rPh sb="6" eb="7">
      <t>リョウ</t>
    </rPh>
    <phoneticPr fontId="5"/>
  </si>
  <si>
    <t>：</t>
    <phoneticPr fontId="5"/>
  </si>
  <si>
    <t>充足</t>
    <rPh sb="0" eb="2">
      <t>ジュウソク</t>
    </rPh>
    <phoneticPr fontId="5"/>
  </si>
  <si>
    <t>不足</t>
    <rPh sb="0" eb="2">
      <t>フソク</t>
    </rPh>
    <phoneticPr fontId="5"/>
  </si>
  <si>
    <t>(２) 保育士等基準定数の状況</t>
    <rPh sb="7" eb="8">
      <t>トウ</t>
    </rPh>
    <phoneticPr fontId="5"/>
  </si>
  <si>
    <t>１か月当たりの勤務割当状況</t>
    <phoneticPr fontId="5"/>
  </si>
  <si>
    <t>契約関係</t>
    <rPh sb="0" eb="2">
      <t>ケイヤク</t>
    </rPh>
    <rPh sb="2" eb="4">
      <t>カンケイ</t>
    </rPh>
    <phoneticPr fontId="5"/>
  </si>
  <si>
    <t>(　)はシート番号</t>
    <rPh sb="7" eb="9">
      <t>バンゴウ</t>
    </rPh>
    <phoneticPr fontId="5"/>
  </si>
  <si>
    <t>限度額</t>
    <rPh sb="0" eb="2">
      <t>ゲンド</t>
    </rPh>
    <rPh sb="2" eb="3">
      <t>ガク</t>
    </rPh>
    <phoneticPr fontId="5"/>
  </si>
  <si>
    <t>対象経費</t>
    <rPh sb="0" eb="2">
      <t>タイショウ</t>
    </rPh>
    <rPh sb="2" eb="4">
      <t>ケイヒ</t>
    </rPh>
    <phoneticPr fontId="5"/>
  </si>
  <si>
    <t>小口現金出納簿の整備</t>
    <rPh sb="0" eb="2">
      <t>コグチ</t>
    </rPh>
    <rPh sb="2" eb="4">
      <t>ゲンキン</t>
    </rPh>
    <rPh sb="4" eb="6">
      <t>スイトウ</t>
    </rPh>
    <rPh sb="6" eb="7">
      <t>ボ</t>
    </rPh>
    <rPh sb="8" eb="10">
      <t>セイビ</t>
    </rPh>
    <phoneticPr fontId="5"/>
  </si>
  <si>
    <t>固定資産管理台帳（備品台帳）の整備</t>
    <rPh sb="15" eb="17">
      <t>セイビ</t>
    </rPh>
    <phoneticPr fontId="5"/>
  </si>
  <si>
    <t>固定資産管理台帳（備品台帳）と固定資産（備品）との照合</t>
  </si>
  <si>
    <t>前年度決算額</t>
    <rPh sb="0" eb="3">
      <t>ゼンネンド</t>
    </rPh>
    <rPh sb="3" eb="5">
      <t>ケッサン</t>
    </rPh>
    <rPh sb="5" eb="6">
      <t>ガク</t>
    </rPh>
    <phoneticPr fontId="5"/>
  </si>
  <si>
    <t>できている</t>
    <phoneticPr fontId="5"/>
  </si>
  <si>
    <t>できていない</t>
    <phoneticPr fontId="5"/>
  </si>
  <si>
    <r>
      <t>①</t>
    </r>
    <r>
      <rPr>
        <sz val="7"/>
        <rFont val="Times New Roman"/>
        <family val="1"/>
      </rPr>
      <t/>
    </r>
    <phoneticPr fontId="5"/>
  </si>
  <si>
    <t>（</t>
    <phoneticPr fontId="5"/>
  </si>
  <si>
    <t>陰性確認後業務に従事</t>
    <rPh sb="0" eb="2">
      <t>インセイ</t>
    </rPh>
    <rPh sb="2" eb="4">
      <t>カクニン</t>
    </rPh>
    <rPh sb="4" eb="5">
      <t>ゴ</t>
    </rPh>
    <rPh sb="5" eb="7">
      <t>ギョウム</t>
    </rPh>
    <rPh sb="8" eb="10">
      <t>ジュウジ</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</si>
  <si>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</si>
  <si>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</si>
  <si>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</si>
  <si>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</si>
  <si>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</si>
  <si>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（保育室名）</t>
    <rPh sb="1" eb="3">
      <t>ホイク</t>
    </rPh>
    <rPh sb="3" eb="4">
      <t>シツ</t>
    </rPh>
    <rPh sb="4" eb="5">
      <t>メイ</t>
    </rPh>
    <phoneticPr fontId="5"/>
  </si>
  <si>
    <t>間食有</t>
    <rPh sb="0" eb="2">
      <t>カンショク</t>
    </rPh>
    <rPh sb="2" eb="3">
      <t>アリ</t>
    </rPh>
    <phoneticPr fontId="5"/>
  </si>
  <si>
    <t>間食無</t>
    <rPh sb="0" eb="2">
      <t>カンショク</t>
    </rPh>
    <rPh sb="2" eb="3">
      <t>ナ</t>
    </rPh>
    <phoneticPr fontId="5"/>
  </si>
  <si>
    <t>【添付書類】（再掲）</t>
    <rPh sb="1" eb="3">
      <t>テンプ</t>
    </rPh>
    <rPh sb="3" eb="5">
      <t>ショルイ</t>
    </rPh>
    <rPh sb="7" eb="9">
      <t>サイケイ</t>
    </rPh>
    <phoneticPr fontId="5"/>
  </si>
  <si>
    <t>している</t>
    <phoneticPr fontId="5"/>
  </si>
  <si>
    <t>していない）</t>
    <phoneticPr fontId="5"/>
  </si>
  <si>
    <t>主任</t>
    <rPh sb="0" eb="2">
      <t>シュニン</t>
    </rPh>
    <phoneticPr fontId="5"/>
  </si>
  <si>
    <t>開催地</t>
    <rPh sb="0" eb="3">
      <t>カイサイチ</t>
    </rPh>
    <phoneticPr fontId="5"/>
  </si>
  <si>
    <r>
      <t>②</t>
    </r>
    <r>
      <rPr>
        <sz val="7"/>
        <rFont val="Times New Roman"/>
        <family val="1"/>
      </rPr>
      <t/>
    </r>
    <phoneticPr fontId="5"/>
  </si>
  <si>
    <t>その他</t>
    <phoneticPr fontId="5"/>
  </si>
  <si>
    <t>施設独自の献立</t>
    <phoneticPr fontId="5"/>
  </si>
  <si>
    <t>　　月</t>
    <rPh sb="2" eb="3">
      <t>ガツ</t>
    </rPh>
    <phoneticPr fontId="5"/>
  </si>
  <si>
    <t>３歳未満児（円）</t>
    <rPh sb="6" eb="7">
      <t>エン</t>
    </rPh>
    <phoneticPr fontId="5"/>
  </si>
  <si>
    <t>３歳以上児　（円）</t>
    <rPh sb="7" eb="8">
      <t>エン</t>
    </rPh>
    <phoneticPr fontId="5"/>
  </si>
  <si>
    <t>理由</t>
    <rPh sb="0" eb="2">
      <t>リユウ</t>
    </rPh>
    <phoneticPr fontId="5"/>
  </si>
  <si>
    <t>予定献立作成方法</t>
    <phoneticPr fontId="5"/>
  </si>
  <si>
    <t>脂質</t>
    <rPh sb="0" eb="1">
      <t>アブラ</t>
    </rPh>
    <rPh sb="1" eb="2">
      <t>シツ</t>
    </rPh>
    <phoneticPr fontId="5"/>
  </si>
  <si>
    <t>鉄</t>
    <rPh sb="0" eb="1">
      <t>テツ</t>
    </rPh>
    <phoneticPr fontId="5"/>
  </si>
  <si>
    <t>食物繊維</t>
    <rPh sb="0" eb="2">
      <t>ショクモツ</t>
    </rPh>
    <rPh sb="2" eb="4">
      <t>センイ</t>
    </rPh>
    <phoneticPr fontId="5"/>
  </si>
  <si>
    <t>調乳の実施</t>
    <rPh sb="0" eb="1">
      <t>チョウ</t>
    </rPh>
    <rPh sb="1" eb="2">
      <t>ニュウ</t>
    </rPh>
    <rPh sb="3" eb="5">
      <t>ジッシ</t>
    </rPh>
    <phoneticPr fontId="5"/>
  </si>
  <si>
    <t>頻度</t>
    <rPh sb="0" eb="2">
      <t>ヒンド</t>
    </rPh>
    <phoneticPr fontId="5"/>
  </si>
  <si>
    <t>ミルクの種類</t>
    <rPh sb="4" eb="6">
      <t>シュルイ</t>
    </rPh>
    <phoneticPr fontId="5"/>
  </si>
  <si>
    <t>統一</t>
    <rPh sb="0" eb="2">
      <t>トウイツ</t>
    </rPh>
    <phoneticPr fontId="5"/>
  </si>
  <si>
    <t>個々に対応</t>
    <rPh sb="0" eb="2">
      <t>ココ</t>
    </rPh>
    <rPh sb="3" eb="5">
      <t>タイオウ</t>
    </rPh>
    <phoneticPr fontId="5"/>
  </si>
  <si>
    <t>現在調乳が必要な乳児がいない</t>
    <rPh sb="0" eb="2">
      <t>ゲンザイ</t>
    </rPh>
    <rPh sb="2" eb="3">
      <t>チョウ</t>
    </rPh>
    <rPh sb="3" eb="4">
      <t>ニュウ</t>
    </rPh>
    <rPh sb="5" eb="7">
      <t>ヒツヨウ</t>
    </rPh>
    <rPh sb="8" eb="10">
      <t>ニュウジ</t>
    </rPh>
    <phoneticPr fontId="5"/>
  </si>
  <si>
    <t>乳児の受入れがない</t>
    <rPh sb="0" eb="2">
      <t>ニュウジ</t>
    </rPh>
    <rPh sb="3" eb="5">
      <t>ウケイ</t>
    </rPh>
    <phoneticPr fontId="5"/>
  </si>
  <si>
    <t>受払台帳</t>
    <rPh sb="0" eb="1">
      <t>ウケ</t>
    </rPh>
    <rPh sb="1" eb="2">
      <t>バライ</t>
    </rPh>
    <rPh sb="2" eb="4">
      <t>ダイチョウ</t>
    </rPh>
    <phoneticPr fontId="5"/>
  </si>
  <si>
    <t>医師の指示書</t>
    <rPh sb="0" eb="2">
      <t>イシ</t>
    </rPh>
    <rPh sb="3" eb="6">
      <t>シジショ</t>
    </rPh>
    <phoneticPr fontId="5"/>
  </si>
  <si>
    <t>給食日誌</t>
    <rPh sb="0" eb="2">
      <t>キュウショク</t>
    </rPh>
    <rPh sb="2" eb="4">
      <t>ニッシ</t>
    </rPh>
    <phoneticPr fontId="5"/>
  </si>
  <si>
    <t>給食日誌及び検食記録簿</t>
    <rPh sb="0" eb="2">
      <t>キュウショク</t>
    </rPh>
    <rPh sb="2" eb="4">
      <t>ニッシ</t>
    </rPh>
    <rPh sb="4" eb="5">
      <t>オヨ</t>
    </rPh>
    <rPh sb="6" eb="8">
      <t>ケンショク</t>
    </rPh>
    <rPh sb="8" eb="11">
      <t>キロクボ</t>
    </rPh>
    <phoneticPr fontId="5"/>
  </si>
  <si>
    <t>検食記録簿</t>
    <rPh sb="0" eb="2">
      <t>ケンショク</t>
    </rPh>
    <rPh sb="2" eb="5">
      <t>キロクボ</t>
    </rPh>
    <phoneticPr fontId="5"/>
  </si>
  <si>
    <t>昼食</t>
    <rPh sb="0" eb="2">
      <t>チュウショク</t>
    </rPh>
    <phoneticPr fontId="5"/>
  </si>
  <si>
    <t>おやつ</t>
    <phoneticPr fontId="5"/>
  </si>
  <si>
    <t>食品材料発注簿</t>
    <rPh sb="0" eb="2">
      <t>ショクヒン</t>
    </rPh>
    <rPh sb="2" eb="4">
      <t>ザイリョウ</t>
    </rPh>
    <rPh sb="4" eb="6">
      <t>ハッチュウ</t>
    </rPh>
    <rPh sb="6" eb="7">
      <t>ボ</t>
    </rPh>
    <phoneticPr fontId="5"/>
  </si>
  <si>
    <t>納品時の検収簿</t>
    <rPh sb="0" eb="2">
      <t>ノウヒン</t>
    </rPh>
    <rPh sb="2" eb="3">
      <t>ジ</t>
    </rPh>
    <rPh sb="4" eb="6">
      <t>ケンシュウ</t>
    </rPh>
    <rPh sb="6" eb="7">
      <t>ボ</t>
    </rPh>
    <phoneticPr fontId="5"/>
  </si>
  <si>
    <t>検収者名</t>
    <rPh sb="0" eb="2">
      <t>ケンシュウ</t>
    </rPh>
    <rPh sb="2" eb="3">
      <t>シャ</t>
    </rPh>
    <rPh sb="3" eb="4">
      <t>メイ</t>
    </rPh>
    <phoneticPr fontId="5"/>
  </si>
  <si>
    <t>数量</t>
    <rPh sb="0" eb="2">
      <t>スウリョウ</t>
    </rPh>
    <phoneticPr fontId="5"/>
  </si>
  <si>
    <t>表面温度</t>
    <rPh sb="0" eb="2">
      <t>ヒョウメン</t>
    </rPh>
    <rPh sb="2" eb="4">
      <t>オンド</t>
    </rPh>
    <phoneticPr fontId="5"/>
  </si>
  <si>
    <t>③</t>
    <phoneticPr fontId="5"/>
  </si>
  <si>
    <t>納品書の整備保管</t>
    <rPh sb="0" eb="2">
      <t>ノウヒン</t>
    </rPh>
    <rPh sb="2" eb="3">
      <t>ショ</t>
    </rPh>
    <rPh sb="4" eb="6">
      <t>セイビ</t>
    </rPh>
    <rPh sb="6" eb="8">
      <t>ホカン</t>
    </rPh>
    <phoneticPr fontId="5"/>
  </si>
  <si>
    <t>　　　　　　　　　　　　　　　　　　　　</t>
  </si>
  <si>
    <t>湿度（％）</t>
    <rPh sb="0" eb="2">
      <t>シツド</t>
    </rPh>
    <phoneticPr fontId="5"/>
  </si>
  <si>
    <t>月</t>
    <rPh sb="0" eb="1">
      <t>ゲツ</t>
    </rPh>
    <phoneticPr fontId="5"/>
  </si>
  <si>
    <t>火</t>
    <rPh sb="0" eb="1">
      <t>ヒ</t>
    </rPh>
    <phoneticPr fontId="5"/>
  </si>
  <si>
    <t>木</t>
    <rPh sb="0" eb="1">
      <t>モク</t>
    </rPh>
    <phoneticPr fontId="5"/>
  </si>
  <si>
    <t>金</t>
    <rPh sb="0" eb="1">
      <t>キン</t>
    </rPh>
    <phoneticPr fontId="5"/>
  </si>
  <si>
    <t>土</t>
    <rPh sb="0" eb="1">
      <t>ド</t>
    </rPh>
    <phoneticPr fontId="5"/>
  </si>
  <si>
    <t>保存食の状況</t>
  </si>
  <si>
    <t>経費負担</t>
    <rPh sb="0" eb="2">
      <t>ケイヒ</t>
    </rPh>
    <rPh sb="2" eb="4">
      <t>フタン</t>
    </rPh>
    <phoneticPr fontId="5"/>
  </si>
  <si>
    <t>施設が負担</t>
    <rPh sb="0" eb="2">
      <t>シセツ</t>
    </rPh>
    <rPh sb="3" eb="5">
      <t>フタン</t>
    </rPh>
    <phoneticPr fontId="5"/>
  </si>
  <si>
    <t>許可されていない</t>
    <rPh sb="0" eb="2">
      <t>キョカ</t>
    </rPh>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</si>
  <si>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</si>
  <si>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</si>
  <si>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</si>
  <si>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利用方法</t>
    <rPh sb="0" eb="2">
      <t>リヨウ</t>
    </rPh>
    <rPh sb="2" eb="4">
      <t>ホウホウ</t>
    </rPh>
    <phoneticPr fontId="5"/>
  </si>
  <si>
    <t>飲料のみ</t>
    <rPh sb="0" eb="2">
      <t>インリョウ</t>
    </rPh>
    <phoneticPr fontId="5"/>
  </si>
  <si>
    <t>飲料・料理</t>
    <rPh sb="0" eb="2">
      <t>インリョウ</t>
    </rPh>
    <rPh sb="3" eb="5">
      <t>リョウリ</t>
    </rPh>
    <phoneticPr fontId="5"/>
  </si>
  <si>
    <t>料理のみ</t>
    <rPh sb="0" eb="2">
      <t>リョウリ</t>
    </rPh>
    <phoneticPr fontId="5"/>
  </si>
  <si>
    <t>毎月</t>
    <rPh sb="0" eb="2">
      <t>マイツキ</t>
    </rPh>
    <phoneticPr fontId="5"/>
  </si>
  <si>
    <t>整備済</t>
    <rPh sb="0" eb="2">
      <t>セイビ</t>
    </rPh>
    <rPh sb="2" eb="3">
      <t>ズ</t>
    </rPh>
    <phoneticPr fontId="5"/>
  </si>
  <si>
    <t>未整備</t>
    <rPh sb="0" eb="3">
      <t>ミセイビ</t>
    </rPh>
    <phoneticPr fontId="5"/>
  </si>
  <si>
    <t>保管方法</t>
    <rPh sb="0" eb="2">
      <t>ホカン</t>
    </rPh>
    <rPh sb="2" eb="4">
      <t>ホウホウ</t>
    </rPh>
    <phoneticPr fontId="5"/>
  </si>
  <si>
    <t>３　保護者負担金等の状況</t>
  </si>
  <si>
    <t>種類</t>
    <rPh sb="0" eb="2">
      <t>シュルイ</t>
    </rPh>
    <phoneticPr fontId="5"/>
  </si>
  <si>
    <t>徴収の有無</t>
    <rPh sb="0" eb="2">
      <t>チョウシュウ</t>
    </rPh>
    <rPh sb="3" eb="5">
      <t>ウム</t>
    </rPh>
    <phoneticPr fontId="5"/>
  </si>
  <si>
    <t>内容及び金額（円）</t>
    <rPh sb="0" eb="2">
      <t>ナイヨウ</t>
    </rPh>
    <rPh sb="2" eb="3">
      <t>オヨ</t>
    </rPh>
    <rPh sb="4" eb="6">
      <t>キンガク</t>
    </rPh>
    <rPh sb="7" eb="8">
      <t>エン</t>
    </rPh>
    <phoneticPr fontId="5"/>
  </si>
  <si>
    <t>(b)</t>
  </si>
  <si>
    <t>(d)</t>
  </si>
  <si>
    <t>　　　（c=a+b）</t>
    <phoneticPr fontId="5"/>
  </si>
  <si>
    <t>前期末支払資金残高の取崩額</t>
    <phoneticPr fontId="5"/>
  </si>
  <si>
    <t>　（a/b×100)</t>
    <phoneticPr fontId="5"/>
  </si>
  <si>
    <t>（１）　予算額超過執行の有無</t>
    <rPh sb="4" eb="7">
      <t>ヨサンガク</t>
    </rPh>
    <rPh sb="7" eb="9">
      <t>チョウカ</t>
    </rPh>
    <rPh sb="9" eb="11">
      <t>シッコウ</t>
    </rPh>
    <phoneticPr fontId="5"/>
  </si>
  <si>
    <t>予算措置の方法</t>
    <rPh sb="0" eb="2">
      <t>ヨサン</t>
    </rPh>
    <rPh sb="2" eb="4">
      <t>ソチ</t>
    </rPh>
    <rPh sb="5" eb="7">
      <t>ホウホウ</t>
    </rPh>
    <phoneticPr fontId="5"/>
  </si>
  <si>
    <t>中区分の科目間の予算流用</t>
    <rPh sb="0" eb="1">
      <t>チュウ</t>
    </rPh>
    <rPh sb="1" eb="3">
      <t>クブン</t>
    </rPh>
    <rPh sb="4" eb="7">
      <t>カモクカン</t>
    </rPh>
    <rPh sb="8" eb="10">
      <t>ヨサン</t>
    </rPh>
    <rPh sb="10" eb="12">
      <t>リュウヨウ</t>
    </rPh>
    <phoneticPr fontId="5"/>
  </si>
  <si>
    <t>予備費の使用</t>
    <rPh sb="0" eb="3">
      <t>ヨビヒ</t>
    </rPh>
    <rPh sb="4" eb="6">
      <t>シヨウ</t>
    </rPh>
    <phoneticPr fontId="5"/>
  </si>
  <si>
    <t>補正予算対応</t>
    <rPh sb="0" eb="2">
      <t>ホセイ</t>
    </rPh>
    <rPh sb="2" eb="4">
      <t>ヨサン</t>
    </rPh>
    <rPh sb="4" eb="6">
      <t>タイオウ</t>
    </rPh>
    <phoneticPr fontId="5"/>
  </si>
  <si>
    <t>特になし</t>
    <rPh sb="0" eb="1">
      <t>トク</t>
    </rPh>
    <phoneticPr fontId="5"/>
  </si>
  <si>
    <t>（２）　当期資金収支差額及び積立支出の有無</t>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</si>
  <si>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</si>
  <si>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</si>
  <si>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未実施</t>
    <rPh sb="0" eb="1">
      <t>ミ</t>
    </rPh>
    <rPh sb="1" eb="3">
      <t>ジッシ</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</si>
  <si>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</si>
  <si>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</si>
  <si>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</si>
  <si>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物件・業務名等</t>
    <rPh sb="0" eb="2">
      <t>ブッケン</t>
    </rPh>
    <rPh sb="3" eb="5">
      <t>ギョウム</t>
    </rPh>
    <rPh sb="5" eb="6">
      <t>メイ</t>
    </rPh>
    <rPh sb="6" eb="7">
      <t>トウ</t>
    </rPh>
    <phoneticPr fontId="5"/>
  </si>
  <si>
    <t>内容及び契約者</t>
    <rPh sb="0" eb="2">
      <t>ナイヨウ</t>
    </rPh>
    <rPh sb="2" eb="3">
      <t>オヨ</t>
    </rPh>
    <rPh sb="4" eb="7">
      <t>ケイヤクシャ</t>
    </rPh>
    <phoneticPr fontId="5"/>
  </si>
  <si>
    <t>契約期間</t>
    <rPh sb="0" eb="2">
      <t>ケイヤク</t>
    </rPh>
    <rPh sb="2" eb="4">
      <t>キカン</t>
    </rPh>
    <phoneticPr fontId="5"/>
  </si>
  <si>
    <t>支出金額　　(月額・円)</t>
    <rPh sb="0" eb="2">
      <t>シシュツ</t>
    </rPh>
    <rPh sb="2" eb="4">
      <t>キンガク</t>
    </rPh>
    <rPh sb="7" eb="9">
      <t>ゲツガク</t>
    </rPh>
    <rPh sb="10" eb="11">
      <t>エン</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</si>
  <si>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</si>
  <si>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</si>
  <si>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室温（℃）</t>
    <phoneticPr fontId="5"/>
  </si>
  <si>
    <t>利用料金(円)</t>
    <rPh sb="0" eb="2">
      <t>リヨウ</t>
    </rPh>
    <rPh sb="2" eb="4">
      <t>リョウキン</t>
    </rPh>
    <rPh sb="5" eb="6">
      <t>エン</t>
    </rPh>
    <phoneticPr fontId="5"/>
  </si>
  <si>
    <t>実施場所</t>
    <rPh sb="0" eb="2">
      <t>ジッシ</t>
    </rPh>
    <rPh sb="2" eb="4">
      <t>バショ</t>
    </rPh>
    <phoneticPr fontId="5"/>
  </si>
  <si>
    <t>（１）　家庭訪問の実施</t>
    <phoneticPr fontId="5"/>
  </si>
  <si>
    <t>有　　　　　（年</t>
    <rPh sb="0" eb="1">
      <t>アリ</t>
    </rPh>
    <rPh sb="7" eb="8">
      <t>ネン</t>
    </rPh>
    <phoneticPr fontId="5"/>
  </si>
  <si>
    <t>）</t>
    <phoneticPr fontId="5"/>
  </si>
  <si>
    <t>保存期間</t>
    <rPh sb="0" eb="2">
      <t>ホゾン</t>
    </rPh>
    <rPh sb="2" eb="4">
      <t>キカン</t>
    </rPh>
    <phoneticPr fontId="5"/>
  </si>
  <si>
    <t>週間</t>
    <rPh sb="0" eb="2">
      <t>シュウカン</t>
    </rPh>
    <phoneticPr fontId="5"/>
  </si>
  <si>
    <t>保存温度</t>
    <rPh sb="0" eb="2">
      <t>ホゾン</t>
    </rPh>
    <rPh sb="2" eb="4">
      <t>オンド</t>
    </rPh>
    <phoneticPr fontId="5"/>
  </si>
  <si>
    <t>専用容器</t>
    <rPh sb="0" eb="2">
      <t>センヨウ</t>
    </rPh>
    <rPh sb="2" eb="4">
      <t>ヨウキ</t>
    </rPh>
    <phoneticPr fontId="5"/>
  </si>
  <si>
    <t>兼用</t>
    <rPh sb="0" eb="2">
      <t>ケンヨウ</t>
    </rPh>
    <phoneticPr fontId="5"/>
  </si>
  <si>
    <t>原材料</t>
    <rPh sb="0" eb="3">
      <t>ゲンザイリョウ</t>
    </rPh>
    <phoneticPr fontId="5"/>
  </si>
  <si>
    <t>汚染・非汚染区域の区分</t>
  </si>
  <si>
    <t>区分なし</t>
  </si>
  <si>
    <t>℃</t>
    <phoneticPr fontId="5"/>
  </si>
  <si>
    <t>有</t>
    <phoneticPr fontId="5"/>
  </si>
  <si>
    <t>何を</t>
    <rPh sb="0" eb="1">
      <t>ナニ</t>
    </rPh>
    <phoneticPr fontId="5"/>
  </si>
  <si>
    <t>保存内容</t>
    <rPh sb="0" eb="2">
      <t>ホゾン</t>
    </rPh>
    <rPh sb="2" eb="4">
      <t>ナイヨウ</t>
    </rPh>
    <phoneticPr fontId="5"/>
  </si>
  <si>
    <t>Ⅵ　会計に関する事項</t>
  </si>
  <si>
    <t>出納職員の任命状況</t>
  </si>
  <si>
    <t>経理規程の整備状況</t>
  </si>
  <si>
    <t>（１）　給料表の設定方針</t>
    <rPh sb="4" eb="5">
      <t>キュウ</t>
    </rPh>
    <rPh sb="5" eb="6">
      <t>リョウ</t>
    </rPh>
    <rPh sb="6" eb="7">
      <t>ヒョウ</t>
    </rPh>
    <rPh sb="8" eb="10">
      <t>セッテイ</t>
    </rPh>
    <rPh sb="10" eb="12">
      <t>ホウシン</t>
    </rPh>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</si>
  <si>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</si>
  <si>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</si>
  <si>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</si>
  <si>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</si>
  <si>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</si>
  <si>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</si>
  <si>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検収日時</t>
    <rPh sb="0" eb="2">
      <t>ケンシュウ</t>
    </rPh>
    <rPh sb="2" eb="4">
      <t>ニチジ</t>
    </rPh>
    <phoneticPr fontId="5"/>
  </si>
  <si>
    <t>実施している</t>
    <rPh sb="0" eb="2">
      <t>ジッシ</t>
    </rPh>
    <phoneticPr fontId="5"/>
  </si>
  <si>
    <t>実施していない</t>
    <rPh sb="0" eb="2">
      <t>ジッシ</t>
    </rPh>
    <phoneticPr fontId="5"/>
  </si>
  <si>
    <t>規定</t>
    <rPh sb="0" eb="2">
      <t>キテイ</t>
    </rPh>
    <phoneticPr fontId="5"/>
  </si>
  <si>
    <t>受けた</t>
    <rPh sb="0" eb="1">
      <t>ウ</t>
    </rPh>
    <phoneticPr fontId="5"/>
  </si>
  <si>
    <t>辞令の交付</t>
    <rPh sb="0" eb="2">
      <t>ジレイ</t>
    </rPh>
    <rPh sb="3" eb="5">
      <t>コウフ</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</si>
  <si>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</si>
  <si>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</si>
  <si>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</si>
  <si>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</si>
  <si>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</si>
  <si>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</si>
  <si>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Ⅳ　保育所運営の状況</t>
  </si>
  <si>
    <t>（１）　定員の状況</t>
  </si>
  <si>
    <r>
      <t>（２）　入所児童の状況</t>
    </r>
    <r>
      <rPr>
        <sz val="10.5"/>
        <rFont val="ＭＳ 明朝"/>
        <family val="1"/>
        <charset val="128"/>
      </rPr>
      <t xml:space="preserve">        </t>
    </r>
  </si>
  <si>
    <t>０歳児</t>
  </si>
  <si>
    <t>３歳児</t>
  </si>
  <si>
    <t>項　　目</t>
  </si>
  <si>
    <t>乳児の受入れ態勢</t>
  </si>
  <si>
    <t>休日保育事業</t>
  </si>
  <si>
    <t>夜間保育推進事業</t>
  </si>
  <si>
    <t>地域子育て支援拠点事業</t>
  </si>
  <si>
    <t>病児・病後児保育事業</t>
  </si>
  <si>
    <t>週</t>
    <rPh sb="0" eb="1">
      <t>シュウ</t>
    </rPh>
    <phoneticPr fontId="5"/>
  </si>
  <si>
    <t>建築面積</t>
    <rPh sb="0" eb="2">
      <t>ケンチク</t>
    </rPh>
    <phoneticPr fontId="5"/>
  </si>
  <si>
    <t>24時間制で記載し、13時は13時00分と記載すること。</t>
    <rPh sb="2" eb="4">
      <t>ジカン</t>
    </rPh>
    <rPh sb="4" eb="5">
      <t>セイ</t>
    </rPh>
    <rPh sb="6" eb="8">
      <t>キサイ</t>
    </rPh>
    <rPh sb="12" eb="13">
      <t>ジ</t>
    </rPh>
    <rPh sb="16" eb="17">
      <t>ジ</t>
    </rPh>
    <rPh sb="19" eb="20">
      <t>フン</t>
    </rPh>
    <rPh sb="21" eb="23">
      <t>キサイ</t>
    </rPh>
    <phoneticPr fontId="5"/>
  </si>
  <si>
    <t>日</t>
    <rPh sb="0" eb="1">
      <t>ヒ</t>
    </rPh>
    <phoneticPr fontId="5"/>
  </si>
  <si>
    <t>通報訓練</t>
    <rPh sb="0" eb="2">
      <t>ツウホウ</t>
    </rPh>
    <rPh sb="2" eb="4">
      <t>クンレン</t>
    </rPh>
    <phoneticPr fontId="5"/>
  </si>
  <si>
    <t>合計</t>
    <rPh sb="0" eb="2">
      <t>ゴウケイ</t>
    </rPh>
    <phoneticPr fontId="5"/>
  </si>
  <si>
    <t>２歳未満児童</t>
    <rPh sb="1" eb="2">
      <t>サイ</t>
    </rPh>
    <rPh sb="2" eb="4">
      <t>ミマン</t>
    </rPh>
    <rPh sb="4" eb="6">
      <t>ジドウ</t>
    </rPh>
    <phoneticPr fontId="5"/>
  </si>
  <si>
    <t>２歳以上児童</t>
    <rPh sb="1" eb="2">
      <t>サイ</t>
    </rPh>
    <rPh sb="2" eb="4">
      <t>イジョウ</t>
    </rPh>
    <rPh sb="4" eb="6">
      <t>ジドウ</t>
    </rPh>
    <phoneticPr fontId="5"/>
  </si>
  <si>
    <t>１歳</t>
    <rPh sb="1" eb="2">
      <t>サイ</t>
    </rPh>
    <phoneticPr fontId="5"/>
  </si>
  <si>
    <t>日現在</t>
    <rPh sb="0" eb="1">
      <t>ニチ</t>
    </rPh>
    <rPh sb="1" eb="3">
      <t>ゲンザイ</t>
    </rPh>
    <phoneticPr fontId="5"/>
  </si>
  <si>
    <t>時間</t>
    <rPh sb="0" eb="2">
      <t>ジカン</t>
    </rPh>
    <phoneticPr fontId="5"/>
  </si>
  <si>
    <t>病後児対応型</t>
  </si>
  <si>
    <t>体調不良児対応型</t>
  </si>
  <si>
    <t>平日</t>
  </si>
  <si>
    <t>土曜</t>
  </si>
  <si>
    <t>年末年始</t>
  </si>
  <si>
    <t>お盆</t>
  </si>
  <si>
    <t>地方祭</t>
  </si>
  <si>
    <t>祝日</t>
    <rPh sb="0" eb="2">
      <t>シュクジツ</t>
    </rPh>
    <phoneticPr fontId="5"/>
  </si>
  <si>
    <t>日曜</t>
    <rPh sb="0" eb="2">
      <t>ニチヨウ</t>
    </rPh>
    <phoneticPr fontId="5"/>
  </si>
  <si>
    <t>～</t>
    <phoneticPr fontId="5"/>
  </si>
  <si>
    <t>保護者の意向確認</t>
    <rPh sb="0" eb="3">
      <t>ホゴシャ</t>
    </rPh>
    <rPh sb="4" eb="6">
      <t>イコウ</t>
    </rPh>
    <rPh sb="6" eb="8">
      <t>カクニン</t>
    </rPh>
    <phoneticPr fontId="5"/>
  </si>
  <si>
    <t>確認方法</t>
    <rPh sb="0" eb="2">
      <t>カクニン</t>
    </rPh>
    <rPh sb="2" eb="4">
      <t>ホウホウ</t>
    </rPh>
    <phoneticPr fontId="5"/>
  </si>
  <si>
    <t>規定している</t>
    <rPh sb="0" eb="2">
      <t>キテイ</t>
    </rPh>
    <phoneticPr fontId="5"/>
  </si>
  <si>
    <t>規定していない</t>
    <rPh sb="0" eb="2">
      <t>キテイ</t>
    </rPh>
    <phoneticPr fontId="5"/>
  </si>
  <si>
    <t>月別</t>
  </si>
  <si>
    <t>４月</t>
  </si>
  <si>
    <t>５月</t>
  </si>
  <si>
    <t>６月</t>
  </si>
  <si>
    <t>７月</t>
  </si>
  <si>
    <t>８月</t>
  </si>
  <si>
    <t>９月</t>
  </si>
  <si>
    <t>10月</t>
  </si>
  <si>
    <t>11月</t>
  </si>
  <si>
    <t>12月</t>
  </si>
  <si>
    <t>１月</t>
  </si>
  <si>
    <t>２月</t>
  </si>
  <si>
    <t>３月</t>
  </si>
  <si>
    <t>時間帯</t>
    <rPh sb="0" eb="2">
      <t>ジカン</t>
    </rPh>
    <rPh sb="2" eb="3">
      <t>タイ</t>
    </rPh>
    <phoneticPr fontId="5"/>
  </si>
  <si>
    <t>年齢</t>
    <rPh sb="0" eb="2">
      <t>ネンレイ</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</si>
  <si>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</si>
  <si>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</si>
  <si>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</si>
  <si>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</si>
  <si>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</si>
  <si>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降所</t>
    <rPh sb="0" eb="2">
      <t>コウショ</t>
    </rPh>
    <phoneticPr fontId="5"/>
  </si>
  <si>
    <t>児童数</t>
    <rPh sb="0" eb="2">
      <t>ジドウ</t>
    </rPh>
    <rPh sb="2" eb="3">
      <t>スウ</t>
    </rPh>
    <phoneticPr fontId="5"/>
  </si>
  <si>
    <t>出席</t>
    <rPh sb="0" eb="2">
      <t>シュッセキ</t>
    </rPh>
    <phoneticPr fontId="5"/>
  </si>
  <si>
    <t>欠席</t>
    <rPh sb="0" eb="2">
      <t>ケッセキ</t>
    </rPh>
    <phoneticPr fontId="5"/>
  </si>
  <si>
    <t>（歳）</t>
    <rPh sb="1" eb="2">
      <t>サイ</t>
    </rPh>
    <phoneticPr fontId="5"/>
  </si>
  <si>
    <t>（人）</t>
    <rPh sb="1" eb="2">
      <t>ニン</t>
    </rPh>
    <phoneticPr fontId="5"/>
  </si>
  <si>
    <t>（注）</t>
    <rPh sb="1" eb="2">
      <t>チュウ</t>
    </rPh>
    <phoneticPr fontId="5"/>
  </si>
  <si>
    <t>３歳以上児</t>
  </si>
  <si>
    <t>１～２歳児</t>
  </si>
  <si>
    <t>情報提供事項</t>
  </si>
  <si>
    <t>作成の参画者</t>
    <rPh sb="0" eb="2">
      <t>サクセイ</t>
    </rPh>
    <rPh sb="3" eb="5">
      <t>サンカク</t>
    </rPh>
    <rPh sb="5" eb="6">
      <t>シャ</t>
    </rPh>
    <phoneticPr fontId="5"/>
  </si>
  <si>
    <t>作成している</t>
    <rPh sb="0" eb="2">
      <t>サクセイ</t>
    </rPh>
    <phoneticPr fontId="5"/>
  </si>
  <si>
    <t>作成していない</t>
    <rPh sb="0" eb="2">
      <t>サクセイ</t>
    </rPh>
    <phoneticPr fontId="5"/>
  </si>
  <si>
    <t>送付している</t>
    <rPh sb="0" eb="2">
      <t>ソウフ</t>
    </rPh>
    <phoneticPr fontId="5"/>
  </si>
  <si>
    <t>送付していない</t>
    <rPh sb="0" eb="2">
      <t>ソウフ</t>
    </rPh>
    <phoneticPr fontId="5"/>
  </si>
  <si>
    <t>保育内容</t>
    <phoneticPr fontId="5"/>
  </si>
  <si>
    <t>概ね月　　　　　　日 ]</t>
  </si>
  <si>
    <t>手洗い用石けんの設置</t>
    <rPh sb="0" eb="2">
      <t>テアラ</t>
    </rPh>
    <rPh sb="3" eb="4">
      <t>ヨウ</t>
    </rPh>
    <rPh sb="4" eb="5">
      <t>セッ</t>
    </rPh>
    <rPh sb="8" eb="10">
      <t>セッチ</t>
    </rPh>
    <phoneticPr fontId="5"/>
  </si>
  <si>
    <t>○年○月○日退職</t>
    <rPh sb="1" eb="2">
      <t>ネン</t>
    </rPh>
    <rPh sb="3" eb="4">
      <t>ガツ</t>
    </rPh>
    <rPh sb="5" eb="6">
      <t>ニチ</t>
    </rPh>
    <rPh sb="6" eb="8">
      <t>タイショク</t>
    </rPh>
    <phoneticPr fontId="5"/>
  </si>
  <si>
    <t xml:space="preserve"> 時　間</t>
    <phoneticPr fontId="5"/>
  </si>
  <si>
    <t>17:30</t>
    <phoneticPr fontId="5"/>
  </si>
  <si>
    <t>（</t>
    <phoneticPr fontId="5"/>
  </si>
  <si>
    <t>）</t>
    <phoneticPr fontId="5"/>
  </si>
  <si>
    <t>Ｂ</t>
    <phoneticPr fontId="5"/>
  </si>
  <si>
    <t>7:00</t>
    <phoneticPr fontId="5"/>
  </si>
  <si>
    <t>12:00</t>
    <phoneticPr fontId="5"/>
  </si>
  <si>
    <t>11:00</t>
    <phoneticPr fontId="5"/>
  </si>
  <si>
    <t>12:00</t>
    <phoneticPr fontId="5"/>
  </si>
  <si>
    <t>15:30</t>
    <phoneticPr fontId="5"/>
  </si>
  <si>
    <t>Ａ</t>
    <phoneticPr fontId="5"/>
  </si>
  <si>
    <t>8:30</t>
    <phoneticPr fontId="5"/>
  </si>
  <si>
    <t>13:00</t>
    <phoneticPr fontId="5"/>
  </si>
  <si>
    <t>9:00</t>
    <phoneticPr fontId="5"/>
  </si>
  <si>
    <t>14:00</t>
    <phoneticPr fontId="5"/>
  </si>
  <si>
    <t>17:30</t>
    <phoneticPr fontId="5"/>
  </si>
  <si>
    <t>9:15</t>
    <phoneticPr fontId="5"/>
  </si>
  <si>
    <t>13:00</t>
    <phoneticPr fontId="5"/>
  </si>
  <si>
    <t>14:00</t>
    <phoneticPr fontId="5"/>
  </si>
  <si>
    <t>18:00</t>
    <phoneticPr fontId="5"/>
  </si>
  <si>
    <t>延長保育</t>
    <rPh sb="0" eb="2">
      <t>エンチョウ</t>
    </rPh>
    <rPh sb="2" eb="4">
      <t>ホイク</t>
    </rPh>
    <phoneticPr fontId="5"/>
  </si>
  <si>
    <t>Ｃ</t>
    <phoneticPr fontId="5"/>
  </si>
  <si>
    <t>Ｄ</t>
    <phoneticPr fontId="5"/>
  </si>
  <si>
    <t>18:00～19:00超過勤務で対応</t>
    <rPh sb="11" eb="13">
      <t>チョウカ</t>
    </rPh>
    <rPh sb="13" eb="15">
      <t>キンム</t>
    </rPh>
    <rPh sb="16" eb="18">
      <t>タイオウ</t>
    </rPh>
    <phoneticPr fontId="5"/>
  </si>
  <si>
    <t>8:30</t>
    <phoneticPr fontId="5"/>
  </si>
  <si>
    <t>13:00</t>
    <phoneticPr fontId="5"/>
  </si>
  <si>
    <t>14:00</t>
    <phoneticPr fontId="5"/>
  </si>
  <si>
    <t>17:00</t>
    <phoneticPr fontId="5"/>
  </si>
  <si>
    <t>9:30</t>
    <phoneticPr fontId="5"/>
  </si>
  <si>
    <t>13:00</t>
    <phoneticPr fontId="5"/>
  </si>
  <si>
    <t>18:00</t>
    <phoneticPr fontId="5"/>
  </si>
  <si>
    <t>曜</t>
    <rPh sb="0" eb="1">
      <t>ヒカリ</t>
    </rPh>
    <phoneticPr fontId="5"/>
  </si>
  <si>
    <t>休日数</t>
    <rPh sb="0" eb="2">
      <t>キュウジツ</t>
    </rPh>
    <rPh sb="2" eb="3">
      <t>スウ</t>
    </rPh>
    <phoneticPr fontId="5"/>
  </si>
  <si>
    <t>　</t>
    <phoneticPr fontId="5"/>
  </si>
  <si>
    <t>【この記載例は提出不要】</t>
    <rPh sb="3" eb="5">
      <t>キサイ</t>
    </rPh>
    <rPh sb="5" eb="6">
      <t>レイ</t>
    </rPh>
    <rPh sb="7" eb="9">
      <t>テイシュツ</t>
    </rPh>
    <rPh sb="9" eb="11">
      <t>フヨウ</t>
    </rPh>
    <phoneticPr fontId="5"/>
  </si>
  <si>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</si>
  <si>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</si>
  <si>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</si>
  <si>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保育室名</t>
    <rPh sb="0" eb="2">
      <t>ホイク</t>
    </rPh>
    <rPh sb="2" eb="3">
      <t>シツ</t>
    </rPh>
    <rPh sb="3" eb="4">
      <t>メイ</t>
    </rPh>
    <phoneticPr fontId="5"/>
  </si>
  <si>
    <t>時　　　間</t>
    <rPh sb="0" eb="1">
      <t>トキ</t>
    </rPh>
    <rPh sb="4" eb="5">
      <t>カン</t>
    </rPh>
    <phoneticPr fontId="5"/>
  </si>
  <si>
    <t>土曜日</t>
    <rPh sb="0" eb="3">
      <t>ドヨウビ</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</si>
  <si>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</si>
  <si>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</si>
  <si>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</si>
  <si>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児童数【初日在籍人員】</t>
    <rPh sb="4" eb="6">
      <t>ショニチ</t>
    </rPh>
    <rPh sb="6" eb="8">
      <t>ザイセキ</t>
    </rPh>
    <rPh sb="8" eb="10">
      <t>ジンイン</t>
    </rPh>
    <phoneticPr fontId="5"/>
  </si>
  <si>
    <t>名）</t>
    <phoneticPr fontId="5"/>
  </si>
  <si>
    <t>緊急時の連絡方法</t>
    <rPh sb="0" eb="2">
      <t>キンキュウ</t>
    </rPh>
    <rPh sb="2" eb="3">
      <t>ジ</t>
    </rPh>
    <rPh sb="4" eb="5">
      <t>レン</t>
    </rPh>
    <rPh sb="5" eb="6">
      <t>ラク</t>
    </rPh>
    <rPh sb="6" eb="8">
      <t>ホウホウ</t>
    </rPh>
    <phoneticPr fontId="5"/>
  </si>
  <si>
    <t>緊急連絡網</t>
    <rPh sb="0" eb="2">
      <t>キンキュウ</t>
    </rPh>
    <rPh sb="2" eb="5">
      <t>レンラクモウ</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</si>
  <si>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</si>
  <si>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</si>
  <si>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</si>
  <si>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</si>
  <si>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</si>
  <si>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無</t>
    <rPh sb="0" eb="1">
      <t>ナ</t>
    </rPh>
    <phoneticPr fontId="5"/>
  </si>
  <si>
    <t>受診（再検査）</t>
    <rPh sb="0" eb="2">
      <t>ジュシン</t>
    </rPh>
    <rPh sb="3" eb="6">
      <t>サイケンサ</t>
    </rPh>
    <phoneticPr fontId="5"/>
  </si>
  <si>
    <t>　の勧奨</t>
    <rPh sb="2" eb="4">
      <t>カンショウ</t>
    </rPh>
    <phoneticPr fontId="5"/>
  </si>
  <si>
    <t>治療完了の確認</t>
    <rPh sb="0" eb="2">
      <t>チリョウ</t>
    </rPh>
    <rPh sb="2" eb="4">
      <t>カンリョウ</t>
    </rPh>
    <rPh sb="5" eb="7">
      <t>カクニン</t>
    </rPh>
    <phoneticPr fontId="5"/>
  </si>
  <si>
    <t>再検査結果の確認</t>
    <rPh sb="0" eb="3">
      <t>サイケンサ</t>
    </rPh>
    <rPh sb="3" eb="5">
      <t>ケッカ</t>
    </rPh>
    <rPh sb="6" eb="8">
      <t>カクニン</t>
    </rPh>
    <phoneticPr fontId="5"/>
  </si>
  <si>
    <t>文書通知（個別）</t>
    <rPh sb="0" eb="2">
      <t>ブンショ</t>
    </rPh>
    <rPh sb="2" eb="3">
      <t>ツウ</t>
    </rPh>
    <rPh sb="3" eb="4">
      <t>チ</t>
    </rPh>
    <rPh sb="5" eb="7">
      <t>コベツ</t>
    </rPh>
    <phoneticPr fontId="5"/>
  </si>
  <si>
    <t>　①感染症等の発生予防対策</t>
    <rPh sb="9" eb="11">
      <t>ヨボウ</t>
    </rPh>
    <rPh sb="11" eb="13">
      <t>タイサク</t>
    </rPh>
    <phoneticPr fontId="5"/>
  </si>
  <si>
    <t>個別タオル</t>
    <rPh sb="0" eb="2">
      <t>コベツ</t>
    </rPh>
    <phoneticPr fontId="5"/>
  </si>
  <si>
    <t>手拭き用タオル</t>
    <rPh sb="0" eb="2">
      <t>テフ</t>
    </rPh>
    <rPh sb="3" eb="4">
      <t>ヨウ</t>
    </rPh>
    <phoneticPr fontId="5"/>
  </si>
  <si>
    <t>流水洗浄</t>
    <rPh sb="0" eb="2">
      <t>リュウスイ</t>
    </rPh>
    <rPh sb="2" eb="4">
      <t>センジョウ</t>
    </rPh>
    <phoneticPr fontId="5"/>
  </si>
  <si>
    <t>アルコール消毒</t>
    <rPh sb="5" eb="7">
      <t>ショウドク</t>
    </rPh>
    <phoneticPr fontId="5"/>
  </si>
  <si>
    <t>日光消毒</t>
    <rPh sb="0" eb="2">
      <t>ニッコウ</t>
    </rPh>
    <rPh sb="2" eb="4">
      <t>ショウドク</t>
    </rPh>
    <phoneticPr fontId="5"/>
  </si>
  <si>
    <t>（当てはまるもの全て）</t>
    <rPh sb="1" eb="2">
      <t>ア</t>
    </rPh>
    <rPh sb="8" eb="9">
      <t>スベ</t>
    </rPh>
    <phoneticPr fontId="5"/>
  </si>
  <si>
    <t>乳児用玩具の消毒</t>
    <rPh sb="0" eb="3">
      <t>ニュウジヨウ</t>
    </rPh>
    <rPh sb="3" eb="5">
      <t>ガング</t>
    </rPh>
    <rPh sb="6" eb="8">
      <t>ショウドク</t>
    </rPh>
    <phoneticPr fontId="5"/>
  </si>
  <si>
    <t>医師の意見書</t>
    <rPh sb="0" eb="2">
      <t>イシ</t>
    </rPh>
    <rPh sb="3" eb="6">
      <t>イケンショ</t>
    </rPh>
    <phoneticPr fontId="5"/>
  </si>
  <si>
    <t>保護者からの口頭確認</t>
    <rPh sb="0" eb="3">
      <t>ホゴシャ</t>
    </rPh>
    <rPh sb="6" eb="8">
      <t>コウトウ</t>
    </rPh>
    <rPh sb="8" eb="10">
      <t>カクニン</t>
    </rPh>
    <phoneticPr fontId="5"/>
  </si>
  <si>
    <t>（保管場所：</t>
    <rPh sb="1" eb="3">
      <t>ホカン</t>
    </rPh>
    <rPh sb="3" eb="5">
      <t>バショ</t>
    </rPh>
    <phoneticPr fontId="5"/>
  </si>
  <si>
    <t>　　整備しているもの</t>
    <rPh sb="2" eb="4">
      <t>セイビ</t>
    </rPh>
    <phoneticPr fontId="5"/>
  </si>
  <si>
    <t>消毒薬</t>
    <rPh sb="0" eb="3">
      <t>ショウドクヤク</t>
    </rPh>
    <phoneticPr fontId="5"/>
  </si>
  <si>
    <t>絆創膏</t>
    <rPh sb="0" eb="3">
      <t>バンソウコウ</t>
    </rPh>
    <phoneticPr fontId="5"/>
  </si>
  <si>
    <t>湿布薬</t>
    <rPh sb="0" eb="2">
      <t>シップ</t>
    </rPh>
    <rPh sb="2" eb="3">
      <t>ヤク</t>
    </rPh>
    <phoneticPr fontId="5"/>
  </si>
  <si>
    <t>虫刺され薬</t>
    <rPh sb="0" eb="1">
      <t>ムシ</t>
    </rPh>
    <rPh sb="1" eb="2">
      <t>サ</t>
    </rPh>
    <rPh sb="4" eb="5">
      <t>クスリ</t>
    </rPh>
    <phoneticPr fontId="5"/>
  </si>
  <si>
    <t>脱脂綿</t>
    <rPh sb="0" eb="3">
      <t>ダッシメン</t>
    </rPh>
    <phoneticPr fontId="5"/>
  </si>
  <si>
    <t>体温計</t>
    <rPh sb="0" eb="3">
      <t>タイオンケイ</t>
    </rPh>
    <phoneticPr fontId="5"/>
  </si>
  <si>
    <t>包帯</t>
    <rPh sb="0" eb="2">
      <t>ホウタイ</t>
    </rPh>
    <phoneticPr fontId="5"/>
  </si>
  <si>
    <t>　　使用期限等の管理</t>
    <rPh sb="2" eb="4">
      <t>シヨウ</t>
    </rPh>
    <rPh sb="4" eb="6">
      <t>キゲン</t>
    </rPh>
    <rPh sb="6" eb="7">
      <t>トウ</t>
    </rPh>
    <rPh sb="8" eb="10">
      <t>カンリ</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</si>
  <si>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</si>
  <si>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</si>
  <si>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</si>
  <si>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</si>
  <si>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</si>
  <si>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</si>
  <si>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</si>
  <si>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</si>
  <si>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</si>
  <si>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</si>
  <si>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</si>
  <si>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小口現金取扱者</t>
    <rPh sb="0" eb="2">
      <t>コグチ</t>
    </rPh>
    <rPh sb="2" eb="4">
      <t>ゲンキン</t>
    </rPh>
    <rPh sb="4" eb="6">
      <t>トリアツカイ</t>
    </rPh>
    <rPh sb="6" eb="7">
      <t>シャ</t>
    </rPh>
    <phoneticPr fontId="5"/>
  </si>
  <si>
    <t>職・氏名</t>
    <rPh sb="0" eb="1">
      <t>ショク</t>
    </rPh>
    <rPh sb="2" eb="4">
      <t>シメイ</t>
    </rPh>
    <phoneticPr fontId="5"/>
  </si>
  <si>
    <t>平常の手持現金</t>
    <rPh sb="0" eb="2">
      <t>ヘイジョウ</t>
    </rPh>
    <rPh sb="3" eb="5">
      <t>テモ</t>
    </rPh>
    <rPh sb="5" eb="7">
      <t>ゲンキン</t>
    </rPh>
    <phoneticPr fontId="5"/>
  </si>
  <si>
    <t>単位：人（実人員）</t>
  </si>
  <si>
    <t>年度中</t>
  </si>
  <si>
    <t>年度末の職員数</t>
  </si>
  <si>
    <t>採用</t>
  </si>
  <si>
    <t>退職</t>
  </si>
  <si>
    <t>法人内異動</t>
    <rPh sb="3" eb="5">
      <t>イドウ</t>
    </rPh>
    <phoneticPr fontId="5"/>
  </si>
  <si>
    <t>先月１日の職員数</t>
    <rPh sb="0" eb="2">
      <t>センゲツ</t>
    </rPh>
    <rPh sb="3" eb="4">
      <t>ニチ</t>
    </rPh>
    <rPh sb="5" eb="8">
      <t>ショクインスウ</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</si>
  <si>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</si>
  <si>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</si>
  <si>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</si>
  <si>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</si>
  <si>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</si>
  <si>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</si>
  <si>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</si>
  <si>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</si>
  <si>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</si>
  <si>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</si>
  <si>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</si>
  <si>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</si>
  <si>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</si>
  <si>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氏名</t>
    <phoneticPr fontId="5"/>
  </si>
  <si>
    <t>（</t>
    <phoneticPr fontId="5"/>
  </si>
  <si>
    <t>）</t>
    <phoneticPr fontId="5"/>
  </si>
  <si>
    <t>水</t>
    <rPh sb="0" eb="1">
      <t>スイ</t>
    </rPh>
    <phoneticPr fontId="5"/>
  </si>
  <si>
    <t>目　　　次</t>
  </si>
  <si>
    <t xml:space="preserve"> </t>
  </si>
  <si>
    <t>火</t>
  </si>
  <si>
    <t>水</t>
  </si>
  <si>
    <t>木</t>
  </si>
  <si>
    <t>金</t>
  </si>
  <si>
    <t>土</t>
  </si>
  <si>
    <t>日</t>
  </si>
  <si>
    <t>火</t>
    <rPh sb="0" eb="1">
      <t>カ</t>
    </rPh>
    <phoneticPr fontId="5"/>
  </si>
  <si>
    <t>休</t>
    <rPh sb="0" eb="1">
      <t>キュウ</t>
    </rPh>
    <phoneticPr fontId="5"/>
  </si>
  <si>
    <t>休</t>
    <rPh sb="0" eb="1">
      <t>ヤス</t>
    </rPh>
    <phoneticPr fontId="5"/>
  </si>
  <si>
    <t>Ⅰ</t>
    <phoneticPr fontId="5"/>
  </si>
  <si>
    <t>　施設の基本方針</t>
    <phoneticPr fontId="5"/>
  </si>
  <si>
    <t>Ｐ</t>
    <phoneticPr fontId="5"/>
  </si>
  <si>
    <t>・・・・・・・・・・・・・・・・・・・・・・・・・・・・・・・</t>
    <phoneticPr fontId="5"/>
  </si>
  <si>
    <t>施設の沿革</t>
  </si>
  <si>
    <t>施設運営全般の方針</t>
  </si>
  <si>
    <t>Ⅱ</t>
    <phoneticPr fontId="5"/>
  </si>
  <si>
    <t>　施設に関する事項</t>
  </si>
  <si>
    <t>Ⅲ</t>
    <phoneticPr fontId="5"/>
  </si>
  <si>
    <t xml:space="preserve">　職員に関する事項                                           </t>
  </si>
  <si>
    <t>職員配置の状況</t>
  </si>
  <si>
    <t>勤務形態の状況</t>
  </si>
  <si>
    <t>時間帯による勤務の状況</t>
  </si>
  <si>
    <t>賃金の状況</t>
  </si>
  <si>
    <t>職員研修の状況</t>
  </si>
  <si>
    <t xml:space="preserve">　保育所運営の状況                                        </t>
  </si>
  <si>
    <t>Ⅳ</t>
    <phoneticPr fontId="5"/>
  </si>
  <si>
    <t>入所児童数の状況</t>
  </si>
  <si>
    <t>Ⅴ</t>
    <phoneticPr fontId="5"/>
  </si>
  <si>
    <t>　児童に関する事項</t>
    <phoneticPr fontId="5"/>
  </si>
  <si>
    <t>Ⅵ</t>
    <phoneticPr fontId="5"/>
  </si>
  <si>
    <t>　会計に関する事項</t>
    <phoneticPr fontId="5"/>
  </si>
  <si>
    <t>会計責任者の任命状況</t>
  </si>
  <si>
    <t>施設会計に属さない現金、預貯金の有無</t>
  </si>
  <si>
    <t>その他</t>
  </si>
  <si>
    <t>　指導監査指摘事項の処理状況</t>
  </si>
  <si>
    <t>Ⅶ</t>
    <phoneticPr fontId="5"/>
  </si>
  <si>
    <t>・・・・・・・・・・・・・・・・・・・・</t>
    <phoneticPr fontId="5"/>
  </si>
  <si>
    <t>１　施設の沿革</t>
  </si>
  <si>
    <t>年　月　日</t>
  </si>
  <si>
    <t>事　　　項</t>
  </si>
  <si>
    <t>２　施設運営全般の方針</t>
  </si>
  <si>
    <t>㎡</t>
  </si>
  <si>
    <t>建物延床面積</t>
  </si>
  <si>
    <t>屋外遊戯場</t>
  </si>
  <si>
    <t>建物の名称</t>
  </si>
  <si>
    <t>建物の構造</t>
  </si>
  <si>
    <t>屋根の構造</t>
  </si>
  <si>
    <t>建設年度</t>
  </si>
  <si>
    <t>建設財源</t>
  </si>
  <si>
    <t>児童数</t>
  </si>
  <si>
    <t>年齢</t>
  </si>
  <si>
    <t>乳児室</t>
  </si>
  <si>
    <t>ほふく室</t>
  </si>
  <si>
    <t>人</t>
  </si>
  <si>
    <t>人</t>
    <rPh sb="0" eb="1">
      <t>ニン</t>
    </rPh>
    <phoneticPr fontId="5"/>
  </si>
  <si>
    <t>㎡</t>
    <phoneticPr fontId="5"/>
  </si>
  <si>
    <t>造</t>
    <rPh sb="0" eb="1">
      <t>ツク</t>
    </rPh>
    <phoneticPr fontId="5"/>
  </si>
  <si>
    <t>階建</t>
    <rPh sb="0" eb="1">
      <t>カイ</t>
    </rPh>
    <rPh sb="1" eb="2">
      <t>タ</t>
    </rPh>
    <phoneticPr fontId="5"/>
  </si>
  <si>
    <t>年度</t>
    <rPh sb="0" eb="2">
      <t>ネンド</t>
    </rPh>
    <phoneticPr fontId="5"/>
  </si>
  <si>
    <t>歳</t>
    <rPh sb="0" eb="1">
      <t>サイ</t>
    </rPh>
    <phoneticPr fontId="5"/>
  </si>
  <si>
    <t>備考</t>
  </si>
  <si>
    <t>備考</t>
    <rPh sb="0" eb="2">
      <t>ビコウ</t>
    </rPh>
    <phoneticPr fontId="5"/>
  </si>
  <si>
    <t>有</t>
    <rPh sb="0" eb="1">
      <t>アリ</t>
    </rPh>
    <phoneticPr fontId="5"/>
  </si>
  <si>
    <t>無</t>
    <rPh sb="0" eb="1">
      <t>ム</t>
    </rPh>
    <phoneticPr fontId="5"/>
  </si>
  <si>
    <t>＝</t>
    <phoneticPr fontId="5"/>
  </si>
  <si>
    <t>　 うち借地</t>
    <phoneticPr fontId="5"/>
  </si>
  <si>
    <t>室名</t>
  </si>
  <si>
    <t>調乳室</t>
  </si>
  <si>
    <t>沐浴室</t>
  </si>
  <si>
    <t>調理室</t>
  </si>
  <si>
    <t>医務室</t>
  </si>
  <si>
    <t>事務室</t>
  </si>
  <si>
    <t>児童用便所</t>
  </si>
  <si>
    <t>職員用便所</t>
  </si>
  <si>
    <t>調理員用便所</t>
  </si>
  <si>
    <t>プール</t>
  </si>
  <si>
    <t>調乳室として衛生区域対応</t>
    <rPh sb="0" eb="1">
      <t>チョウ</t>
    </rPh>
    <rPh sb="1" eb="2">
      <t>ニュウ</t>
    </rPh>
    <rPh sb="2" eb="3">
      <t>シツ</t>
    </rPh>
    <rPh sb="6" eb="8">
      <t>エイセイ</t>
    </rPh>
    <rPh sb="8" eb="9">
      <t>ク</t>
    </rPh>
    <rPh sb="9" eb="10">
      <t>イキ</t>
    </rPh>
    <rPh sb="10" eb="12">
      <t>タイオウ</t>
    </rPh>
    <phoneticPr fontId="5"/>
  </si>
  <si>
    <t>保育室の一画で区画なし</t>
    <rPh sb="0" eb="3">
      <t>ホイクシツ</t>
    </rPh>
    <rPh sb="4" eb="6">
      <t>イッカク</t>
    </rPh>
    <rPh sb="7" eb="9">
      <t>クカク</t>
    </rPh>
    <phoneticPr fontId="5"/>
  </si>
  <si>
    <t>合　計</t>
    <rPh sb="0" eb="1">
      <t>ゴウ</t>
    </rPh>
    <rPh sb="2" eb="3">
      <t>ケイ</t>
    </rPh>
    <phoneticPr fontId="5"/>
  </si>
  <si>
    <t>所 定日 数</t>
    <phoneticPr fontId="5"/>
  </si>
  <si>
    <t>調理室の一画にて対応</t>
    <rPh sb="0" eb="3">
      <t>チョウリシツ</t>
    </rPh>
    <rPh sb="4" eb="6">
      <t>イッカク</t>
    </rPh>
    <rPh sb="8" eb="10">
      <t>タイオウ</t>
    </rPh>
    <phoneticPr fontId="5"/>
  </si>
  <si>
    <t>沐浴室として衛生区域対応</t>
    <rPh sb="0" eb="2">
      <t>モクヨク</t>
    </rPh>
    <rPh sb="2" eb="3">
      <t>シツ</t>
    </rPh>
    <rPh sb="6" eb="8">
      <t>エイセイ</t>
    </rPh>
    <rPh sb="8" eb="9">
      <t>ク</t>
    </rPh>
    <rPh sb="9" eb="10">
      <t>イキ</t>
    </rPh>
    <rPh sb="10" eb="12">
      <t>タイオウ</t>
    </rPh>
    <phoneticPr fontId="5"/>
  </si>
  <si>
    <t>他の室と兼用で区画なし</t>
    <rPh sb="0" eb="1">
      <t>ホカ</t>
    </rPh>
    <rPh sb="2" eb="3">
      <t>シツ</t>
    </rPh>
    <rPh sb="4" eb="6">
      <t>ケンヨウ</t>
    </rPh>
    <rPh sb="7" eb="9">
      <t>クカク</t>
    </rPh>
    <phoneticPr fontId="5"/>
  </si>
  <si>
    <t>専用</t>
    <rPh sb="0" eb="2">
      <t>センヨウ</t>
    </rPh>
    <phoneticPr fontId="5"/>
  </si>
  <si>
    <t>）と兼用</t>
    <rPh sb="2" eb="4">
      <t>ケンヨウ</t>
    </rPh>
    <phoneticPr fontId="5"/>
  </si>
  <si>
    <t>調理員専用</t>
    <rPh sb="0" eb="3">
      <t>チョウリイン</t>
    </rPh>
    <rPh sb="3" eb="5">
      <t>センヨウ</t>
    </rPh>
    <phoneticPr fontId="5"/>
  </si>
  <si>
    <t>職員用便所と兼用</t>
    <rPh sb="0" eb="3">
      <t>ショクインヨウ</t>
    </rPh>
    <rPh sb="3" eb="5">
      <t>ベンジョ</t>
    </rPh>
    <rPh sb="6" eb="8">
      <t>ケンヨウ</t>
    </rPh>
    <phoneticPr fontId="5"/>
  </si>
  <si>
    <t>常設</t>
    <rPh sb="0" eb="2">
      <t>ジョウセツ</t>
    </rPh>
    <phoneticPr fontId="5"/>
  </si>
  <si>
    <t>仮設</t>
    <rPh sb="0" eb="2">
      <t>カセツ</t>
    </rPh>
    <phoneticPr fontId="5"/>
  </si>
  <si>
    <t>）使用</t>
    <rPh sb="1" eb="3">
      <t>シヨウ</t>
    </rPh>
    <phoneticPr fontId="5"/>
  </si>
  <si>
    <t>１･２歳児</t>
    <rPh sb="3" eb="5">
      <t>サイジ</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</si>
  <si>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</si>
  <si>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</si>
  <si>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</si>
  <si>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</si>
  <si>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</si>
  <si>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</si>
  <si>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</si>
  <si>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</si>
  <si>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</si>
  <si>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継続雇用制度</t>
    <rPh sb="0" eb="2">
      <t>ケイゾク</t>
    </rPh>
    <rPh sb="2" eb="4">
      <t>コヨウ</t>
    </rPh>
    <rPh sb="4" eb="6">
      <t>セイド</t>
    </rPh>
    <phoneticPr fontId="5"/>
  </si>
  <si>
    <t>９　諸規程の整備状況及び届出状況</t>
    <rPh sb="10" eb="11">
      <t>オヨ</t>
    </rPh>
    <rPh sb="12" eb="13">
      <t>トド</t>
    </rPh>
    <rPh sb="13" eb="14">
      <t>デ</t>
    </rPh>
    <rPh sb="14" eb="16">
      <t>ジョウキョウ</t>
    </rPh>
    <phoneticPr fontId="5"/>
  </si>
  <si>
    <t>（７）　就業規則等の職員への周知</t>
    <phoneticPr fontId="5"/>
  </si>
  <si>
    <t>たんぱく質</t>
    <rPh sb="4" eb="5">
      <t>シツ</t>
    </rPh>
    <phoneticPr fontId="5"/>
  </si>
  <si>
    <t>１０　賃金の状況</t>
    <rPh sb="3" eb="5">
      <t>チンギン</t>
    </rPh>
    <rPh sb="6" eb="8">
      <t>ジョウキョウ</t>
    </rPh>
    <phoneticPr fontId="5"/>
  </si>
  <si>
    <t>１１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5"/>
  </si>
  <si>
    <t>地域における子育て相談実施状況</t>
    <rPh sb="0" eb="2">
      <t>チイキ</t>
    </rPh>
    <rPh sb="6" eb="8">
      <t>コソダ</t>
    </rPh>
    <rPh sb="9" eb="11">
      <t>ソウダン</t>
    </rPh>
    <rPh sb="11" eb="13">
      <t>ジッシ</t>
    </rPh>
    <rPh sb="13" eb="15">
      <t>ジョウキョウ</t>
    </rPh>
    <phoneticPr fontId="5"/>
  </si>
  <si>
    <t>一時預り児童数</t>
    <rPh sb="0" eb="2">
      <t>イチジ</t>
    </rPh>
    <rPh sb="2" eb="3">
      <t>アズカ</t>
    </rPh>
    <rPh sb="4" eb="6">
      <t>ジドウ</t>
    </rPh>
    <rPh sb="6" eb="7">
      <t>スウ</t>
    </rPh>
    <phoneticPr fontId="5"/>
  </si>
  <si>
    <t>私的契約児数</t>
    <rPh sb="0" eb="2">
      <t>シテキ</t>
    </rPh>
    <rPh sb="2" eb="4">
      <t>ケイヤク</t>
    </rPh>
    <rPh sb="4" eb="5">
      <t>ジ</t>
    </rPh>
    <rPh sb="5" eb="6">
      <t>スウ</t>
    </rPh>
    <phoneticPr fontId="5"/>
  </si>
  <si>
    <t>Ⅲ　職員に関する事項</t>
  </si>
  <si>
    <t>１  職員配置の状況</t>
  </si>
  <si>
    <t>（１）　全体の職員配置</t>
  </si>
  <si>
    <t>区分</t>
  </si>
  <si>
    <t>基準定数</t>
  </si>
  <si>
    <t>職員現員数</t>
  </si>
  <si>
    <t>常勤職員</t>
  </si>
  <si>
    <t>非常勤職員</t>
  </si>
  <si>
    <t>合計</t>
  </si>
  <si>
    <t>正職員</t>
  </si>
  <si>
    <t>臨時職員</t>
  </si>
  <si>
    <t>常勤換算</t>
  </si>
  <si>
    <t>施設長</t>
  </si>
  <si>
    <t>保育士</t>
  </si>
  <si>
    <t>調理員</t>
  </si>
  <si>
    <t>事務員等</t>
  </si>
  <si>
    <t>収入</t>
    <rPh sb="0" eb="2">
      <t>シュウニュウ</t>
    </rPh>
    <phoneticPr fontId="5"/>
  </si>
  <si>
    <t>科目</t>
    <rPh sb="0" eb="2">
      <t>カモク</t>
    </rPh>
    <phoneticPr fontId="5"/>
  </si>
  <si>
    <t>金額（Ａ）</t>
    <rPh sb="0" eb="2">
      <t>キンガク</t>
    </rPh>
    <phoneticPr fontId="5"/>
  </si>
  <si>
    <t>人件費</t>
    <rPh sb="0" eb="3">
      <t>ジンケンヒ</t>
    </rPh>
    <phoneticPr fontId="5"/>
  </si>
  <si>
    <t>事業費</t>
    <rPh sb="0" eb="3">
      <t>ジギョウヒ</t>
    </rPh>
    <phoneticPr fontId="5"/>
  </si>
  <si>
    <t>私的契約利用料収入</t>
    <rPh sb="0" eb="2">
      <t>シテキ</t>
    </rPh>
    <rPh sb="2" eb="4">
      <t>ケイヤク</t>
    </rPh>
    <rPh sb="4" eb="7">
      <t>リヨウリョウ</t>
    </rPh>
    <rPh sb="7" eb="9">
      <t>シュウニュウ</t>
    </rPh>
    <phoneticPr fontId="5"/>
  </si>
  <si>
    <t>受取利息配当金収入</t>
    <rPh sb="0" eb="2">
      <t>ウケトリ</t>
    </rPh>
    <rPh sb="2" eb="4">
      <t>リソク</t>
    </rPh>
    <rPh sb="4" eb="7">
      <t>ハイトウキン</t>
    </rPh>
    <rPh sb="7" eb="9">
      <t>シュウニュウ</t>
    </rPh>
    <phoneticPr fontId="5"/>
  </si>
  <si>
    <t>前期末支払資金残高取崩額</t>
    <rPh sb="0" eb="3">
      <t>ゼンキマツ</t>
    </rPh>
    <rPh sb="3" eb="5">
      <t>シハライ</t>
    </rPh>
    <rPh sb="5" eb="7">
      <t>シキン</t>
    </rPh>
    <rPh sb="7" eb="8">
      <t>ザン</t>
    </rPh>
    <rPh sb="8" eb="9">
      <t>ダカ</t>
    </rPh>
    <rPh sb="9" eb="11">
      <t>トリクズシ</t>
    </rPh>
    <rPh sb="11" eb="12">
      <t>ガク</t>
    </rPh>
    <phoneticPr fontId="5"/>
  </si>
  <si>
    <t>人件費、事務費及び事業費支出</t>
    <rPh sb="0" eb="3">
      <t>ジンケンヒ</t>
    </rPh>
    <rPh sb="4" eb="7">
      <t>ジムヒ</t>
    </rPh>
    <rPh sb="7" eb="8">
      <t>オヨ</t>
    </rPh>
    <rPh sb="9" eb="12">
      <t>ジギョウヒ</t>
    </rPh>
    <rPh sb="12" eb="14">
      <t>シシュツ</t>
    </rPh>
    <phoneticPr fontId="5"/>
  </si>
  <si>
    <t>事務費</t>
    <rPh sb="0" eb="3">
      <t>ジムヒ</t>
    </rPh>
    <phoneticPr fontId="5"/>
  </si>
  <si>
    <t>その他の支出</t>
    <rPh sb="2" eb="3">
      <t>タ</t>
    </rPh>
    <rPh sb="4" eb="6">
      <t>シシュツ</t>
    </rPh>
    <phoneticPr fontId="5"/>
  </si>
  <si>
    <t>当期資金収支差額</t>
    <rPh sb="0" eb="2">
      <t>トウキ</t>
    </rPh>
    <rPh sb="2" eb="4">
      <t>シキン</t>
    </rPh>
    <rPh sb="4" eb="6">
      <t>シュウシ</t>
    </rPh>
    <rPh sb="6" eb="8">
      <t>サガク</t>
    </rPh>
    <phoneticPr fontId="5"/>
  </si>
  <si>
    <t>支出</t>
    <rPh sb="0" eb="2">
      <t>シシュツ</t>
    </rPh>
    <phoneticPr fontId="5"/>
  </si>
  <si>
    <t>左の内訳</t>
    <rPh sb="0" eb="1">
      <t>ヒダリ</t>
    </rPh>
    <rPh sb="2" eb="4">
      <t>ウチワケ</t>
    </rPh>
    <phoneticPr fontId="5"/>
  </si>
  <si>
    <t>（Ａ）－（Ｂ）</t>
    <phoneticPr fontId="5"/>
  </si>
  <si>
    <t>施設整備等寄附金収入</t>
    <rPh sb="0" eb="2">
      <t>シセツ</t>
    </rPh>
    <rPh sb="2" eb="5">
      <t>セイビトウ</t>
    </rPh>
    <rPh sb="5" eb="8">
      <t>キフキン</t>
    </rPh>
    <rPh sb="8" eb="10">
      <t>シュウニュウ</t>
    </rPh>
    <phoneticPr fontId="5"/>
  </si>
  <si>
    <t xml:space="preserve"> (職員俸給・職員手当・非常勤職員給与・退職共済掛金・法定福利費)</t>
    <rPh sb="2" eb="3">
      <t>ショク</t>
    </rPh>
    <rPh sb="3" eb="4">
      <t>イン</t>
    </rPh>
    <rPh sb="4" eb="5">
      <t>ボウ</t>
    </rPh>
    <rPh sb="5" eb="6">
      <t>キュウ</t>
    </rPh>
    <rPh sb="7" eb="8">
      <t>ショク</t>
    </rPh>
    <rPh sb="8" eb="9">
      <t>イン</t>
    </rPh>
    <rPh sb="9" eb="11">
      <t>テアテ</t>
    </rPh>
    <rPh sb="12" eb="15">
      <t>ヒジョウキン</t>
    </rPh>
    <rPh sb="15" eb="16">
      <t>ショク</t>
    </rPh>
    <rPh sb="16" eb="17">
      <t>イン</t>
    </rPh>
    <rPh sb="17" eb="19">
      <t>キュウヨ</t>
    </rPh>
    <rPh sb="20" eb="22">
      <t>タイショク</t>
    </rPh>
    <rPh sb="22" eb="24">
      <t>キョウサイ</t>
    </rPh>
    <rPh sb="24" eb="26">
      <t>カケキン</t>
    </rPh>
    <rPh sb="27" eb="29">
      <t>ホウテイ</t>
    </rPh>
    <rPh sb="29" eb="31">
      <t>フクリ</t>
    </rPh>
    <rPh sb="31" eb="32">
      <t>ヒ</t>
    </rPh>
    <phoneticPr fontId="5"/>
  </si>
  <si>
    <t>C①</t>
    <phoneticPr fontId="5"/>
  </si>
  <si>
    <t>C②</t>
    <phoneticPr fontId="5"/>
  </si>
  <si>
    <t>（福利厚生費・旅費交通費・研修費・消耗品費・器具什器費・印刷製本費・水道光熱費・燃料費・修繕費・通信運搬費・会議費・広報費・業務委託費・手数料・損害保険料・賃借料・租税公課・雑費）</t>
    <rPh sb="1" eb="3">
      <t>フクリ</t>
    </rPh>
    <rPh sb="3" eb="6">
      <t>コウセイヒ</t>
    </rPh>
    <rPh sb="7" eb="9">
      <t>リョヒ</t>
    </rPh>
    <rPh sb="9" eb="12">
      <t>コウツウヒ</t>
    </rPh>
    <rPh sb="13" eb="16">
      <t>ケンシュウヒ</t>
    </rPh>
    <rPh sb="17" eb="19">
      <t>ショウモウ</t>
    </rPh>
    <rPh sb="19" eb="20">
      <t>ヒン</t>
    </rPh>
    <rPh sb="20" eb="21">
      <t>ヒ</t>
    </rPh>
    <rPh sb="22" eb="24">
      <t>キグ</t>
    </rPh>
    <rPh sb="24" eb="26">
      <t>ジュウキ</t>
    </rPh>
    <rPh sb="26" eb="27">
      <t>ヒ</t>
    </rPh>
    <rPh sb="28" eb="30">
      <t>インサツ</t>
    </rPh>
    <rPh sb="30" eb="31">
      <t>セイ</t>
    </rPh>
    <rPh sb="31" eb="32">
      <t>ホン</t>
    </rPh>
    <rPh sb="32" eb="33">
      <t>ヒ</t>
    </rPh>
    <rPh sb="34" eb="36">
      <t>スイドウ</t>
    </rPh>
    <rPh sb="36" eb="39">
      <t>コウネツヒ</t>
    </rPh>
    <rPh sb="40" eb="43">
      <t>ネンリョウヒ</t>
    </rPh>
    <rPh sb="44" eb="47">
      <t>シュウゼンヒ</t>
    </rPh>
    <rPh sb="48" eb="50">
      <t>ツウシン</t>
    </rPh>
    <rPh sb="50" eb="52">
      <t>ウンパン</t>
    </rPh>
    <rPh sb="52" eb="53">
      <t>ヒ</t>
    </rPh>
    <rPh sb="54" eb="57">
      <t>カイギヒ</t>
    </rPh>
    <rPh sb="58" eb="60">
      <t>コウホウ</t>
    </rPh>
    <rPh sb="60" eb="61">
      <t>ヒ</t>
    </rPh>
    <rPh sb="62" eb="64">
      <t>ギョウム</t>
    </rPh>
    <rPh sb="64" eb="66">
      <t>イタク</t>
    </rPh>
    <rPh sb="66" eb="67">
      <t>ヒ</t>
    </rPh>
    <rPh sb="68" eb="71">
      <t>テスウリョウ</t>
    </rPh>
    <rPh sb="72" eb="74">
      <t>ソンガイ</t>
    </rPh>
    <rPh sb="74" eb="76">
      <t>ホケン</t>
    </rPh>
    <rPh sb="76" eb="77">
      <t>リョウ</t>
    </rPh>
    <rPh sb="78" eb="81">
      <t>チンシャクリョウ</t>
    </rPh>
    <rPh sb="82" eb="84">
      <t>ソゼイ</t>
    </rPh>
    <rPh sb="84" eb="86">
      <t>コウカ</t>
    </rPh>
    <rPh sb="87" eb="89">
      <t>ザッピ</t>
    </rPh>
    <phoneticPr fontId="5"/>
  </si>
  <si>
    <t>C③</t>
    <phoneticPr fontId="5"/>
  </si>
  <si>
    <t>（給食費・保健衛生費・保育材料費・水道光熱費・燃料費・消耗品費・器具什器費・賃借料・雑費）</t>
    <rPh sb="1" eb="4">
      <t>キュウショクヒ</t>
    </rPh>
    <rPh sb="5" eb="7">
      <t>ホケン</t>
    </rPh>
    <rPh sb="7" eb="10">
      <t>エイセイヒ</t>
    </rPh>
    <rPh sb="11" eb="13">
      <t>ホイク</t>
    </rPh>
    <rPh sb="13" eb="16">
      <t>ザイリョウヒ</t>
    </rPh>
    <rPh sb="17" eb="19">
      <t>スイドウ</t>
    </rPh>
    <rPh sb="19" eb="22">
      <t>コウネツヒ</t>
    </rPh>
    <rPh sb="23" eb="26">
      <t>ネンリョウヒ</t>
    </rPh>
    <rPh sb="27" eb="29">
      <t>ショウモウ</t>
    </rPh>
    <rPh sb="29" eb="30">
      <t>ヒン</t>
    </rPh>
    <rPh sb="30" eb="31">
      <t>ヒ</t>
    </rPh>
    <rPh sb="32" eb="34">
      <t>キグ</t>
    </rPh>
    <rPh sb="34" eb="36">
      <t>ジュウキ</t>
    </rPh>
    <rPh sb="36" eb="37">
      <t>ヒ</t>
    </rPh>
    <rPh sb="38" eb="41">
      <t>チンシャクリョウ</t>
    </rPh>
    <rPh sb="42" eb="44">
      <t>ザッピ</t>
    </rPh>
    <phoneticPr fontId="5"/>
  </si>
  <si>
    <t>（備考）</t>
    <rPh sb="1" eb="3">
      <t>ビコウ</t>
    </rPh>
    <phoneticPr fontId="5"/>
  </si>
  <si>
    <t>Ｃ①の内訳</t>
    <rPh sb="3" eb="5">
      <t>ウチワケ</t>
    </rPh>
    <phoneticPr fontId="5"/>
  </si>
  <si>
    <t>Ｃ②の内訳</t>
    <rPh sb="3" eb="5">
      <t>ウチワケ</t>
    </rPh>
    <phoneticPr fontId="5"/>
  </si>
  <si>
    <t>Ｃ③の内訳</t>
    <rPh sb="3" eb="5">
      <t>ウチワケ</t>
    </rPh>
    <phoneticPr fontId="5"/>
  </si>
  <si>
    <t>Ⅶ　指導監査指摘事項の処理状況</t>
    <rPh sb="2" eb="4">
      <t>シドウ</t>
    </rPh>
    <rPh sb="4" eb="6">
      <t>カンサ</t>
    </rPh>
    <rPh sb="6" eb="8">
      <t>シテキ</t>
    </rPh>
    <rPh sb="8" eb="10">
      <t>ジコウ</t>
    </rPh>
    <rPh sb="11" eb="13">
      <t>ショリ</t>
    </rPh>
    <rPh sb="13" eb="15">
      <t>ジョウキョウ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</si>
  <si>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</si>
  <si>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</si>
  <si>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事　　　業　　　名</t>
  </si>
  <si>
    <t>員　数</t>
  </si>
  <si>
    <t>専任</t>
    <rPh sb="0" eb="2">
      <t>センニン</t>
    </rPh>
    <phoneticPr fontId="5"/>
  </si>
  <si>
    <t>兼任</t>
    <rPh sb="0" eb="2">
      <t>ケンニン</t>
    </rPh>
    <phoneticPr fontId="5"/>
  </si>
  <si>
    <t>④ＳＩＤＳ対策の観察記録等のサンプル(記入済みの写し）</t>
    <rPh sb="19" eb="21">
      <t>キニュウ</t>
    </rPh>
    <rPh sb="21" eb="22">
      <t>ズ</t>
    </rPh>
    <rPh sb="24" eb="25">
      <t>ウツ</t>
    </rPh>
    <phoneticPr fontId="5"/>
  </si>
  <si>
    <t>うち無資格者数</t>
    <rPh sb="2" eb="5">
      <t>ムシカク</t>
    </rPh>
    <rPh sb="5" eb="6">
      <t>シャ</t>
    </rPh>
    <rPh sb="6" eb="7">
      <t>スウ</t>
    </rPh>
    <phoneticPr fontId="5"/>
  </si>
  <si>
    <t>うち嘱託医数</t>
    <rPh sb="2" eb="4">
      <t>ショクタク</t>
    </rPh>
    <rPh sb="4" eb="5">
      <t>イ</t>
    </rPh>
    <rPh sb="5" eb="6">
      <t>スウ</t>
    </rPh>
    <phoneticPr fontId="5"/>
  </si>
  <si>
    <r>
      <t>(注２)　臨時職員は、</t>
    </r>
    <r>
      <rPr>
        <u/>
        <sz val="9"/>
        <rFont val="ＭＳ 明朝"/>
        <family val="1"/>
        <charset val="128"/>
      </rPr>
      <t>就業規則等に明示された正規職員の勤務時間と同等である</t>
    </r>
    <r>
      <rPr>
        <sz val="9"/>
        <rFont val="ＭＳ 明朝"/>
        <family val="1"/>
        <charset val="128"/>
      </rPr>
      <t>者。</t>
    </r>
  </si>
  <si>
    <t>乳児</t>
  </si>
  <si>
    <t>乳児</t>
    <rPh sb="0" eb="2">
      <t>ニュウジ</t>
    </rPh>
    <phoneticPr fontId="5"/>
  </si>
  <si>
    <t>消防設備等の保守点検の状況</t>
    <rPh sb="0" eb="2">
      <t>ショウボウ</t>
    </rPh>
    <phoneticPr fontId="5"/>
  </si>
  <si>
    <t>３歳児</t>
    <rPh sb="1" eb="3">
      <t>サイジ</t>
    </rPh>
    <phoneticPr fontId="5"/>
  </si>
  <si>
    <t>計</t>
  </si>
  <si>
    <t>計</t>
    <rPh sb="0" eb="1">
      <t>ケイ</t>
    </rPh>
    <phoneticPr fontId="5"/>
  </si>
  <si>
    <t>職　名</t>
  </si>
  <si>
    <t>氏　名</t>
  </si>
  <si>
    <t>担当児童数</t>
  </si>
  <si>
    <t>勤務形態</t>
  </si>
  <si>
    <t>勤務年数</t>
  </si>
  <si>
    <t>常・非常勤の別</t>
  </si>
  <si>
    <t>本俸</t>
  </si>
  <si>
    <t>等級</t>
  </si>
  <si>
    <t>金額</t>
  </si>
  <si>
    <t>主任保育士</t>
    <rPh sb="0" eb="2">
      <t>シュニン</t>
    </rPh>
    <rPh sb="2" eb="4">
      <t>ホイク</t>
    </rPh>
    <rPh sb="4" eb="5">
      <t>シ</t>
    </rPh>
    <phoneticPr fontId="5"/>
  </si>
  <si>
    <t>下段:通年勤務年数</t>
    <rPh sb="3" eb="4">
      <t>ツウ</t>
    </rPh>
    <phoneticPr fontId="5"/>
  </si>
  <si>
    <t>給与（月額）</t>
    <phoneticPr fontId="5"/>
  </si>
  <si>
    <t>取 得日 数</t>
    <rPh sb="0" eb="1">
      <t>トリ</t>
    </rPh>
    <rPh sb="2" eb="3">
      <t>トク</t>
    </rPh>
    <rPh sb="3" eb="4">
      <t>ヒ</t>
    </rPh>
    <phoneticPr fontId="5"/>
  </si>
  <si>
    <t>有給休暇</t>
    <rPh sb="0" eb="2">
      <t>ユウキュウ</t>
    </rPh>
    <rPh sb="2" eb="4">
      <t>キュウカ</t>
    </rPh>
    <phoneticPr fontId="5"/>
  </si>
  <si>
    <t>取得状況</t>
    <rPh sb="0" eb="2">
      <t>シュトク</t>
    </rPh>
    <rPh sb="2" eb="4">
      <t>ジョウキョウ</t>
    </rPh>
    <phoneticPr fontId="5"/>
  </si>
  <si>
    <t>前年(度)の</t>
    <rPh sb="0" eb="2">
      <t>ゼンネン</t>
    </rPh>
    <rPh sb="3" eb="4">
      <t>ド</t>
    </rPh>
    <phoneticPr fontId="5"/>
  </si>
  <si>
    <t>常</t>
    <rPh sb="0" eb="1">
      <t>ツネ</t>
    </rPh>
    <phoneticPr fontId="5"/>
  </si>
  <si>
    <t>延長</t>
    <rPh sb="0" eb="2">
      <t>エンチョウ</t>
    </rPh>
    <phoneticPr fontId="5"/>
  </si>
  <si>
    <t>施設長</t>
    <rPh sb="0" eb="3">
      <t>シセツチョウ</t>
    </rPh>
    <phoneticPr fontId="5"/>
  </si>
  <si>
    <t>(副施設長）</t>
    <rPh sb="1" eb="2">
      <t>フク</t>
    </rPh>
    <rPh sb="2" eb="5">
      <t>シセツチョウ</t>
    </rPh>
    <phoneticPr fontId="5"/>
  </si>
  <si>
    <t>主任保育士1</t>
    <rPh sb="0" eb="2">
      <t>シュニン</t>
    </rPh>
    <rPh sb="2" eb="4">
      <t>ホイク</t>
    </rPh>
    <rPh sb="4" eb="5">
      <t>シ</t>
    </rPh>
    <phoneticPr fontId="5"/>
  </si>
  <si>
    <t>保育士2</t>
    <rPh sb="0" eb="2">
      <t>ホイク</t>
    </rPh>
    <rPh sb="2" eb="3">
      <t>シ</t>
    </rPh>
    <phoneticPr fontId="5"/>
  </si>
  <si>
    <t>保育士3</t>
    <rPh sb="0" eb="2">
      <t>ホイク</t>
    </rPh>
    <rPh sb="2" eb="3">
      <t>シ</t>
    </rPh>
    <phoneticPr fontId="5"/>
  </si>
  <si>
    <t>保育士4</t>
    <rPh sb="0" eb="2">
      <t>ホイク</t>
    </rPh>
    <rPh sb="2" eb="3">
      <t>シ</t>
    </rPh>
    <phoneticPr fontId="5"/>
  </si>
  <si>
    <t>（保育士）</t>
    <rPh sb="1" eb="3">
      <t>ホイク</t>
    </rPh>
    <rPh sb="3" eb="4">
      <t>シ</t>
    </rPh>
    <phoneticPr fontId="5"/>
  </si>
  <si>
    <t>調理員1</t>
    <rPh sb="0" eb="3">
      <t>チョウリイン</t>
    </rPh>
    <phoneticPr fontId="5"/>
  </si>
  <si>
    <t>事務員1</t>
    <rPh sb="0" eb="3">
      <t>ジムイン</t>
    </rPh>
    <phoneticPr fontId="5"/>
  </si>
  <si>
    <t>嘱託医</t>
    <rPh sb="0" eb="2">
      <t>ショクタク</t>
    </rPh>
    <rPh sb="2" eb="3">
      <t>イ</t>
    </rPh>
    <phoneticPr fontId="5"/>
  </si>
  <si>
    <t>（退職者）　　　　　保育士</t>
    <rPh sb="1" eb="4">
      <t>タイショクシャ</t>
    </rPh>
    <rPh sb="10" eb="12">
      <t>ホイク</t>
    </rPh>
    <rPh sb="12" eb="13">
      <t>シ</t>
    </rPh>
    <phoneticPr fontId="5"/>
  </si>
  <si>
    <t>保育士</t>
    <rPh sb="0" eb="2">
      <t>ホイク</t>
    </rPh>
    <rPh sb="2" eb="3">
      <t>シ</t>
    </rPh>
    <phoneticPr fontId="5"/>
  </si>
  <si>
    <t>常</t>
    <rPh sb="0" eb="1">
      <t>ジョウ</t>
    </rPh>
    <phoneticPr fontId="5"/>
  </si>
  <si>
    <t>非</t>
    <rPh sb="0" eb="1">
      <t>ヒ</t>
    </rPh>
    <phoneticPr fontId="5"/>
  </si>
  <si>
    <t>理事長の妻</t>
    <rPh sb="0" eb="3">
      <t>リジチョウ</t>
    </rPh>
    <rPh sb="4" eb="5">
      <t>ツマ</t>
    </rPh>
    <phoneticPr fontId="5"/>
  </si>
  <si>
    <t>○○病院（小児科）</t>
    <rPh sb="2" eb="4">
      <t>ビョウイン</t>
    </rPh>
    <rPh sb="5" eb="8">
      <t>ショウニカ</t>
    </rPh>
    <phoneticPr fontId="5"/>
  </si>
  <si>
    <t>記載の注意事項</t>
    <rPh sb="0" eb="2">
      <t>キサイ</t>
    </rPh>
    <rPh sb="3" eb="5">
      <t>チュウイ</t>
    </rPh>
    <rPh sb="5" eb="7">
      <t>ジコウ</t>
    </rPh>
    <phoneticPr fontId="5"/>
  </si>
  <si>
    <t>２　勤務形態の状況</t>
  </si>
  <si>
    <t>職種</t>
  </si>
  <si>
    <t>勤務時間</t>
  </si>
  <si>
    <t>記号</t>
  </si>
  <si>
    <t>名称</t>
  </si>
  <si>
    <t>時　分～時　分①</t>
  </si>
  <si>
    <t>C</t>
  </si>
  <si>
    <t>D</t>
  </si>
  <si>
    <t>E</t>
  </si>
  <si>
    <t>F</t>
  </si>
  <si>
    <t>G</t>
  </si>
  <si>
    <t>休憩時間</t>
    <rPh sb="0" eb="2">
      <t>キュウケイ</t>
    </rPh>
    <rPh sb="2" eb="4">
      <t>ジカン</t>
    </rPh>
    <phoneticPr fontId="5"/>
  </si>
  <si>
    <t>その他</t>
    <rPh sb="2" eb="3">
      <t>タ</t>
    </rPh>
    <phoneticPr fontId="5"/>
  </si>
  <si>
    <t>時　分～時　分②</t>
    <phoneticPr fontId="5"/>
  </si>
  <si>
    <t>～</t>
    <phoneticPr fontId="5"/>
  </si>
  <si>
    <t>①－②</t>
    <phoneticPr fontId="5"/>
  </si>
  <si>
    <t>実労働時間</t>
    <rPh sb="0" eb="1">
      <t>ジツ</t>
    </rPh>
    <rPh sb="1" eb="3">
      <t>ロウドウ</t>
    </rPh>
    <rPh sb="3" eb="5">
      <t>ジカン</t>
    </rPh>
    <phoneticPr fontId="5"/>
  </si>
  <si>
    <t>（注）現に実施している勤務形態により、それぞれ勤務形態の名称を記載すること。（例：早出、遅出、平常等）</t>
    <rPh sb="39" eb="40">
      <t>レイ</t>
    </rPh>
    <rPh sb="41" eb="43">
      <t>ハヤデ</t>
    </rPh>
    <rPh sb="44" eb="46">
      <t>オソデ</t>
    </rPh>
    <rPh sb="47" eb="49">
      <t>ヘイジョウ</t>
    </rPh>
    <rPh sb="49" eb="50">
      <t>トウ</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</si>
  <si>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</si>
  <si>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</si>
  <si>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平常</t>
    <rPh sb="0" eb="2">
      <t>ヘイジョウ</t>
    </rPh>
    <phoneticPr fontId="5"/>
  </si>
  <si>
    <t>遅出１</t>
    <rPh sb="0" eb="2">
      <t>オソデ</t>
    </rPh>
    <phoneticPr fontId="5"/>
  </si>
  <si>
    <t>遅出２</t>
    <rPh sb="0" eb="2">
      <t>オソデ</t>
    </rPh>
    <phoneticPr fontId="5"/>
  </si>
  <si>
    <t>半日</t>
    <rPh sb="0" eb="2">
      <t>ハンニチ</t>
    </rPh>
    <phoneticPr fontId="5"/>
  </si>
  <si>
    <t>早出</t>
    <rPh sb="0" eb="2">
      <t>ハヤデ</t>
    </rPh>
    <phoneticPr fontId="5"/>
  </si>
  <si>
    <t>遅出</t>
    <rPh sb="0" eb="2">
      <t>オソデ</t>
    </rPh>
    <phoneticPr fontId="5"/>
  </si>
  <si>
    <t>３　時間帯による勤務の状況</t>
  </si>
  <si>
    <t>調理員</t>
    <rPh sb="0" eb="3">
      <t>チョウリイン</t>
    </rPh>
    <phoneticPr fontId="5"/>
  </si>
  <si>
    <t>時間帯による稼動人員（保育士のみ）</t>
    <rPh sb="0" eb="3">
      <t>ジカンタイ</t>
    </rPh>
    <rPh sb="6" eb="8">
      <t>カドウ</t>
    </rPh>
    <rPh sb="8" eb="10">
      <t>ジンイン</t>
    </rPh>
    <rPh sb="11" eb="13">
      <t>ホイク</t>
    </rPh>
    <rPh sb="13" eb="14">
      <t>シ</t>
    </rPh>
    <phoneticPr fontId="5"/>
  </si>
  <si>
    <t>勤務時間</t>
    <rPh sb="0" eb="2">
      <t>キンム</t>
    </rPh>
    <rPh sb="2" eb="4">
      <t>ジカン</t>
    </rPh>
    <phoneticPr fontId="5"/>
  </si>
  <si>
    <t>実働時間</t>
    <rPh sb="0" eb="2">
      <t>ジツドウ</t>
    </rPh>
    <rPh sb="2" eb="4">
      <t>ジカン</t>
    </rPh>
    <phoneticPr fontId="5"/>
  </si>
  <si>
    <t>(</t>
    <phoneticPr fontId="5"/>
  </si>
  <si>
    <t>)</t>
    <phoneticPr fontId="5"/>
  </si>
  <si>
    <t>※　異なる職種を兼務する職員がある場合は、一方を（　）書で再掲すること。従って、計は実人員となること。</t>
    <rPh sb="36" eb="37">
      <t>シタガ</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</si>
  <si>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</si>
  <si>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</si>
  <si>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</si>
  <si>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</si>
  <si>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</si>
  <si>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</si>
  <si>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</si>
  <si>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</si>
  <si>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</si>
  <si>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</si>
  <si>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</si>
  <si>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</si>
  <si>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</si>
  <si>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</si>
  <si>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</si>
  <si>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</si>
  <si>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</si>
  <si>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</si>
  <si>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</si>
  <si>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</si>
  <si>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</si>
  <si>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</si>
  <si>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</si>
  <si>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うち准看護師数</t>
    <rPh sb="2" eb="3">
      <t>ジュン</t>
    </rPh>
    <rPh sb="3" eb="6">
      <t>カンゴシ</t>
    </rPh>
    <rPh sb="6" eb="7">
      <t>スウ</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</si>
  <si>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</si>
  <si>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</si>
  <si>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</si>
  <si>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</si>
  <si>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</si>
  <si>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</si>
  <si>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</si>
  <si>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</si>
  <si>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</si>
  <si>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</si>
  <si>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</si>
  <si>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</si>
  <si>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</si>
  <si>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</si>
  <si>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</si>
  <si>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</si>
  <si>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その他（</t>
    <phoneticPr fontId="5"/>
  </si>
  <si>
    <t>（１）　任免手続きの状況</t>
  </si>
  <si>
    <t>（２）　定年制の状況</t>
  </si>
  <si>
    <t>（１）　保育士の状況</t>
  </si>
  <si>
    <t>（２）　調理員の状況</t>
  </si>
  <si>
    <t>施設長</t>
    <phoneticPr fontId="5"/>
  </si>
  <si>
    <t>主任保育士</t>
    <phoneticPr fontId="5"/>
  </si>
  <si>
    <t>保育士</t>
    <phoneticPr fontId="5"/>
  </si>
  <si>
    <t>調理員</t>
    <phoneticPr fontId="5"/>
  </si>
  <si>
    <t>理事会議決</t>
    <phoneticPr fontId="5"/>
  </si>
  <si>
    <t>理事長決裁</t>
    <rPh sb="0" eb="3">
      <t>リジチョウ</t>
    </rPh>
    <rPh sb="3" eb="5">
      <t>ケッサイ</t>
    </rPh>
    <phoneticPr fontId="5"/>
  </si>
  <si>
    <t>就業規則に規定</t>
    <rPh sb="0" eb="2">
      <t>シュウギョウ</t>
    </rPh>
    <rPh sb="2" eb="4">
      <t>キソク</t>
    </rPh>
    <rPh sb="5" eb="7">
      <t>キテイ</t>
    </rPh>
    <phoneticPr fontId="5"/>
  </si>
  <si>
    <t>就業規則に規定有</t>
    <rPh sb="0" eb="2">
      <t>シュウギョウ</t>
    </rPh>
    <rPh sb="2" eb="4">
      <t>キソク</t>
    </rPh>
    <rPh sb="5" eb="7">
      <t>キテイ</t>
    </rPh>
    <rPh sb="7" eb="8">
      <t>アリ</t>
    </rPh>
    <phoneticPr fontId="5"/>
  </si>
  <si>
    <t>就業規則に規定無</t>
    <rPh sb="0" eb="2">
      <t>シュウギョウ</t>
    </rPh>
    <rPh sb="2" eb="4">
      <t>キソク</t>
    </rPh>
    <rPh sb="5" eb="7">
      <t>キテイ</t>
    </rPh>
    <rPh sb="7" eb="8">
      <t>ム</t>
    </rPh>
    <phoneticPr fontId="5"/>
  </si>
  <si>
    <t>定年の年齢</t>
    <rPh sb="0" eb="2">
      <t>テイネン</t>
    </rPh>
    <rPh sb="3" eb="5">
      <t>ネンレイ</t>
    </rPh>
    <phoneticPr fontId="5"/>
  </si>
  <si>
    <t>事務員</t>
    <rPh sb="0" eb="3">
      <t>ジムイン</t>
    </rPh>
    <phoneticPr fontId="5"/>
  </si>
  <si>
    <t>　　</t>
    <phoneticPr fontId="5"/>
  </si>
  <si>
    <t xml:space="preserve"> 　　</t>
    <phoneticPr fontId="5"/>
  </si>
  <si>
    <t>充足している</t>
    <phoneticPr fontId="5"/>
  </si>
  <si>
    <t>充足していない</t>
    <rPh sb="0" eb="2">
      <t>ジュウソク</t>
    </rPh>
    <phoneticPr fontId="5"/>
  </si>
  <si>
    <t>充足対策（</t>
    <rPh sb="0" eb="2">
      <t>ジュウソク</t>
    </rPh>
    <rPh sb="2" eb="4">
      <t>タイサク</t>
    </rPh>
    <phoneticPr fontId="5"/>
  </si>
  <si>
    <t>欠員理由（</t>
    <rPh sb="0" eb="2">
      <t>ケツイン</t>
    </rPh>
    <rPh sb="2" eb="4">
      <t>リユウ</t>
    </rPh>
    <phoneticPr fontId="5"/>
  </si>
  <si>
    <t>（</t>
    <phoneticPr fontId="5"/>
  </si>
  <si>
    <t>労基署届出受理</t>
    <rPh sb="0" eb="3">
      <t>ロウキショ</t>
    </rPh>
    <rPh sb="3" eb="4">
      <t>トド</t>
    </rPh>
    <rPh sb="4" eb="5">
      <t>デ</t>
    </rPh>
    <rPh sb="5" eb="7">
      <t>ジュリ</t>
    </rPh>
    <phoneticPr fontId="5"/>
  </si>
  <si>
    <t>（３）　育児休業規程</t>
    <phoneticPr fontId="5"/>
  </si>
  <si>
    <t>（４）　介護休業規程</t>
    <phoneticPr fontId="5"/>
  </si>
  <si>
    <t>（５）　給与規程</t>
    <phoneticPr fontId="5"/>
  </si>
  <si>
    <t>（６）　旅費規程</t>
    <phoneticPr fontId="5"/>
  </si>
  <si>
    <t>周知方法</t>
    <rPh sb="0" eb="2">
      <t>シュウチ</t>
    </rPh>
    <rPh sb="2" eb="4">
      <t>ホウホウ</t>
    </rPh>
    <phoneticPr fontId="5"/>
  </si>
  <si>
    <t>）</t>
    <phoneticPr fontId="5"/>
  </si>
  <si>
    <t>）</t>
    <phoneticPr fontId="5"/>
  </si>
  <si>
    <t>実施していない</t>
    <phoneticPr fontId="5"/>
  </si>
  <si>
    <t>月）</t>
    <rPh sb="0" eb="1">
      <t>ガツ</t>
    </rPh>
    <phoneticPr fontId="5"/>
  </si>
  <si>
    <t>役職名</t>
    <rPh sb="0" eb="3">
      <t>ヤクショクメイ</t>
    </rPh>
    <phoneticPr fontId="5"/>
  </si>
  <si>
    <t>寄附の主な理由(目的･用途)</t>
    <rPh sb="0" eb="2">
      <t>キフ</t>
    </rPh>
    <rPh sb="3" eb="4">
      <t>オモ</t>
    </rPh>
    <rPh sb="5" eb="7">
      <t>リユウ</t>
    </rPh>
    <rPh sb="8" eb="10">
      <t>モクテキ</t>
    </rPh>
    <rPh sb="11" eb="13">
      <t>ヨウト</t>
    </rPh>
    <phoneticPr fontId="5"/>
  </si>
  <si>
    <t>一般の寄附状況</t>
    <rPh sb="0" eb="2">
      <t>イッパン</t>
    </rPh>
    <rPh sb="3" eb="5">
      <t>キフ</t>
    </rPh>
    <rPh sb="5" eb="7">
      <t>ジョウキョウ</t>
    </rPh>
    <phoneticPr fontId="5"/>
  </si>
  <si>
    <t>家族（保護者）</t>
    <rPh sb="0" eb="2">
      <t>カゾク</t>
    </rPh>
    <rPh sb="3" eb="6">
      <t>ホゴシャ</t>
    </rPh>
    <phoneticPr fontId="5"/>
  </si>
  <si>
    <t>寄附者</t>
    <rPh sb="0" eb="2">
      <t>キフ</t>
    </rPh>
    <rPh sb="2" eb="3">
      <t>シャ</t>
    </rPh>
    <phoneticPr fontId="5"/>
  </si>
  <si>
    <t>受入額(円)</t>
    <rPh sb="0" eb="2">
      <t>ウケイレ</t>
    </rPh>
    <rPh sb="2" eb="3">
      <t>ガク</t>
    </rPh>
    <rPh sb="4" eb="5">
      <t>エン</t>
    </rPh>
    <phoneticPr fontId="5"/>
  </si>
  <si>
    <t>業者</t>
    <rPh sb="0" eb="2">
      <t>ギョウシャ</t>
    </rPh>
    <phoneticPr fontId="5"/>
  </si>
  <si>
    <t>寄附の主な理由（目的・用途）</t>
    <rPh sb="0" eb="2">
      <t>キフ</t>
    </rPh>
    <rPh sb="3" eb="4">
      <t>オモ</t>
    </rPh>
    <rPh sb="5" eb="7">
      <t>リユウ</t>
    </rPh>
    <rPh sb="8" eb="10">
      <t>モクテキ</t>
    </rPh>
    <rPh sb="11" eb="13">
      <t>ヨウト</t>
    </rPh>
    <phoneticPr fontId="5"/>
  </si>
  <si>
    <t>件数</t>
    <rPh sb="0" eb="2">
      <t>ケンスウ</t>
    </rPh>
    <phoneticPr fontId="5"/>
  </si>
  <si>
    <t>③寄附関係帳簿等の整備状況</t>
  </si>
  <si>
    <t>帳簿等</t>
    <rPh sb="0" eb="3">
      <t>チョウボトウ</t>
    </rPh>
    <phoneticPr fontId="5"/>
  </si>
  <si>
    <t>寄附申込書の徴取</t>
    <rPh sb="0" eb="2">
      <t>キフ</t>
    </rPh>
    <rPh sb="2" eb="5">
      <t>モウシコミショ</t>
    </rPh>
    <rPh sb="6" eb="7">
      <t>チョウ</t>
    </rPh>
    <rPh sb="7" eb="8">
      <t>シュ</t>
    </rPh>
    <phoneticPr fontId="5"/>
  </si>
  <si>
    <t>寄附受領書の交付</t>
    <rPh sb="0" eb="2">
      <t>キフ</t>
    </rPh>
    <rPh sb="2" eb="5">
      <t>ジュリョウショ</t>
    </rPh>
    <rPh sb="6" eb="8">
      <t>コウフ</t>
    </rPh>
    <phoneticPr fontId="5"/>
  </si>
  <si>
    <t>寄附金台帳</t>
    <rPh sb="0" eb="3">
      <t>キフキン</t>
    </rPh>
    <rPh sb="3" eb="5">
      <t>ダイチョウ</t>
    </rPh>
    <phoneticPr fontId="5"/>
  </si>
  <si>
    <t>整備状況</t>
    <rPh sb="0" eb="2">
      <t>セイビ</t>
    </rPh>
    <rPh sb="2" eb="4">
      <t>ジョウキョウ</t>
    </rPh>
    <phoneticPr fontId="5"/>
  </si>
  <si>
    <t>人件費積立金</t>
    <rPh sb="0" eb="3">
      <t>ジンケンヒ</t>
    </rPh>
    <rPh sb="3" eb="4">
      <t>ツミ</t>
    </rPh>
    <rPh sb="4" eb="5">
      <t>タテ</t>
    </rPh>
    <rPh sb="5" eb="6">
      <t>キン</t>
    </rPh>
    <phoneticPr fontId="5"/>
  </si>
  <si>
    <t>修繕積立金</t>
    <rPh sb="0" eb="2">
      <t>シュウゼン</t>
    </rPh>
    <rPh sb="2" eb="4">
      <t>ツミタテ</t>
    </rPh>
    <rPh sb="4" eb="5">
      <t>キン</t>
    </rPh>
    <phoneticPr fontId="5"/>
  </si>
  <si>
    <t>備品等購入積立金</t>
    <rPh sb="0" eb="2">
      <t>ビヒン</t>
    </rPh>
    <rPh sb="2" eb="3">
      <t>トウ</t>
    </rPh>
    <rPh sb="3" eb="5">
      <t>コウニュウ</t>
    </rPh>
    <rPh sb="5" eb="7">
      <t>ツミタテ</t>
    </rPh>
    <rPh sb="7" eb="8">
      <t>キン</t>
    </rPh>
    <phoneticPr fontId="5"/>
  </si>
  <si>
    <t>使用目的</t>
    <rPh sb="0" eb="2">
      <t>シヨウ</t>
    </rPh>
    <rPh sb="2" eb="4">
      <t>モクテキ</t>
    </rPh>
    <phoneticPr fontId="5"/>
  </si>
  <si>
    <t>②目的外使用</t>
    <rPh sb="1" eb="3">
      <t>モクテキ</t>
    </rPh>
    <rPh sb="3" eb="4">
      <t>ガイ</t>
    </rPh>
    <rPh sb="4" eb="6">
      <t>シヨウ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</si>
  <si>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</si>
  <si>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</si>
  <si>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</si>
  <si>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</si>
  <si>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</si>
  <si>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</si>
  <si>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</si>
  <si>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</si>
  <si>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日々の連絡</t>
    <rPh sb="0" eb="2">
      <t>ヒビ</t>
    </rPh>
    <rPh sb="3" eb="5">
      <t>レンラク</t>
    </rPh>
    <phoneticPr fontId="5"/>
  </si>
  <si>
    <t>連絡帳</t>
    <rPh sb="0" eb="3">
      <t>レンラクチョウ</t>
    </rPh>
    <phoneticPr fontId="5"/>
  </si>
  <si>
    <t>掲示板</t>
    <rPh sb="0" eb="3">
      <t>ケイジバン</t>
    </rPh>
    <phoneticPr fontId="5"/>
  </si>
  <si>
    <t>口頭</t>
    <rPh sb="0" eb="2">
      <t>コウトウ</t>
    </rPh>
    <phoneticPr fontId="5"/>
  </si>
  <si>
    <t>①給与栄養目標量算出表</t>
    <rPh sb="1" eb="3">
      <t>キュウヨ</t>
    </rPh>
    <rPh sb="3" eb="5">
      <t>エイヨウ</t>
    </rPh>
    <rPh sb="5" eb="7">
      <t>モクヒョウ</t>
    </rPh>
    <rPh sb="7" eb="8">
      <t>リョウ</t>
    </rPh>
    <rPh sb="8" eb="10">
      <t>サンシュツ</t>
    </rPh>
    <rPh sb="10" eb="11">
      <t>ヒョウ</t>
    </rPh>
    <phoneticPr fontId="5"/>
  </si>
  <si>
    <t>②給食会議録</t>
    <rPh sb="1" eb="3">
      <t>キュウショク</t>
    </rPh>
    <rPh sb="3" eb="6">
      <t>カイギロク</t>
    </rPh>
    <phoneticPr fontId="5"/>
  </si>
  <si>
    <t>③栄養出納表</t>
    <rPh sb="1" eb="3">
      <t>エイヨウ</t>
    </rPh>
    <rPh sb="3" eb="5">
      <t>スイトウ</t>
    </rPh>
    <rPh sb="5" eb="6">
      <t>ヒョウ</t>
    </rPh>
    <phoneticPr fontId="5"/>
  </si>
  <si>
    <t>④給食日誌</t>
    <rPh sb="1" eb="3">
      <t>キュウショク</t>
    </rPh>
    <rPh sb="3" eb="5">
      <t>ニッシ</t>
    </rPh>
    <phoneticPr fontId="5"/>
  </si>
  <si>
    <t>⑤配布用献立表</t>
    <rPh sb="1" eb="4">
      <t>ハイフヨウ</t>
    </rPh>
    <rPh sb="4" eb="6">
      <t>コンダテ</t>
    </rPh>
    <rPh sb="6" eb="7">
      <t>ヒョウ</t>
    </rPh>
    <phoneticPr fontId="5"/>
  </si>
  <si>
    <t>新規入所児童のみ</t>
    <phoneticPr fontId="5"/>
  </si>
  <si>
    <t>回）</t>
    <rPh sb="0" eb="1">
      <t>カイ</t>
    </rPh>
    <phoneticPr fontId="5"/>
  </si>
  <si>
    <t>個人別</t>
    <rPh sb="0" eb="2">
      <t>コジン</t>
    </rPh>
    <rPh sb="2" eb="3">
      <t>ベツ</t>
    </rPh>
    <phoneticPr fontId="5"/>
  </si>
  <si>
    <t>クラス別</t>
    <rPh sb="3" eb="4">
      <t>ベツ</t>
    </rPh>
    <phoneticPr fontId="5"/>
  </si>
  <si>
    <t>円／月）</t>
    <rPh sb="0" eb="1">
      <t>エン</t>
    </rPh>
    <rPh sb="2" eb="3">
      <t>ツキ</t>
    </rPh>
    <phoneticPr fontId="5"/>
  </si>
  <si>
    <t>有償運送許可</t>
    <rPh sb="0" eb="2">
      <t>ユウショウ</t>
    </rPh>
    <rPh sb="2" eb="4">
      <t>ウンソウ</t>
    </rPh>
    <rPh sb="4" eb="6">
      <t>キョカ</t>
    </rPh>
    <phoneticPr fontId="5"/>
  </si>
  <si>
    <t>件</t>
    <rPh sb="0" eb="1">
      <t>ケン</t>
    </rPh>
    <phoneticPr fontId="5"/>
  </si>
  <si>
    <t>年間行事予定</t>
    <phoneticPr fontId="5"/>
  </si>
  <si>
    <t>保育方針</t>
    <phoneticPr fontId="5"/>
  </si>
  <si>
    <t>職員の状況</t>
    <phoneticPr fontId="5"/>
  </si>
  <si>
    <t>実施期間</t>
  </si>
  <si>
    <t>実施時間</t>
  </si>
  <si>
    <t>夏</t>
  </si>
  <si>
    <t>＊児童一人一人の生活のリズムを重視して、睡眠を保障しているか。</t>
  </si>
  <si>
    <t>１歳児</t>
  </si>
  <si>
    <t>２歳児</t>
  </si>
  <si>
    <t>月</t>
  </si>
  <si>
    <t>時</t>
    <rPh sb="0" eb="1">
      <t>ジ</t>
    </rPh>
    <phoneticPr fontId="5"/>
  </si>
  <si>
    <t>分</t>
    <rPh sb="0" eb="1">
      <t>フン</t>
    </rPh>
    <phoneticPr fontId="5"/>
  </si>
  <si>
    <t>分）</t>
    <rPh sb="0" eb="1">
      <t>フン</t>
    </rPh>
    <phoneticPr fontId="5"/>
  </si>
  <si>
    <t>冬</t>
    <rPh sb="0" eb="1">
      <t>フユ</t>
    </rPh>
    <phoneticPr fontId="5"/>
  </si>
  <si>
    <t>職氏名</t>
    <rPh sb="0" eb="1">
      <t>ショク</t>
    </rPh>
    <rPh sb="1" eb="3">
      <t>シメイ</t>
    </rPh>
    <phoneticPr fontId="5"/>
  </si>
  <si>
    <t>辞令交付日</t>
    <rPh sb="0" eb="2">
      <t>ジレイ</t>
    </rPh>
    <rPh sb="2" eb="4">
      <t>コウフ</t>
    </rPh>
    <rPh sb="4" eb="5">
      <t>ビ</t>
    </rPh>
    <phoneticPr fontId="5"/>
  </si>
  <si>
    <t>管理方法　　　　　　　　　　　　　　　　</t>
    <phoneticPr fontId="5"/>
  </si>
  <si>
    <t xml:space="preserve">任命している </t>
    <phoneticPr fontId="5"/>
  </si>
  <si>
    <t>モデル経理規程どおり</t>
    <rPh sb="3" eb="5">
      <t>ケイリ</t>
    </rPh>
    <rPh sb="5" eb="7">
      <t>キテイ</t>
    </rPh>
    <phoneticPr fontId="5"/>
  </si>
  <si>
    <t>円</t>
    <rPh sb="0" eb="1">
      <t>エン</t>
    </rPh>
    <phoneticPr fontId="5"/>
  </si>
  <si>
    <t>一致しなかった（理由　</t>
    <rPh sb="8" eb="10">
      <t>リユウ</t>
    </rPh>
    <phoneticPr fontId="5"/>
  </si>
  <si>
    <t xml:space="preserve">徴収金の算定方法    </t>
  </si>
  <si>
    <t>保育材料費</t>
  </si>
  <si>
    <t>保護者負担金</t>
  </si>
  <si>
    <t>消耗品</t>
  </si>
  <si>
    <r>
      <t>４</t>
    </r>
    <r>
      <rPr>
        <b/>
        <sz val="10.5"/>
        <rFont val="ＭＳ 明朝"/>
        <family val="1"/>
        <charset val="128"/>
      </rPr>
      <t>　</t>
    </r>
    <r>
      <rPr>
        <b/>
        <sz val="12"/>
        <rFont val="ＭＳ Ｐゴシック"/>
        <family val="3"/>
        <charset val="128"/>
      </rPr>
      <t>施設会計に属さない現金、預貯金の有無</t>
    </r>
  </si>
  <si>
    <t>徴収していない</t>
    <phoneticPr fontId="5"/>
  </si>
  <si>
    <t>徴収している</t>
    <phoneticPr fontId="5"/>
  </si>
  <si>
    <t>金額</t>
    <rPh sb="0" eb="2">
      <t>キンガク</t>
    </rPh>
    <phoneticPr fontId="5"/>
  </si>
  <si>
    <t>一部徴収している</t>
    <rPh sb="0" eb="2">
      <t>イチブ</t>
    </rPh>
    <rPh sb="2" eb="4">
      <t>チョウシュウ</t>
    </rPh>
    <phoneticPr fontId="5"/>
  </si>
  <si>
    <t>金額（円）</t>
    <rPh sb="0" eb="2">
      <t>キンガク</t>
    </rPh>
    <rPh sb="3" eb="4">
      <t>エン</t>
    </rPh>
    <phoneticPr fontId="5"/>
  </si>
  <si>
    <t>内容</t>
    <rPh sb="0" eb="2">
      <t>ナイヨウ</t>
    </rPh>
    <phoneticPr fontId="5"/>
  </si>
  <si>
    <t>名称等</t>
    <rPh sb="0" eb="2">
      <t>メイショウ</t>
    </rPh>
    <rPh sb="2" eb="3">
      <t>トウ</t>
    </rPh>
    <phoneticPr fontId="5"/>
  </si>
  <si>
    <t>管理者</t>
    <rPh sb="0" eb="2">
      <t>カンリ</t>
    </rPh>
    <rPh sb="2" eb="3">
      <t>シャ</t>
    </rPh>
    <phoneticPr fontId="5"/>
  </si>
  <si>
    <t>通　帳</t>
    <rPh sb="0" eb="1">
      <t>ツウ</t>
    </rPh>
    <rPh sb="2" eb="3">
      <t>トバリ</t>
    </rPh>
    <phoneticPr fontId="5"/>
  </si>
  <si>
    <t>印　鑑</t>
    <rPh sb="0" eb="1">
      <t>イン</t>
    </rPh>
    <rPh sb="2" eb="3">
      <t>カガミ</t>
    </rPh>
    <phoneticPr fontId="5"/>
  </si>
  <si>
    <t>名　義</t>
    <rPh sb="0" eb="1">
      <t>ナ</t>
    </rPh>
    <rPh sb="2" eb="3">
      <t>ギ</t>
    </rPh>
    <phoneticPr fontId="5"/>
  </si>
  <si>
    <t>経理担当者</t>
    <rPh sb="0" eb="2">
      <t>ケイリ</t>
    </rPh>
    <rPh sb="2" eb="4">
      <t>タントウ</t>
    </rPh>
    <rPh sb="4" eb="5">
      <t>シャ</t>
    </rPh>
    <phoneticPr fontId="5"/>
  </si>
  <si>
    <t>施設職員</t>
    <rPh sb="0" eb="2">
      <t>シセツ</t>
    </rPh>
    <rPh sb="2" eb="3">
      <t>ショク</t>
    </rPh>
    <rPh sb="3" eb="4">
      <t>イン</t>
    </rPh>
    <phoneticPr fontId="5"/>
  </si>
  <si>
    <t>保護者</t>
    <rPh sb="0" eb="3">
      <t>ホゴシャ</t>
    </rPh>
    <phoneticPr fontId="5"/>
  </si>
  <si>
    <t>施設が管理</t>
    <rPh sb="0" eb="2">
      <t>シセツ</t>
    </rPh>
    <rPh sb="3" eb="5">
      <t>カンリ</t>
    </rPh>
    <phoneticPr fontId="5"/>
  </si>
  <si>
    <t>保護者が管理</t>
    <rPh sb="0" eb="3">
      <t>ホゴシャ</t>
    </rPh>
    <rPh sb="4" eb="6">
      <t>カンリ</t>
    </rPh>
    <phoneticPr fontId="5"/>
  </si>
  <si>
    <t>流用費目</t>
  </si>
  <si>
    <t>状況</t>
  </si>
  <si>
    <t>人件費から</t>
  </si>
  <si>
    <t>管理費から</t>
  </si>
  <si>
    <t>事業費から</t>
  </si>
  <si>
    <t>管理費　へ</t>
    <rPh sb="0" eb="3">
      <t>カンリヒ</t>
    </rPh>
    <phoneticPr fontId="5"/>
  </si>
  <si>
    <t>事業費　へ</t>
    <rPh sb="0" eb="3">
      <t>ジギョウヒ</t>
    </rPh>
    <phoneticPr fontId="5"/>
  </si>
  <si>
    <t>人件費　へ</t>
    <rPh sb="0" eb="3">
      <t>ジンケンヒ</t>
    </rPh>
    <phoneticPr fontId="5"/>
  </si>
  <si>
    <t>流用費目・金額（円）</t>
    <rPh sb="0" eb="2">
      <t>リュウヨウ</t>
    </rPh>
    <rPh sb="2" eb="4">
      <t>ヒモク</t>
    </rPh>
    <rPh sb="5" eb="7">
      <t>キンガク</t>
    </rPh>
    <rPh sb="8" eb="9">
      <t>エン</t>
    </rPh>
    <phoneticPr fontId="5"/>
  </si>
  <si>
    <t>繰入金費目・収入（円）</t>
    <rPh sb="0" eb="2">
      <t>クリイレ</t>
    </rPh>
    <rPh sb="2" eb="3">
      <t>キン</t>
    </rPh>
    <rPh sb="3" eb="5">
      <t>ヒモク</t>
    </rPh>
    <rPh sb="6" eb="8">
      <t>シュウニュウ</t>
    </rPh>
    <rPh sb="9" eb="10">
      <t>エン</t>
    </rPh>
    <phoneticPr fontId="5"/>
  </si>
  <si>
    <t>繰入金費目・支出（円）</t>
    <rPh sb="0" eb="2">
      <t>クリイレ</t>
    </rPh>
    <rPh sb="2" eb="3">
      <t>キン</t>
    </rPh>
    <rPh sb="3" eb="5">
      <t>ヒモク</t>
    </rPh>
    <rPh sb="6" eb="8">
      <t>シシュツ</t>
    </rPh>
    <rPh sb="9" eb="10">
      <t>エン</t>
    </rPh>
    <phoneticPr fontId="5"/>
  </si>
  <si>
    <t>積立金名</t>
    <rPh sb="0" eb="1">
      <t>ツミ</t>
    </rPh>
    <rPh sb="1" eb="2">
      <t>タテ</t>
    </rPh>
    <rPh sb="2" eb="3">
      <t>キン</t>
    </rPh>
    <rPh sb="3" eb="4">
      <t>メイ</t>
    </rPh>
    <phoneticPr fontId="5"/>
  </si>
  <si>
    <t>金　額</t>
    <rPh sb="0" eb="1">
      <t>キン</t>
    </rPh>
    <rPh sb="2" eb="3">
      <t>ガク</t>
    </rPh>
    <phoneticPr fontId="5"/>
  </si>
  <si>
    <t>取崩時期</t>
    <rPh sb="0" eb="2">
      <t>トリクズシ</t>
    </rPh>
    <rPh sb="2" eb="4">
      <t>ジキ</t>
    </rPh>
    <phoneticPr fontId="5"/>
  </si>
  <si>
    <t>理　由</t>
    <rPh sb="0" eb="1">
      <t>リ</t>
    </rPh>
    <rPh sb="2" eb="3">
      <t>ヨシ</t>
    </rPh>
    <phoneticPr fontId="5"/>
  </si>
  <si>
    <t>利息等運用収入額</t>
    <rPh sb="7" eb="8">
      <t>ガク</t>
    </rPh>
    <phoneticPr fontId="5"/>
  </si>
  <si>
    <t>修繕場所</t>
    <rPh sb="0" eb="2">
      <t>シュウゼン</t>
    </rPh>
    <rPh sb="2" eb="4">
      <t>バショ</t>
    </rPh>
    <phoneticPr fontId="5"/>
  </si>
  <si>
    <t>（購入物品）</t>
    <rPh sb="1" eb="3">
      <t>コウニュウ</t>
    </rPh>
    <rPh sb="3" eb="5">
      <t>ブッピン</t>
    </rPh>
    <phoneticPr fontId="5"/>
  </si>
  <si>
    <t>修繕又は固定資産取得の内容等</t>
    <rPh sb="0" eb="2">
      <t>シュウゼン</t>
    </rPh>
    <rPh sb="2" eb="3">
      <t>マタ</t>
    </rPh>
    <rPh sb="4" eb="6">
      <t>コテイ</t>
    </rPh>
    <rPh sb="6" eb="8">
      <t>シサン</t>
    </rPh>
    <rPh sb="8" eb="10">
      <t>シュトク</t>
    </rPh>
    <rPh sb="11" eb="14">
      <t>ナイヨウトウ</t>
    </rPh>
    <phoneticPr fontId="5"/>
  </si>
  <si>
    <t>修繕時期</t>
    <rPh sb="0" eb="2">
      <t>シュウゼン</t>
    </rPh>
    <rPh sb="2" eb="4">
      <t>ジキ</t>
    </rPh>
    <phoneticPr fontId="5"/>
  </si>
  <si>
    <t>（購入時期）</t>
    <rPh sb="1" eb="3">
      <t>コウニュウ</t>
    </rPh>
    <rPh sb="3" eb="5">
      <t>ジキ</t>
    </rPh>
    <phoneticPr fontId="5"/>
  </si>
  <si>
    <t>財源</t>
    <rPh sb="0" eb="2">
      <t>ザイゲン</t>
    </rPh>
    <phoneticPr fontId="5"/>
  </si>
  <si>
    <t>支出金額(円)</t>
    <rPh sb="0" eb="2">
      <t>シシュツ</t>
    </rPh>
    <rPh sb="2" eb="4">
      <t>キンガク</t>
    </rPh>
    <rPh sb="5" eb="6">
      <t>エン</t>
    </rPh>
    <phoneticPr fontId="5"/>
  </si>
  <si>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5"/>
  </si>
  <si>
    <t>区分</t>
    <rPh sb="0" eb="2">
      <t>クブン</t>
    </rPh>
    <phoneticPr fontId="5"/>
  </si>
  <si>
    <t>個人ごとに全て保障</t>
    <phoneticPr fontId="5"/>
  </si>
  <si>
    <t>数名単位で実施</t>
    <phoneticPr fontId="5"/>
  </si>
  <si>
    <t>全員一律に睡眠を実施</t>
    <phoneticPr fontId="5"/>
  </si>
  <si>
    <t>具体的内容</t>
    <rPh sb="0" eb="3">
      <t>グタイテキ</t>
    </rPh>
    <rPh sb="3" eb="5">
      <t>ナイヨウ</t>
    </rPh>
    <phoneticPr fontId="5"/>
  </si>
  <si>
    <t>実施日</t>
  </si>
  <si>
    <t>１回目</t>
  </si>
  <si>
    <t>２回目</t>
  </si>
  <si>
    <t>病名及び感染児童数</t>
  </si>
  <si>
    <t xml:space="preserve">         　</t>
  </si>
  <si>
    <t>　　　　　　　　　　　　　　　　　　　　　　　　　　　</t>
  </si>
  <si>
    <t>／</t>
    <phoneticPr fontId="5"/>
  </si>
  <si>
    <t>受診数/現員数</t>
    <rPh sb="4" eb="5">
      <t>ゲン</t>
    </rPh>
    <rPh sb="5" eb="6">
      <t>イン</t>
    </rPh>
    <phoneticPr fontId="5"/>
  </si>
  <si>
    <t>異常のあった場合の対応</t>
    <rPh sb="0" eb="2">
      <t>イジョウ</t>
    </rPh>
    <rPh sb="6" eb="8">
      <t>バアイ</t>
    </rPh>
    <rPh sb="9" eb="11">
      <t>タイオウ</t>
    </rPh>
    <phoneticPr fontId="5"/>
  </si>
  <si>
    <t>調理員</t>
    <rPh sb="0" eb="2">
      <t>チョウリ</t>
    </rPh>
    <rPh sb="2" eb="3">
      <t>イン</t>
    </rPh>
    <phoneticPr fontId="5"/>
  </si>
  <si>
    <t>再登所を認める際の確認方法</t>
    <rPh sb="0" eb="1">
      <t>サイ</t>
    </rPh>
    <rPh sb="1" eb="3">
      <t>トウショ</t>
    </rPh>
    <rPh sb="4" eb="5">
      <t>ミト</t>
    </rPh>
    <rPh sb="7" eb="8">
      <t>サイ</t>
    </rPh>
    <rPh sb="9" eb="11">
      <t>カクニン</t>
    </rPh>
    <rPh sb="11" eb="13">
      <t>ホウホウ</t>
    </rPh>
    <phoneticPr fontId="5"/>
  </si>
  <si>
    <t>努めていない</t>
    <rPh sb="0" eb="1">
      <t>ツト</t>
    </rPh>
    <phoneticPr fontId="5"/>
  </si>
  <si>
    <t>屋外への出入口数</t>
    <rPh sb="7" eb="8">
      <t>スウ</t>
    </rPh>
    <phoneticPr fontId="5"/>
  </si>
  <si>
    <t>か所</t>
    <rPh sb="1" eb="2">
      <t>ショ</t>
    </rPh>
    <phoneticPr fontId="5"/>
  </si>
  <si>
    <t>避難用屋外階段</t>
    <phoneticPr fontId="5"/>
  </si>
  <si>
    <t>使用時間</t>
    <rPh sb="0" eb="2">
      <t>シヨウ</t>
    </rPh>
    <rPh sb="2" eb="4">
      <t>ジカン</t>
    </rPh>
    <phoneticPr fontId="5"/>
  </si>
  <si>
    <t>気温</t>
    <rPh sb="0" eb="2">
      <t>キオン</t>
    </rPh>
    <phoneticPr fontId="5"/>
  </si>
  <si>
    <t>水温</t>
    <rPh sb="0" eb="2">
      <t>スイオン</t>
    </rPh>
    <phoneticPr fontId="5"/>
  </si>
  <si>
    <t>利用者数</t>
    <rPh sb="0" eb="2">
      <t>リヨウ</t>
    </rPh>
    <rPh sb="2" eb="3">
      <t>シャ</t>
    </rPh>
    <rPh sb="3" eb="4">
      <t>スウ</t>
    </rPh>
    <phoneticPr fontId="5"/>
  </si>
  <si>
    <t>残留塩素濃度</t>
    <rPh sb="0" eb="2">
      <t>ザンリュウ</t>
    </rPh>
    <rPh sb="2" eb="4">
      <t>エンソ</t>
    </rPh>
    <rPh sb="4" eb="6">
      <t>ノウド</t>
    </rPh>
    <phoneticPr fontId="5"/>
  </si>
  <si>
    <t>(屋外遊戯場）</t>
    <rPh sb="1" eb="3">
      <t>オクガイ</t>
    </rPh>
    <rPh sb="3" eb="5">
      <t>ユウギ</t>
    </rPh>
    <rPh sb="5" eb="6">
      <t>ジョウ</t>
    </rPh>
    <phoneticPr fontId="5"/>
  </si>
  <si>
    <t>敷地面積</t>
    <phoneticPr fontId="5"/>
  </si>
  <si>
    <t>管理職</t>
    <rPh sb="0" eb="2">
      <t>カンリ</t>
    </rPh>
    <rPh sb="2" eb="3">
      <t>ショク</t>
    </rPh>
    <phoneticPr fontId="5"/>
  </si>
  <si>
    <t>特殊
業務</t>
    <phoneticPr fontId="5"/>
  </si>
  <si>
    <t>超過
勤務</t>
    <rPh sb="0" eb="2">
      <t>チョウカ</t>
    </rPh>
    <phoneticPr fontId="5"/>
  </si>
  <si>
    <t>通勤</t>
    <rPh sb="0" eb="2">
      <t>ツウキン</t>
    </rPh>
    <phoneticPr fontId="5"/>
  </si>
  <si>
    <t>扶養</t>
    <rPh sb="0" eb="2">
      <t>フヨウ</t>
    </rPh>
    <phoneticPr fontId="5"/>
  </si>
  <si>
    <t>○○　○○</t>
    <phoneticPr fontId="5"/>
  </si>
  <si>
    <t>△</t>
    <phoneticPr fontId="5"/>
  </si>
  <si>
    <t>8-22</t>
    <phoneticPr fontId="5"/>
  </si>
  <si>
    <t>3-6</t>
    <phoneticPr fontId="5"/>
  </si>
  <si>
    <t>○年○月○日
△△へ異動</t>
    <rPh sb="1" eb="2">
      <t>ネン</t>
    </rPh>
    <rPh sb="3" eb="4">
      <t>ガツ</t>
    </rPh>
    <rPh sb="5" eb="6">
      <t>ニチ</t>
    </rPh>
    <rPh sb="10" eb="12">
      <t>イドウ</t>
    </rPh>
    <phoneticPr fontId="5"/>
  </si>
  <si>
    <t>保育士5</t>
    <rPh sb="0" eb="2">
      <t>ホイク</t>
    </rPh>
    <rPh sb="2" eb="3">
      <t>シ</t>
    </rPh>
    <phoneticPr fontId="5"/>
  </si>
  <si>
    <t>時給</t>
    <rPh sb="0" eb="2">
      <t>ジキュウ</t>
    </rPh>
    <phoneticPr fontId="5"/>
  </si>
  <si>
    <t>年額</t>
    <rPh sb="0" eb="2">
      <t>ネンガク</t>
    </rPh>
    <phoneticPr fontId="5"/>
  </si>
  <si>
    <t>栄養士</t>
    <rPh sb="0" eb="3">
      <t>エイヨウシ</t>
    </rPh>
    <phoneticPr fontId="5"/>
  </si>
  <si>
    <t xml:space="preserve"> 時　間</t>
    <phoneticPr fontId="5"/>
  </si>
  <si>
    <t>（</t>
    <phoneticPr fontId="5"/>
  </si>
  <si>
    <t>）</t>
    <phoneticPr fontId="5"/>
  </si>
  <si>
    <t>月毎に１回）</t>
    <rPh sb="0" eb="1">
      <t>ツキ</t>
    </rPh>
    <rPh sb="1" eb="2">
      <t>ゴト</t>
    </rPh>
    <rPh sb="4" eb="5">
      <t>カイ</t>
    </rPh>
    <phoneticPr fontId="5"/>
  </si>
  <si>
    <t>保管場所</t>
    <rPh sb="0" eb="2">
      <t>ホカン</t>
    </rPh>
    <rPh sb="2" eb="4">
      <t>バショ</t>
    </rPh>
    <phoneticPr fontId="5"/>
  </si>
  <si>
    <t>専用冷凍庫</t>
    <rPh sb="0" eb="2">
      <t>センヨウ</t>
    </rPh>
    <rPh sb="2" eb="4">
      <t>レイトウ</t>
    </rPh>
    <phoneticPr fontId="5"/>
  </si>
  <si>
    <t>月支給分）</t>
    <rPh sb="0" eb="1">
      <t>ツキ</t>
    </rPh>
    <rPh sb="1" eb="3">
      <t>シキュウ</t>
    </rPh>
    <rPh sb="3" eb="4">
      <t>ブン</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</si>
  <si>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</si>
  <si>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</si>
  <si>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</si>
  <si>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</si>
  <si>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</si>
  <si>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</si>
  <si>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</si>
  <si>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</si>
  <si>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</si>
  <si>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</si>
  <si>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</si>
  <si>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</si>
  <si>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t>
    <phoneticPr fontId="5"/>
  </si>
  <si>
    <t>職種</t>
    <phoneticPr fontId="5"/>
  </si>
  <si>
    <t>法人内異動</t>
    <rPh sb="0" eb="2">
      <t>ホウジン</t>
    </rPh>
    <rPh sb="2" eb="3">
      <t>ナイ</t>
    </rPh>
    <rPh sb="3" eb="5">
      <t>イドウ</t>
    </rPh>
    <phoneticPr fontId="5"/>
  </si>
  <si>
    <t>転出</t>
    <rPh sb="0" eb="2">
      <t>テンシュツ</t>
    </rPh>
    <phoneticPr fontId="5"/>
  </si>
  <si>
    <t>転入</t>
    <rPh sb="0" eb="2">
      <t>テンニュウ</t>
    </rPh>
    <phoneticPr fontId="5"/>
  </si>
  <si>
    <t>(</t>
    <phoneticPr fontId="5"/>
  </si>
  <si>
    <t>)</t>
    <phoneticPr fontId="5"/>
  </si>
  <si>
    <t>※　職員数は、常勤換算ではなく、実人員で記載すること。</t>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</si>
  <si>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</si>
  <si>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</si>
  <si>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</si>
  <si>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</si>
  <si>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</si>
  <si>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</si>
  <si>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</si>
  <si>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当年度</t>
    <rPh sb="0" eb="1">
      <t>トウ</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</si>
  <si>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</si>
  <si>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</si>
  <si>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</si>
  <si>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一般型</t>
    <rPh sb="0" eb="2">
      <t>イッパン</t>
    </rPh>
    <rPh sb="2" eb="3">
      <t>ガタ</t>
    </rPh>
    <phoneticPr fontId="5"/>
  </si>
  <si>
    <t>病児対応型</t>
    <rPh sb="0" eb="2">
      <t>ビョウジ</t>
    </rPh>
    <rPh sb="2" eb="4">
      <t>タイオウ</t>
    </rPh>
    <rPh sb="4" eb="5">
      <t>ガタ</t>
    </rPh>
    <phoneticPr fontId="5"/>
  </si>
  <si>
    <t>(基本理念及び保育理念を記載すること。)</t>
    <rPh sb="1" eb="3">
      <t>キホン</t>
    </rPh>
    <rPh sb="3" eb="5">
      <t>リネン</t>
    </rPh>
    <rPh sb="5" eb="6">
      <t>オヨ</t>
    </rPh>
    <rPh sb="7" eb="9">
      <t>ホイク</t>
    </rPh>
    <rPh sb="9" eb="11">
      <t>リネン</t>
    </rPh>
    <rPh sb="12" eb="14">
      <t>キサイ</t>
    </rPh>
    <phoneticPr fontId="5"/>
  </si>
  <si>
    <t>件</t>
    <rPh sb="0" eb="1">
      <t>ケン</t>
    </rPh>
    <phoneticPr fontId="5"/>
  </si>
  <si>
    <t>（３）　地震・津波災害対策</t>
    <rPh sb="4" eb="6">
      <t>ジシン</t>
    </rPh>
    <rPh sb="7" eb="9">
      <t>ツナミ</t>
    </rPh>
    <rPh sb="9" eb="11">
      <t>サイガイ</t>
    </rPh>
    <rPh sb="11" eb="13">
      <t>タイサク</t>
    </rPh>
    <phoneticPr fontId="5"/>
  </si>
  <si>
    <t>食育計画</t>
    <rPh sb="0" eb="2">
      <t>ショクイク</t>
    </rPh>
    <rPh sb="2" eb="4">
      <t>ケイカク</t>
    </rPh>
    <phoneticPr fontId="5"/>
  </si>
  <si>
    <t>○</t>
    <phoneticPr fontId="5"/>
  </si>
  <si>
    <t>積立支出</t>
    <rPh sb="0" eb="2">
      <t>ツミタテ</t>
    </rPh>
    <rPh sb="2" eb="4">
      <t>シシュツ</t>
    </rPh>
    <phoneticPr fontId="5"/>
  </si>
  <si>
    <t>（２）　保護者との連携</t>
    <rPh sb="9" eb="11">
      <t>レンケイ</t>
    </rPh>
    <phoneticPr fontId="5"/>
  </si>
  <si>
    <t>職員動員計画や緊急連絡体制</t>
  </si>
  <si>
    <t>市町や他の類似施設、地域の自主防災組織等との協力体制</t>
  </si>
  <si>
    <t>測定回数</t>
    <rPh sb="0" eb="2">
      <t>ソクテイ</t>
    </rPh>
    <rPh sb="2" eb="4">
      <t>カイスウ</t>
    </rPh>
    <phoneticPr fontId="5"/>
  </si>
  <si>
    <t>午前中</t>
    <rPh sb="0" eb="3">
      <t>ゴゼンチュウ</t>
    </rPh>
    <phoneticPr fontId="5"/>
  </si>
  <si>
    <t>回/日</t>
    <rPh sb="0" eb="1">
      <t>カイ</t>
    </rPh>
    <rPh sb="2" eb="3">
      <t>ヒ</t>
    </rPh>
    <phoneticPr fontId="5"/>
  </si>
  <si>
    <t>午後</t>
    <rPh sb="0" eb="2">
      <t>ゴゴ</t>
    </rPh>
    <phoneticPr fontId="5"/>
  </si>
  <si>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</si>
  <si>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</si>
  <si>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</si>
  <si>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</si>
  <si>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</si>
  <si>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</si>
  <si>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</si>
  <si>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</si>
  <si>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</si>
  <si>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</si>
  <si>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</si>
  <si>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</si>
  <si>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</si>
  <si>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</si>
  <si>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</si>
  <si>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</si>
  <si>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</si>
  <si>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</si>
  <si>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</si>
  <si>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</si>
  <si>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していない</t>
    <phoneticPr fontId="5"/>
  </si>
  <si>
    <t>（１）　飲料水等の種類</t>
    <phoneticPr fontId="5"/>
  </si>
  <si>
    <t>飲料水</t>
    <phoneticPr fontId="5"/>
  </si>
  <si>
    <t>上水道</t>
    <phoneticPr fontId="5"/>
  </si>
  <si>
    <t>簡易水道</t>
    <phoneticPr fontId="5"/>
  </si>
  <si>
    <t>自家水道</t>
    <phoneticPr fontId="5"/>
  </si>
  <si>
    <t>受水槽、高置水槽設置</t>
    <phoneticPr fontId="5"/>
  </si>
  <si>
    <t>プール</t>
    <phoneticPr fontId="5"/>
  </si>
  <si>
    <t>（２）　自家水道の場合の水質検査の状況</t>
    <phoneticPr fontId="5"/>
  </si>
  <si>
    <t>（３）　受水槽、高置水槽を設置している場合の水質検査等の状況</t>
    <phoneticPr fontId="5"/>
  </si>
  <si>
    <t>週休２日制</t>
    <phoneticPr fontId="5"/>
  </si>
  <si>
    <t>前年度</t>
    <rPh sb="0" eb="2">
      <t>ゼンネン</t>
    </rPh>
    <phoneticPr fontId="5"/>
  </si>
  <si>
    <r>
      <t>(注) 学校保健安全法施行規則で規定された感染症名等を記載すること。(記載例</t>
    </r>
    <r>
      <rPr>
        <sz val="10.5"/>
        <rFont val="ＪＳ平成明朝体W3"/>
        <family val="3"/>
        <charset val="128"/>
      </rPr>
      <t>･･･</t>
    </r>
    <r>
      <rPr>
        <sz val="10.5"/>
        <rFont val="ＭＳ 明朝"/>
        <family val="1"/>
        <charset val="128"/>
      </rPr>
      <t>「水痘(５名)」)</t>
    </r>
    <rPh sb="21" eb="24">
      <t>カンセンショウ</t>
    </rPh>
    <phoneticPr fontId="5"/>
  </si>
  <si>
    <t>⑪</t>
    <phoneticPr fontId="5"/>
  </si>
  <si>
    <r>
      <t>手作りおやつの実施</t>
    </r>
    <r>
      <rPr>
        <sz val="10.5"/>
        <rFont val="ＭＳ Ｐ明朝"/>
        <family val="1"/>
        <charset val="128"/>
      </rPr>
      <t/>
    </r>
    <phoneticPr fontId="5"/>
  </si>
  <si>
    <t>週</t>
    <phoneticPr fontId="5"/>
  </si>
  <si>
    <t>回程度</t>
    <phoneticPr fontId="5"/>
  </si>
  <si>
    <r>
      <t>喫食場所</t>
    </r>
    <r>
      <rPr>
        <sz val="10.5"/>
        <rFont val="ＭＳ Ｐ明朝"/>
        <family val="1"/>
        <charset val="128"/>
      </rPr>
      <t/>
    </r>
    <phoneticPr fontId="5"/>
  </si>
  <si>
    <t>ランチルーム</t>
    <phoneticPr fontId="5"/>
  </si>
  <si>
    <t>保育室</t>
    <phoneticPr fontId="5"/>
  </si>
  <si>
    <t>その他(</t>
    <phoneticPr fontId="5"/>
  </si>
  <si>
    <t>ランチプレートで盛付</t>
    <phoneticPr fontId="5"/>
  </si>
  <si>
    <t>[</t>
    <phoneticPr fontId="5"/>
  </si>
  <si>
    <t>]</t>
    <phoneticPr fontId="5"/>
  </si>
  <si>
    <t>経理規程に定める小口現金限度額及び対象経費</t>
    <phoneticPr fontId="5"/>
  </si>
  <si>
    <t>（５）　業務の質の評価の実施状況</t>
    <rPh sb="4" eb="6">
      <t>ギョウム</t>
    </rPh>
    <rPh sb="7" eb="8">
      <t>シツ</t>
    </rPh>
    <rPh sb="9" eb="11">
      <t>ヒョウカ</t>
    </rPh>
    <rPh sb="12" eb="14">
      <t>ジッシ</t>
    </rPh>
    <rPh sb="14" eb="16">
      <t>ジョウキョウ</t>
    </rPh>
    <phoneticPr fontId="5"/>
  </si>
  <si>
    <t>受審済み</t>
    <rPh sb="0" eb="1">
      <t>ウケ</t>
    </rPh>
    <rPh sb="1" eb="2">
      <t>シン</t>
    </rPh>
    <rPh sb="2" eb="3">
      <t>ス</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</si>
  <si>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</si>
  <si>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</si>
  <si>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</si>
  <si>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</si>
  <si>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</si>
  <si>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</si>
  <si>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</si>
  <si>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</si>
  <si>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計(実人員)</t>
    <phoneticPr fontId="5"/>
  </si>
  <si>
    <t>実施済み</t>
    <rPh sb="0" eb="2">
      <t>ジッシ</t>
    </rPh>
    <rPh sb="2" eb="3">
      <t>ス</t>
    </rPh>
    <phoneticPr fontId="5"/>
  </si>
  <si>
    <t>連携型</t>
    <rPh sb="0" eb="3">
      <t>レンケイガタ</t>
    </rPh>
    <phoneticPr fontId="5"/>
  </si>
  <si>
    <t>調理員等　常勤１人</t>
    <rPh sb="0" eb="2">
      <t>チョウリ</t>
    </rPh>
    <rPh sb="2" eb="3">
      <t>イン</t>
    </rPh>
    <rPh sb="3" eb="4">
      <t>トウ</t>
    </rPh>
    <rPh sb="5" eb="7">
      <t>ジョウキン</t>
    </rPh>
    <rPh sb="8" eb="9">
      <t>ニン</t>
    </rPh>
    <phoneticPr fontId="5"/>
  </si>
  <si>
    <t>調理員等　常勤２人</t>
    <rPh sb="0" eb="2">
      <t>チョウリ</t>
    </rPh>
    <rPh sb="2" eb="3">
      <t>イン</t>
    </rPh>
    <rPh sb="3" eb="4">
      <t>トウ</t>
    </rPh>
    <rPh sb="5" eb="7">
      <t>ジョウキン</t>
    </rPh>
    <rPh sb="8" eb="9">
      <t>ニン</t>
    </rPh>
    <phoneticPr fontId="5"/>
  </si>
  <si>
    <t>事業内容</t>
    <rPh sb="0" eb="2">
      <t>ジギョウ</t>
    </rPh>
    <rPh sb="2" eb="4">
      <t>ナイヨウ</t>
    </rPh>
    <phoneticPr fontId="5"/>
  </si>
  <si>
    <t>事業開始時期</t>
    <rPh sb="0" eb="2">
      <t>ジギョウ</t>
    </rPh>
    <rPh sb="2" eb="4">
      <t>カイシ</t>
    </rPh>
    <rPh sb="4" eb="6">
      <t>ジキ</t>
    </rPh>
    <phoneticPr fontId="5"/>
  </si>
  <si>
    <t>事業名</t>
    <rPh sb="0" eb="2">
      <t>ジギョウ</t>
    </rPh>
    <rPh sb="2" eb="3">
      <t>メイ</t>
    </rPh>
    <phoneticPr fontId="5"/>
  </si>
  <si>
    <t>（地域の子育て家庭等への子育て支援（養育）相談や情報提供等）</t>
    <rPh sb="1" eb="3">
      <t>チイキ</t>
    </rPh>
    <rPh sb="4" eb="6">
      <t>コソダ</t>
    </rPh>
    <rPh sb="7" eb="9">
      <t>カテイ</t>
    </rPh>
    <rPh sb="9" eb="10">
      <t>トウ</t>
    </rPh>
    <rPh sb="12" eb="14">
      <t>コソダ</t>
    </rPh>
    <rPh sb="15" eb="17">
      <t>シエン</t>
    </rPh>
    <rPh sb="18" eb="20">
      <t>ヨウイク</t>
    </rPh>
    <rPh sb="21" eb="23">
      <t>ソウダン</t>
    </rPh>
    <rPh sb="24" eb="26">
      <t>ジョウホウ</t>
    </rPh>
    <rPh sb="26" eb="28">
      <t>テイキョウ</t>
    </rPh>
    <rPh sb="28" eb="29">
      <t>トウ</t>
    </rPh>
    <phoneticPr fontId="5"/>
  </si>
  <si>
    <t>実年齢</t>
    <rPh sb="0" eb="1">
      <t>ジツ</t>
    </rPh>
    <rPh sb="1" eb="3">
      <t>ネンレイ</t>
    </rPh>
    <phoneticPr fontId="5"/>
  </si>
  <si>
    <t>標準時間認定</t>
    <rPh sb="0" eb="6">
      <t>ヒョウジュンジカンニンテイ</t>
    </rPh>
    <phoneticPr fontId="5"/>
  </si>
  <si>
    <t>短時間認定</t>
    <rPh sb="0" eb="5">
      <t>タンジカンニンテイ</t>
    </rPh>
    <phoneticPr fontId="5"/>
  </si>
  <si>
    <t>　標準時間利用</t>
    <rPh sb="1" eb="3">
      <t>ヒョウジュン</t>
    </rPh>
    <rPh sb="3" eb="5">
      <t>ジカン</t>
    </rPh>
    <rPh sb="5" eb="7">
      <t>リヨウ</t>
    </rPh>
    <phoneticPr fontId="5"/>
  </si>
  <si>
    <t>　短時間利用</t>
    <rPh sb="1" eb="4">
      <t>タンジカン</t>
    </rPh>
    <rPh sb="4" eb="6">
      <t>リヨウ</t>
    </rPh>
    <phoneticPr fontId="5"/>
  </si>
  <si>
    <t>保育短時間</t>
    <rPh sb="0" eb="2">
      <t>ホイク</t>
    </rPh>
    <rPh sb="2" eb="5">
      <t>タンジカン</t>
    </rPh>
    <phoneticPr fontId="5"/>
  </si>
  <si>
    <t>保育標準時間</t>
    <rPh sb="0" eb="2">
      <t>ホイク</t>
    </rPh>
    <rPh sb="2" eb="4">
      <t>ヒョウジュン</t>
    </rPh>
    <rPh sb="4" eb="6">
      <t>ジカン</t>
    </rPh>
    <phoneticPr fontId="5"/>
  </si>
  <si>
    <t>延長保育時間帯</t>
    <rPh sb="4" eb="6">
      <t>ジカン</t>
    </rPh>
    <rPh sb="6" eb="7">
      <t>タイ</t>
    </rPh>
    <phoneticPr fontId="5"/>
  </si>
  <si>
    <t>（11時間）</t>
    <rPh sb="3" eb="5">
      <t>ジカン</t>
    </rPh>
    <phoneticPr fontId="5"/>
  </si>
  <si>
    <t>（11時間を超える）</t>
    <rPh sb="3" eb="5">
      <t>ジカン</t>
    </rPh>
    <rPh sb="6" eb="7">
      <t>コ</t>
    </rPh>
    <phoneticPr fontId="5"/>
  </si>
  <si>
    <t>～</t>
    <phoneticPr fontId="5"/>
  </si>
  <si>
    <t>看護師・
准看護師</t>
    <rPh sb="5" eb="9">
      <t>ジュンカンゴシ</t>
    </rPh>
    <phoneticPr fontId="5"/>
  </si>
  <si>
    <t>その他
（　　　　　）</t>
    <rPh sb="2" eb="3">
      <t>タ</t>
    </rPh>
    <phoneticPr fontId="5"/>
  </si>
  <si>
    <t>上記のうち一時預かり事業、延長保育事業等担当</t>
    <rPh sb="10" eb="12">
      <t>ジギョウ</t>
    </rPh>
    <rPh sb="19" eb="20">
      <t>トウ</t>
    </rPh>
    <phoneticPr fontId="5"/>
  </si>
  <si>
    <t>調理員等　常勤２人、非常勤１人</t>
    <rPh sb="0" eb="2">
      <t>チョウリ</t>
    </rPh>
    <rPh sb="2" eb="3">
      <t>イン</t>
    </rPh>
    <rPh sb="3" eb="4">
      <t>トウ</t>
    </rPh>
    <rPh sb="5" eb="7">
      <t>ジョウキン</t>
    </rPh>
    <rPh sb="8" eb="9">
      <t>ニン</t>
    </rPh>
    <rPh sb="13" eb="15">
      <t>ヒトリ</t>
    </rPh>
    <phoneticPr fontId="5"/>
  </si>
  <si>
    <t>一時預かり事業等</t>
    <rPh sb="0" eb="2">
      <t>イチジ</t>
    </rPh>
    <rPh sb="2" eb="3">
      <t>アズ</t>
    </rPh>
    <rPh sb="5" eb="7">
      <t>ジギョウ</t>
    </rPh>
    <phoneticPr fontId="5"/>
  </si>
  <si>
    <t>放課後児童クラブ（放課後児童健全育成事業）</t>
    <rPh sb="0" eb="3">
      <t>ホウカゴ</t>
    </rPh>
    <rPh sb="3" eb="5">
      <t>ジドウ</t>
    </rPh>
    <rPh sb="9" eb="12">
      <t>ホウカゴ</t>
    </rPh>
    <rPh sb="12" eb="14">
      <t>ジドウ</t>
    </rPh>
    <rPh sb="14" eb="16">
      <t>ケンゼン</t>
    </rPh>
    <rPh sb="16" eb="18">
      <t>イクセイ</t>
    </rPh>
    <rPh sb="18" eb="20">
      <t>ジギョウ</t>
    </rPh>
    <phoneticPr fontId="5"/>
  </si>
  <si>
    <t xml:space="preserve">  理由(有の場合)：</t>
    <rPh sb="2" eb="4">
      <t>リユウ</t>
    </rPh>
    <rPh sb="5" eb="6">
      <t>ユウ</t>
    </rPh>
    <rPh sb="7" eb="9">
      <t>バアイ</t>
    </rPh>
    <phoneticPr fontId="5"/>
  </si>
  <si>
    <t>③　健康状態の観察及び個別検査の結果は記録しているか。</t>
    <rPh sb="9" eb="10">
      <t>オヨ</t>
    </rPh>
    <phoneticPr fontId="5"/>
  </si>
  <si>
    <t>９　契約関係</t>
    <rPh sb="2" eb="4">
      <t>ケイヤク</t>
    </rPh>
    <rPh sb="4" eb="6">
      <t>カンケイ</t>
    </rPh>
    <phoneticPr fontId="5"/>
  </si>
  <si>
    <t>　</t>
    <phoneticPr fontId="5"/>
  </si>
  <si>
    <t>調理師</t>
    <rPh sb="0" eb="2">
      <t>チョウリ</t>
    </rPh>
    <rPh sb="2" eb="3">
      <t>シ</t>
    </rPh>
    <phoneticPr fontId="5"/>
  </si>
  <si>
    <t>家庭からの持参</t>
    <rPh sb="0" eb="2">
      <t>カテイ</t>
    </rPh>
    <rPh sb="5" eb="7">
      <t>ジサン</t>
    </rPh>
    <phoneticPr fontId="5"/>
  </si>
  <si>
    <t>有</t>
    <rPh sb="0" eb="1">
      <t>ア</t>
    </rPh>
    <phoneticPr fontId="5"/>
  </si>
  <si>
    <t>容　　器</t>
    <rPh sb="0" eb="1">
      <t>カタチ</t>
    </rPh>
    <rPh sb="3" eb="4">
      <t>ウツワ</t>
    </rPh>
    <phoneticPr fontId="5"/>
  </si>
  <si>
    <t>ビニール袋等</t>
    <rPh sb="4" eb="5">
      <t>フクロ</t>
    </rPh>
    <rPh sb="5" eb="6">
      <t>ナド</t>
    </rPh>
    <phoneticPr fontId="5"/>
  </si>
  <si>
    <t>調理室の温湿度確認表　</t>
    <rPh sb="4" eb="7">
      <t>オンシツド</t>
    </rPh>
    <phoneticPr fontId="5"/>
  </si>
  <si>
    <t xml:space="preserve">人件費 </t>
    <rPh sb="0" eb="3">
      <t>ジンケンヒ</t>
    </rPh>
    <phoneticPr fontId="5"/>
  </si>
  <si>
    <t xml:space="preserve">管理費 </t>
    <rPh sb="0" eb="3">
      <t>カンリヒ</t>
    </rPh>
    <phoneticPr fontId="5"/>
  </si>
  <si>
    <t xml:space="preserve">事業費 </t>
    <rPh sb="0" eb="3">
      <t>ジギョウヒ</t>
    </rPh>
    <phoneticPr fontId="5"/>
  </si>
  <si>
    <t>委託費収入</t>
    <rPh sb="0" eb="2">
      <t>イタク</t>
    </rPh>
    <rPh sb="2" eb="3">
      <t>ヒ</t>
    </rPh>
    <rPh sb="3" eb="5">
      <t>シュウニュウ</t>
    </rPh>
    <phoneticPr fontId="5"/>
  </si>
  <si>
    <t>委託費以外の収入</t>
    <rPh sb="0" eb="2">
      <t>イタク</t>
    </rPh>
    <rPh sb="2" eb="3">
      <t>ヒ</t>
    </rPh>
    <rPh sb="3" eb="5">
      <t>イガイ</t>
    </rPh>
    <rPh sb="6" eb="8">
      <t>シュウニュウ</t>
    </rPh>
    <phoneticPr fontId="5"/>
  </si>
  <si>
    <t>委託費対象内（Ｂ）</t>
    <rPh sb="0" eb="2">
      <t>イタク</t>
    </rPh>
    <rPh sb="2" eb="3">
      <t>ヒ</t>
    </rPh>
    <rPh sb="3" eb="5">
      <t>タイショウ</t>
    </rPh>
    <rPh sb="5" eb="6">
      <t>ナイ</t>
    </rPh>
    <phoneticPr fontId="5"/>
  </si>
  <si>
    <t>委託費対象外（Ｃ）</t>
    <rPh sb="0" eb="2">
      <t>イタク</t>
    </rPh>
    <rPh sb="2" eb="3">
      <t>ヒ</t>
    </rPh>
    <rPh sb="3" eb="5">
      <t>タイショウ</t>
    </rPh>
    <rPh sb="5" eb="6">
      <t>ガイ</t>
    </rPh>
    <phoneticPr fontId="5"/>
  </si>
  <si>
    <t>委託費対象外（Ｃ）の内訳</t>
    <rPh sb="0" eb="2">
      <t>イタク</t>
    </rPh>
    <rPh sb="2" eb="3">
      <t>ヒ</t>
    </rPh>
    <rPh sb="3" eb="5">
      <t>タイショウ</t>
    </rPh>
    <rPh sb="5" eb="6">
      <t>ガイ</t>
    </rPh>
    <rPh sb="10" eb="12">
      <t>ウチワケ</t>
    </rPh>
    <phoneticPr fontId="5"/>
  </si>
  <si>
    <t>施設長要件充足状況及び親族関係・その他の資格等</t>
    <rPh sb="0" eb="3">
      <t>シセツチョウ</t>
    </rPh>
    <rPh sb="3" eb="4">
      <t>ヨウ</t>
    </rPh>
    <rPh sb="4" eb="5">
      <t>ケン</t>
    </rPh>
    <rPh sb="5" eb="7">
      <t>ジュウソク</t>
    </rPh>
    <rPh sb="7" eb="9">
      <t>ジョウキョウ</t>
    </rPh>
    <rPh sb="9" eb="10">
      <t>オヨ</t>
    </rPh>
    <rPh sb="11" eb="13">
      <t>シンゾク</t>
    </rPh>
    <rPh sb="13" eb="15">
      <t>カンケイ</t>
    </rPh>
    <rPh sb="22" eb="23">
      <t>トウ</t>
    </rPh>
    <phoneticPr fontId="5"/>
  </si>
  <si>
    <t>給与栄養目標量の算定</t>
    <phoneticPr fontId="5"/>
  </si>
  <si>
    <t>有</t>
    <rPh sb="0" eb="1">
      <t>ユウ</t>
    </rPh>
    <phoneticPr fontId="5"/>
  </si>
  <si>
    <r>
      <rPr>
        <sz val="10.5"/>
        <rFont val="ＭＳ Ｐ明朝"/>
        <family val="1"/>
        <charset val="128"/>
      </rPr>
      <t>③</t>
    </r>
    <r>
      <rPr>
        <sz val="7"/>
        <rFont val="Times New Roman"/>
        <family val="1"/>
      </rPr>
      <t>   </t>
    </r>
    <r>
      <rPr>
        <sz val="10.5"/>
        <rFont val="ＭＳ 明朝"/>
        <family val="1"/>
        <charset val="128"/>
      </rPr>
      <t>食品構成の作成</t>
    </r>
    <phoneticPr fontId="5"/>
  </si>
  <si>
    <t>栄養出納の作成</t>
    <rPh sb="0" eb="2">
      <t>エイヨウ</t>
    </rPh>
    <rPh sb="2" eb="4">
      <t>スイトウ</t>
    </rPh>
    <rPh sb="5" eb="7">
      <t>サクセイ</t>
    </rPh>
    <phoneticPr fontId="5"/>
  </si>
  <si>
    <t>使用ソフト名</t>
    <rPh sb="0" eb="2">
      <t>シヨウ</t>
    </rPh>
    <rPh sb="5" eb="6">
      <t>メイ</t>
    </rPh>
    <phoneticPr fontId="5"/>
  </si>
  <si>
    <t>⑫</t>
    <phoneticPr fontId="5"/>
  </si>
  <si>
    <t>⑬</t>
    <phoneticPr fontId="5"/>
  </si>
  <si>
    <t>配膳の状況</t>
    <phoneticPr fontId="5"/>
  </si>
  <si>
    <t>主食・汁以外）</t>
    <rPh sb="0" eb="2">
      <t>シュショク</t>
    </rPh>
    <rPh sb="3" eb="4">
      <t>シル</t>
    </rPh>
    <rPh sb="4" eb="6">
      <t>イガイ</t>
    </rPh>
    <phoneticPr fontId="5"/>
  </si>
  <si>
    <t>トレー、ランチョンマット使用</t>
    <rPh sb="12" eb="14">
      <t>シヨウ</t>
    </rPh>
    <phoneticPr fontId="5"/>
  </si>
  <si>
    <t>箸置き使用</t>
    <rPh sb="0" eb="2">
      <t>ハシオ</t>
    </rPh>
    <rPh sb="3" eb="5">
      <t>シヨウ</t>
    </rPh>
    <phoneticPr fontId="5"/>
  </si>
  <si>
    <t>⑭</t>
    <phoneticPr fontId="5"/>
  </si>
  <si>
    <t>（直近２回分の算出月及び目標量を記載すること。）</t>
    <rPh sb="1" eb="3">
      <t>チョッキン</t>
    </rPh>
    <rPh sb="4" eb="5">
      <t>カイ</t>
    </rPh>
    <rPh sb="5" eb="6">
      <t>ブン</t>
    </rPh>
    <rPh sb="7" eb="9">
      <t>サンシュツ</t>
    </rPh>
    <rPh sb="9" eb="10">
      <t>ツキ</t>
    </rPh>
    <rPh sb="10" eb="11">
      <t>オヨ</t>
    </rPh>
    <rPh sb="12" eb="14">
      <t>モクヒョウ</t>
    </rPh>
    <rPh sb="14" eb="15">
      <t>リョウ</t>
    </rPh>
    <rPh sb="16" eb="18">
      <t>キサイ</t>
    </rPh>
    <phoneticPr fontId="5"/>
  </si>
  <si>
    <t>⑲</t>
    <phoneticPr fontId="5"/>
  </si>
  <si>
    <t>延長保育時の補食</t>
    <rPh sb="0" eb="2">
      <t>エンチョウ</t>
    </rPh>
    <rPh sb="2" eb="4">
      <t>ホイク</t>
    </rPh>
    <rPh sb="4" eb="5">
      <t>ジ</t>
    </rPh>
    <rPh sb="6" eb="8">
      <t>ホショク</t>
    </rPh>
    <phoneticPr fontId="5"/>
  </si>
  <si>
    <t>（ア）</t>
    <phoneticPr fontId="5"/>
  </si>
  <si>
    <t>栄養量・かさのめやす</t>
    <rPh sb="0" eb="2">
      <t>エイヨウ</t>
    </rPh>
    <rPh sb="2" eb="3">
      <t>リョウ</t>
    </rPh>
    <phoneticPr fontId="5"/>
  </si>
  <si>
    <t>（イ）</t>
    <phoneticPr fontId="5"/>
  </si>
  <si>
    <t>調理室の使用</t>
    <rPh sb="0" eb="3">
      <t>チョウリシツ</t>
    </rPh>
    <rPh sb="4" eb="6">
      <t>シヨウ</t>
    </rPh>
    <phoneticPr fontId="5"/>
  </si>
  <si>
    <t>衛生管理記録</t>
    <rPh sb="0" eb="2">
      <t>エイセイ</t>
    </rPh>
    <rPh sb="2" eb="4">
      <t>カンリ</t>
    </rPh>
    <rPh sb="4" eb="6">
      <t>キロク</t>
    </rPh>
    <phoneticPr fontId="5"/>
  </si>
  <si>
    <t>⑥延長保育日誌</t>
    <rPh sb="1" eb="3">
      <t>エンチョウ</t>
    </rPh>
    <rPh sb="3" eb="5">
      <t>ホイク</t>
    </rPh>
    <rPh sb="5" eb="7">
      <t>ニッシ</t>
    </rPh>
    <phoneticPr fontId="5"/>
  </si>
  <si>
    <t>頻度</t>
    <phoneticPr fontId="5"/>
  </si>
  <si>
    <t>参加職種</t>
    <phoneticPr fontId="5"/>
  </si>
  <si>
    <t>全入所児童</t>
    <phoneticPr fontId="5"/>
  </si>
  <si>
    <t>任命していない</t>
    <phoneticPr fontId="5"/>
  </si>
  <si>
    <t>内部経理監査</t>
    <phoneticPr fontId="5"/>
  </si>
  <si>
    <t>②</t>
    <phoneticPr fontId="5"/>
  </si>
  <si>
    <t>[</t>
    <phoneticPr fontId="5"/>
  </si>
  <si>
    <t>]</t>
    <phoneticPr fontId="5"/>
  </si>
  <si>
    <t>[</t>
    <phoneticPr fontId="5"/>
  </si>
  <si>
    <t>]</t>
    <phoneticPr fontId="5"/>
  </si>
  <si>
    <t>④</t>
    <phoneticPr fontId="5"/>
  </si>
  <si>
    <t>⑤</t>
    <phoneticPr fontId="5"/>
  </si>
  <si>
    <t>①</t>
    <phoneticPr fontId="5"/>
  </si>
  <si>
    <t>②</t>
    <phoneticPr fontId="5"/>
  </si>
  <si>
    <t>直近照合日</t>
    <phoneticPr fontId="5"/>
  </si>
  <si>
    <t>結　　　果</t>
    <phoneticPr fontId="5"/>
  </si>
  <si>
    <t>一致した</t>
    <phoneticPr fontId="5"/>
  </si>
  <si>
    <t>職員給食実費徴収金(１日)</t>
    <phoneticPr fontId="5"/>
  </si>
  <si>
    <t>（</t>
    <phoneticPr fontId="5"/>
  </si>
  <si>
    <t>）</t>
    <phoneticPr fontId="5"/>
  </si>
  <si>
    <t>（</t>
    <phoneticPr fontId="5"/>
  </si>
  <si>
    <t>）</t>
    <phoneticPr fontId="5"/>
  </si>
  <si>
    <t>①</t>
    <phoneticPr fontId="5"/>
  </si>
  <si>
    <t>②</t>
    <phoneticPr fontId="5"/>
  </si>
  <si>
    <t>エネルギー</t>
    <phoneticPr fontId="5"/>
  </si>
  <si>
    <t>カルシウム</t>
    <phoneticPr fontId="5"/>
  </si>
  <si>
    <t>ビタミン</t>
    <phoneticPr fontId="5"/>
  </si>
  <si>
    <t>Ａ</t>
    <phoneticPr fontId="5"/>
  </si>
  <si>
    <r>
      <t>Ｂ</t>
    </r>
    <r>
      <rPr>
        <vertAlign val="subscript"/>
        <sz val="10.5"/>
        <rFont val="ＭＳ 明朝"/>
        <family val="1"/>
        <charset val="128"/>
      </rPr>
      <t>1</t>
    </r>
    <phoneticPr fontId="5"/>
  </si>
  <si>
    <r>
      <t>Ｂ</t>
    </r>
    <r>
      <rPr>
        <vertAlign val="subscript"/>
        <sz val="10.5"/>
        <rFont val="ＭＳ 明朝"/>
        <family val="1"/>
        <charset val="128"/>
      </rPr>
      <t>2</t>
    </r>
    <phoneticPr fontId="5"/>
  </si>
  <si>
    <t>C</t>
    <phoneticPr fontId="5"/>
  </si>
  <si>
    <t>（kcal）</t>
    <phoneticPr fontId="5"/>
  </si>
  <si>
    <t>（ｇ）</t>
    <phoneticPr fontId="5"/>
  </si>
  <si>
    <t>（mｇ）</t>
    <phoneticPr fontId="5"/>
  </si>
  <si>
    <t>（μｇRE）</t>
    <phoneticPr fontId="5"/>
  </si>
  <si>
    <t>⑮</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</si>
  <si>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</si>
  <si>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</si>
  <si>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</si>
  <si>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</si>
  <si>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</si>
  <si>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</si>
  <si>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</si>
  <si>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</si>
  <si>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</si>
  <si>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</si>
  <si>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</si>
  <si>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</si>
  <si>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</si>
  <si>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</si>
  <si>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</si>
  <si>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</si>
  <si>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</si>
  <si>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</si>
  <si>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</si>
  <si>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</si>
  <si>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</si>
  <si>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</si>
  <si>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</si>
  <si>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</si>
  <si>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</si>
  <si>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</si>
  <si>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①　登所時に児童の健康状態を把握しているか。</t>
    <phoneticPr fontId="5"/>
  </si>
  <si>
    <t>している</t>
    <phoneticPr fontId="5"/>
  </si>
  <si>
    <t>④　嘱託医のアドバイスを受けているか。</t>
    <phoneticPr fontId="5"/>
  </si>
  <si>
    <t>している</t>
    <phoneticPr fontId="5"/>
  </si>
  <si>
    <t>していない</t>
    <phoneticPr fontId="5"/>
  </si>
  <si>
    <t>⑤　保育士は救急処置の意義を正しく理解しているか。</t>
    <phoneticPr fontId="5"/>
  </si>
  <si>
    <t>している</t>
    <phoneticPr fontId="5"/>
  </si>
  <si>
    <t>していない</t>
    <phoneticPr fontId="5"/>
  </si>
  <si>
    <t>⑥　児童虐待の早期発見・防止に努めているか。</t>
    <phoneticPr fontId="5"/>
  </si>
  <si>
    <t>努めている</t>
    <phoneticPr fontId="5"/>
  </si>
  <si>
    <t>⑥-1　具体的な方法</t>
    <phoneticPr fontId="5"/>
  </si>
  <si>
    <t>⑥-2　虐待と思われるケースを発見した場合の対応方法</t>
    <phoneticPr fontId="5"/>
  </si>
  <si>
    <t>（</t>
    <phoneticPr fontId="5"/>
  </si>
  <si>
    <t>）</t>
    <phoneticPr fontId="5"/>
  </si>
  <si>
    <t>）</t>
    <phoneticPr fontId="5"/>
  </si>
  <si>
    <t>保育参観 （参加）</t>
    <phoneticPr fontId="5"/>
  </si>
  <si>
    <t>懇談会</t>
    <phoneticPr fontId="5"/>
  </si>
  <si>
    <t>保護者会</t>
    <phoneticPr fontId="5"/>
  </si>
  <si>
    <t>クラスだより</t>
    <phoneticPr fontId="5"/>
  </si>
  <si>
    <t>（３）　送迎バスの運行状況</t>
    <phoneticPr fontId="5"/>
  </si>
  <si>
    <t>実施している</t>
    <phoneticPr fontId="5"/>
  </si>
  <si>
    <t>利用児童数</t>
    <phoneticPr fontId="5"/>
  </si>
  <si>
    <t>（４）　苦情への対応状況</t>
    <phoneticPr fontId="5"/>
  </si>
  <si>
    <t>実施している</t>
    <phoneticPr fontId="5"/>
  </si>
  <si>
    <t>①</t>
    <phoneticPr fontId="5"/>
  </si>
  <si>
    <t>実施要綱等制定の有無</t>
    <phoneticPr fontId="5"/>
  </si>
  <si>
    <t>苦情（要望）受付件数</t>
    <phoneticPr fontId="5"/>
  </si>
  <si>
    <t>苦情内容・結果の公表</t>
    <phoneticPr fontId="5"/>
  </si>
  <si>
    <t>その他（</t>
    <phoneticPr fontId="5"/>
  </si>
  <si>
    <t>⑩</t>
    <phoneticPr fontId="5"/>
  </si>
  <si>
    <t>実施していない</t>
    <phoneticPr fontId="5"/>
  </si>
  <si>
    <t>福祉サービス第三者評価の実施状況</t>
    <phoneticPr fontId="5"/>
  </si>
  <si>
    <t>内容</t>
    <phoneticPr fontId="5"/>
  </si>
  <si>
    <t>その他（</t>
    <phoneticPr fontId="5"/>
  </si>
  <si>
    <t>→</t>
    <phoneticPr fontId="5"/>
  </si>
  <si>
    <t>）</t>
    <phoneticPr fontId="5"/>
  </si>
  <si>
    <t>）</t>
    <phoneticPr fontId="5"/>
  </si>
  <si>
    <t>）</t>
    <phoneticPr fontId="5"/>
  </si>
  <si>
    <t xml:space="preserve">  休憩時間を確保して自由に利用できるようにするために、どのような方法をとっているか。</t>
    <phoneticPr fontId="5"/>
  </si>
  <si>
    <t>（</t>
    <phoneticPr fontId="5"/>
  </si>
  <si>
    <t>週休１日制</t>
    <phoneticPr fontId="5"/>
  </si>
  <si>
    <t>）</t>
    <phoneticPr fontId="5"/>
  </si>
  <si>
    <t>（</t>
    <phoneticPr fontId="5"/>
  </si>
  <si>
    <t>　時間外労働、休日労働を行わせた場合に、その時間に対する割増賃金は、どのように支払っているか。</t>
    <phoneticPr fontId="5"/>
  </si>
  <si>
    <t>その他（</t>
    <phoneticPr fontId="5"/>
  </si>
  <si>
    <t>各料理が別々の器に盛付</t>
    <rPh sb="7" eb="8">
      <t>ウツワ</t>
    </rPh>
    <phoneticPr fontId="5"/>
  </si>
  <si>
    <t>主食と副食を、ほとんど一つに盛付</t>
    <rPh sb="0" eb="2">
      <t>シュショク</t>
    </rPh>
    <rPh sb="3" eb="5">
      <t>フクショク</t>
    </rPh>
    <phoneticPr fontId="5"/>
  </si>
  <si>
    <t>監視者名</t>
    <rPh sb="0" eb="3">
      <t>カンシシャ</t>
    </rPh>
    <rPh sb="3" eb="4">
      <t>メイ</t>
    </rPh>
    <phoneticPr fontId="5"/>
  </si>
  <si>
    <t>責任者</t>
    <phoneticPr fontId="5"/>
  </si>
  <si>
    <t>）</t>
    <phoneticPr fontId="5"/>
  </si>
  <si>
    <t>給食・食育会議の開催状況</t>
    <phoneticPr fontId="5"/>
  </si>
  <si>
    <t>（</t>
    <phoneticPr fontId="5"/>
  </si>
  <si>
    <t>調理業務の委託状況</t>
    <phoneticPr fontId="5"/>
  </si>
  <si>
    <t>年齢構成の作成</t>
    <phoneticPr fontId="5"/>
  </si>
  <si>
    <t>（</t>
    <phoneticPr fontId="5"/>
  </si>
  <si>
    <t>）</t>
    <phoneticPr fontId="5"/>
  </si>
  <si>
    <t>市町の共同献立</t>
    <phoneticPr fontId="5"/>
  </si>
  <si>
    <t>その他</t>
    <phoneticPr fontId="5"/>
  </si>
  <si>
    <t>⑤</t>
    <phoneticPr fontId="5"/>
  </si>
  <si>
    <t>　　</t>
    <phoneticPr fontId="5"/>
  </si>
  <si>
    <t>→</t>
    <phoneticPr fontId="5"/>
  </si>
  <si>
    <t>（</t>
    <phoneticPr fontId="5"/>
  </si>
  <si>
    <t>⑦</t>
    <phoneticPr fontId="5"/>
  </si>
  <si>
    <t>⑧</t>
    <phoneticPr fontId="5"/>
  </si>
  <si>
    <t>給食時間の状況（食事の開始時間）</t>
    <phoneticPr fontId="5"/>
  </si>
  <si>
    <t>区　　分</t>
    <phoneticPr fontId="5"/>
  </si>
  <si>
    <t>⑨</t>
    <phoneticPr fontId="5"/>
  </si>
  <si>
    <t>保育所にて炊飯又はパン</t>
    <phoneticPr fontId="5"/>
  </si>
  <si>
    <t>給食実施の状況</t>
    <phoneticPr fontId="5"/>
  </si>
  <si>
    <t>⑰</t>
    <phoneticPr fontId="5"/>
  </si>
  <si>
    <t>→</t>
    <phoneticPr fontId="5"/>
  </si>
  <si>
    <t>）</t>
    <phoneticPr fontId="5"/>
  </si>
  <si>
    <t>検食者</t>
    <rPh sb="0" eb="2">
      <t>ケンショク</t>
    </rPh>
    <rPh sb="2" eb="3">
      <t>シャ</t>
    </rPh>
    <phoneticPr fontId="5"/>
  </si>
  <si>
    <t>（イ）</t>
    <phoneticPr fontId="5"/>
  </si>
  <si>
    <t>→</t>
    <phoneticPr fontId="5"/>
  </si>
  <si>
    <t>①</t>
    <phoneticPr fontId="5"/>
  </si>
  <si>
    <t>②</t>
    <phoneticPr fontId="5"/>
  </si>
  <si>
    <t>産地・製造者名</t>
  </si>
  <si>
    <t>③</t>
    <phoneticPr fontId="5"/>
  </si>
  <si>
    <t>④</t>
    <phoneticPr fontId="5"/>
  </si>
  <si>
    <t>（ア）</t>
    <phoneticPr fontId="5"/>
  </si>
  <si>
    <t>食器消毒保管庫</t>
    <phoneticPr fontId="5"/>
  </si>
  <si>
    <t>（</t>
    <phoneticPr fontId="5"/>
  </si>
  <si>
    <t>）</t>
    <phoneticPr fontId="5"/>
  </si>
  <si>
    <t>おやつ</t>
    <phoneticPr fontId="5"/>
  </si>
  <si>
    <t>クッキング</t>
    <phoneticPr fontId="5"/>
  </si>
  <si>
    <t>持込み</t>
    <phoneticPr fontId="5"/>
  </si>
  <si>
    <t>有</t>
    <phoneticPr fontId="5"/>
  </si>
  <si>
    <t>）</t>
    <phoneticPr fontId="5"/>
  </si>
  <si>
    <t>持帰り</t>
    <phoneticPr fontId="5"/>
  </si>
  <si>
    <t>有</t>
    <phoneticPr fontId="5"/>
  </si>
  <si>
    <t>調理施設等の点検表</t>
    <phoneticPr fontId="5"/>
  </si>
  <si>
    <t>中心温度の測定・記録</t>
    <phoneticPr fontId="5"/>
  </si>
  <si>
    <t>残留塩素測定・記録表</t>
    <phoneticPr fontId="5"/>
  </si>
  <si>
    <t>室での区分</t>
    <phoneticPr fontId="5"/>
  </si>
  <si>
    <t>対応マニュアルの作成</t>
    <rPh sb="0" eb="2">
      <t>タイオウ</t>
    </rPh>
    <rPh sb="8" eb="10">
      <t>サクセイ</t>
    </rPh>
    <phoneticPr fontId="5"/>
  </si>
  <si>
    <t>組織図</t>
    <phoneticPr fontId="5"/>
  </si>
  <si>
    <t>）</t>
    <phoneticPr fontId="5"/>
  </si>
  <si>
    <t>（各保育室には保育室名、ロッカー等固定物を除いた実面積を記載）</t>
    <phoneticPr fontId="5"/>
  </si>
  <si>
    <t>５　　入所児童数の状況</t>
    <phoneticPr fontId="5"/>
  </si>
  <si>
    <t>献立表</t>
    <rPh sb="0" eb="2">
      <t>コンダテ</t>
    </rPh>
    <rPh sb="2" eb="3">
      <t>ヒョウ</t>
    </rPh>
    <phoneticPr fontId="5"/>
  </si>
  <si>
    <t>食育だより</t>
    <rPh sb="0" eb="2">
      <t>ショクイク</t>
    </rPh>
    <phoneticPr fontId="5"/>
  </si>
  <si>
    <t>保健だより</t>
    <rPh sb="0" eb="2">
      <t>ホケン</t>
    </rPh>
    <phoneticPr fontId="5"/>
  </si>
  <si>
    <t>施設外（キャリアアップ研修含む）</t>
    <rPh sb="0" eb="3">
      <t>シセツガイ</t>
    </rPh>
    <rPh sb="11" eb="13">
      <t>ケンシュウ</t>
    </rPh>
    <rPh sb="13" eb="14">
      <t>フク</t>
    </rPh>
    <phoneticPr fontId="5"/>
  </si>
  <si>
    <t>（各障がい児の発達過程や障がいの状況を把握し、家庭や関係機関と連携した上で個別に作成のこと。）</t>
    <rPh sb="1" eb="2">
      <t>カク</t>
    </rPh>
    <rPh sb="2" eb="3">
      <t>ショウ</t>
    </rPh>
    <rPh sb="5" eb="6">
      <t>ジ</t>
    </rPh>
    <rPh sb="7" eb="9">
      <t>ハッタツ</t>
    </rPh>
    <rPh sb="9" eb="11">
      <t>カテイ</t>
    </rPh>
    <rPh sb="12" eb="13">
      <t>ショウ</t>
    </rPh>
    <rPh sb="16" eb="18">
      <t>ジョウキョウ</t>
    </rPh>
    <rPh sb="19" eb="21">
      <t>ハアク</t>
    </rPh>
    <rPh sb="23" eb="25">
      <t>カテイ</t>
    </rPh>
    <rPh sb="26" eb="28">
      <t>カンケイ</t>
    </rPh>
    <rPh sb="28" eb="30">
      <t>キカン</t>
    </rPh>
    <rPh sb="31" eb="33">
      <t>レンケイ</t>
    </rPh>
    <rPh sb="35" eb="36">
      <t>ウエ</t>
    </rPh>
    <rPh sb="37" eb="39">
      <t>コベツ</t>
    </rPh>
    <rPh sb="40" eb="42">
      <t>サクセイ</t>
    </rPh>
    <phoneticPr fontId="5"/>
  </si>
  <si>
    <r>
      <t xml:space="preserve">※ </t>
    </r>
    <r>
      <rPr>
        <u/>
        <sz val="10.5"/>
        <rFont val="ＭＳ 明朝"/>
        <family val="1"/>
        <charset val="128"/>
      </rPr>
      <t>作成した全体的な計画を添付すること。</t>
    </r>
    <rPh sb="6" eb="8">
      <t>ゼンタイ</t>
    </rPh>
    <rPh sb="8" eb="9">
      <t>テキ</t>
    </rPh>
    <rPh sb="10" eb="12">
      <t>ケイカク</t>
    </rPh>
    <phoneticPr fontId="5"/>
  </si>
  <si>
    <t>月日(曜)</t>
    <rPh sb="1" eb="2">
      <t>ヒ</t>
    </rPh>
    <rPh sb="3" eb="4">
      <t>ヒカリ</t>
    </rPh>
    <phoneticPr fontId="5"/>
  </si>
  <si>
    <t>ほぼ毎日</t>
    <phoneticPr fontId="5"/>
  </si>
  <si>
    <t>納入業者名</t>
    <rPh sb="0" eb="2">
      <t>ノウニュウ</t>
    </rPh>
    <rPh sb="2" eb="4">
      <t>ギョウシャ</t>
    </rPh>
    <rPh sb="4" eb="5">
      <t>メイ</t>
    </rPh>
    <phoneticPr fontId="5"/>
  </si>
  <si>
    <t>非常時の給食対応</t>
    <rPh sb="4" eb="6">
      <t>キュウショク</t>
    </rPh>
    <phoneticPr fontId="5"/>
  </si>
  <si>
    <t>※給食を停止した際（非常時）の食事の供給方法と内容</t>
    <rPh sb="15" eb="17">
      <t>ショクジ</t>
    </rPh>
    <rPh sb="23" eb="25">
      <t>ナイヨウ</t>
    </rPh>
    <phoneticPr fontId="5"/>
  </si>
  <si>
    <t>保育所施設・設備整備積立金</t>
    <rPh sb="0" eb="2">
      <t>ホイク</t>
    </rPh>
    <rPh sb="2" eb="3">
      <t>ショ</t>
    </rPh>
    <rPh sb="3" eb="5">
      <t>シセツ</t>
    </rPh>
    <rPh sb="6" eb="8">
      <t>セツビ</t>
    </rPh>
    <rPh sb="8" eb="10">
      <t>セイビ</t>
    </rPh>
    <rPh sb="10" eb="11">
      <t>ツミ</t>
    </rPh>
    <rPh sb="11" eb="12">
      <t>タテ</t>
    </rPh>
    <rPh sb="12" eb="13">
      <t>キン</t>
    </rPh>
    <phoneticPr fontId="5"/>
  </si>
  <si>
    <t>ｂ：保育標準時間対応</t>
    <rPh sb="2" eb="4">
      <t>ホイク</t>
    </rPh>
    <rPh sb="4" eb="8">
      <t>ヒョウジュンジカン</t>
    </rPh>
    <rPh sb="8" eb="10">
      <t>タイオウ</t>
    </rPh>
    <phoneticPr fontId="5"/>
  </si>
  <si>
    <t>人</t>
    <rPh sb="0" eb="1">
      <t>ヒト</t>
    </rPh>
    <phoneticPr fontId="5"/>
  </si>
  <si>
    <t>＋</t>
  </si>
  <si>
    <t>ｂ</t>
    <phoneticPr fontId="5"/>
  </si>
  <si>
    <t>定員91人以上：①　＋　</t>
    <rPh sb="0" eb="2">
      <t>テイイン</t>
    </rPh>
    <rPh sb="4" eb="5">
      <t>ヒト</t>
    </rPh>
    <rPh sb="5" eb="7">
      <t>イジョウ</t>
    </rPh>
    <phoneticPr fontId="5"/>
  </si>
  <si>
    <t>定員90人以下：①　＋　　</t>
    <phoneticPr fontId="5"/>
  </si>
  <si>
    <t>ａ</t>
    <phoneticPr fontId="5"/>
  </si>
  <si>
    <t>）</t>
    <phoneticPr fontId="5"/>
  </si>
  <si>
    <t>施設長</t>
    <rPh sb="0" eb="2">
      <t>シセツ</t>
    </rPh>
    <rPh sb="2" eb="3">
      <t>チョウ</t>
    </rPh>
    <phoneticPr fontId="5"/>
  </si>
  <si>
    <t>その他（　　　　　　　　　　　　）</t>
    <rPh sb="2" eb="3">
      <t>タ</t>
    </rPh>
    <phoneticPr fontId="5"/>
  </si>
  <si>
    <t>主食の状況（３歳以上児）</t>
    <phoneticPr fontId="5"/>
  </si>
  <si>
    <t>有（５年間保存　</t>
    <phoneticPr fontId="5"/>
  </si>
  <si>
    <t xml:space="preserve"> </t>
    <phoneticPr fontId="5"/>
  </si>
  <si>
    <t>令和</t>
    <rPh sb="0" eb="2">
      <t>レイワ</t>
    </rPh>
    <phoneticPr fontId="5"/>
  </si>
  <si>
    <t>(注１)　産休・病休等で実際に勤務していない職員の人数を、欄内点線右側に再掲すること。（（ ）で表示されます。）</t>
    <rPh sb="29" eb="30">
      <t>ラン</t>
    </rPh>
    <rPh sb="30" eb="31">
      <t>ナイ</t>
    </rPh>
    <rPh sb="31" eb="33">
      <t>テンセン</t>
    </rPh>
    <rPh sb="33" eb="35">
      <t>ミギガワ</t>
    </rPh>
    <rPh sb="48" eb="50">
      <t>ヒョウジ</t>
    </rPh>
    <phoneticPr fontId="5"/>
  </si>
  <si>
    <t>３歳未満児</t>
    <phoneticPr fontId="5"/>
  </si>
  <si>
    <t>３歳以上児</t>
    <phoneticPr fontId="5"/>
  </si>
  <si>
    <t>⑤</t>
    <phoneticPr fontId="5"/>
  </si>
  <si>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5"/>
  </si>
  <si>
    <t>１歳児</t>
    <phoneticPr fontId="5"/>
  </si>
  <si>
    <t>２歳児</t>
    <phoneticPr fontId="5"/>
  </si>
  <si>
    <t>１歳児</t>
    <phoneticPr fontId="5"/>
  </si>
  <si>
    <t>２歳児</t>
    <phoneticPr fontId="5"/>
  </si>
  <si>
    <t>（８時間）</t>
    <rPh sb="2" eb="4">
      <t>ジカン</t>
    </rPh>
    <phoneticPr fontId="5"/>
  </si>
  <si>
    <t>修繕積立資産取崩収入</t>
    <rPh sb="0" eb="2">
      <t>シュウゼン</t>
    </rPh>
    <rPh sb="2" eb="4">
      <t>ツミタテ</t>
    </rPh>
    <rPh sb="4" eb="6">
      <t>シサン</t>
    </rPh>
    <rPh sb="6" eb="8">
      <t>トリクズ</t>
    </rPh>
    <rPh sb="8" eb="10">
      <t>シュウニュウ</t>
    </rPh>
    <phoneticPr fontId="5"/>
  </si>
  <si>
    <t>その他の事業収入</t>
    <rPh sb="2" eb="3">
      <t>タ</t>
    </rPh>
    <rPh sb="4" eb="6">
      <t>ジギョウ</t>
    </rPh>
    <rPh sb="6" eb="8">
      <t>シュウニュウ</t>
    </rPh>
    <phoneticPr fontId="5"/>
  </si>
  <si>
    <t>施設整備等補助金収入</t>
    <rPh sb="0" eb="2">
      <t>シセツ</t>
    </rPh>
    <rPh sb="2" eb="4">
      <t>セイビ</t>
    </rPh>
    <rPh sb="4" eb="5">
      <t>トウ</t>
    </rPh>
    <rPh sb="5" eb="8">
      <t>ホジョキン</t>
    </rPh>
    <rPh sb="8" eb="10">
      <t>シュウニュウ</t>
    </rPh>
    <phoneticPr fontId="5"/>
  </si>
  <si>
    <t>経常経費寄附金収入</t>
    <rPh sb="0" eb="2">
      <t>ケイジョウ</t>
    </rPh>
    <rPh sb="2" eb="4">
      <t>ケイヒ</t>
    </rPh>
    <rPh sb="4" eb="7">
      <t>キフキン</t>
    </rPh>
    <rPh sb="7" eb="9">
      <t>シュウニュウ</t>
    </rPh>
    <phoneticPr fontId="5"/>
  </si>
  <si>
    <t>固定資産取得支出</t>
    <rPh sb="0" eb="2">
      <t>コテイ</t>
    </rPh>
    <rPh sb="2" eb="4">
      <t>シサン</t>
    </rPh>
    <rPh sb="4" eb="6">
      <t>シュトク</t>
    </rPh>
    <rPh sb="6" eb="8">
      <t>シシュツ</t>
    </rPh>
    <phoneticPr fontId="5"/>
  </si>
  <si>
    <t>その他(　</t>
    <rPh sb="2" eb="3">
      <t>タ</t>
    </rPh>
    <phoneticPr fontId="5"/>
  </si>
  <si>
    <t>データ</t>
    <phoneticPr fontId="5"/>
  </si>
  <si>
    <t>紙</t>
    <rPh sb="0" eb="1">
      <t>カミ</t>
    </rPh>
    <phoneticPr fontId="5"/>
  </si>
  <si>
    <t>年間</t>
    <rPh sb="0" eb="2">
      <t>ネンカン</t>
    </rPh>
    <phoneticPr fontId="5"/>
  </si>
  <si>
    <t>障がい児指導・支援計画</t>
    <rPh sb="0" eb="1">
      <t>ショウ</t>
    </rPh>
    <rPh sb="3" eb="4">
      <t>ジ</t>
    </rPh>
    <rPh sb="4" eb="6">
      <t>シドウ</t>
    </rPh>
    <rPh sb="7" eb="9">
      <t>シエン</t>
    </rPh>
    <rPh sb="9" eb="11">
      <t>ケイカク</t>
    </rPh>
    <phoneticPr fontId="5"/>
  </si>
  <si>
    <t>(注５)　保育士基準定数の算出方法は下記参照。</t>
    <phoneticPr fontId="5"/>
  </si>
  <si>
    <t>１日現在</t>
    <rPh sb="1" eb="2">
      <t>ニチ</t>
    </rPh>
    <rPh sb="2" eb="4">
      <t>ゲンザイ</t>
    </rPh>
    <phoneticPr fontId="5"/>
  </si>
  <si>
    <t>冷房
設備</t>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</si>
  <si>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</si>
  <si>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</si>
  <si>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</si>
  <si>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</si>
  <si>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</si>
  <si>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</si>
  <si>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冷房設備</t>
    <phoneticPr fontId="5"/>
  </si>
  <si>
    <t>１日現在（指導監査実施月の前月）</t>
    <rPh sb="5" eb="7">
      <t>シドウ</t>
    </rPh>
    <phoneticPr fontId="5"/>
  </si>
  <si>
    <t xml:space="preserve">   </t>
    <phoneticPr fontId="5"/>
  </si>
  <si>
    <t>※発生の要因を具体的に記載すること。</t>
    <phoneticPr fontId="5"/>
  </si>
  <si>
    <t xml:space="preserve"> (例：人件費の残によるものであれば、人件費の余剰理由も含めて記載）</t>
    <phoneticPr fontId="5"/>
  </si>
  <si>
    <t>（</t>
    <phoneticPr fontId="5"/>
  </si>
  <si>
    <t>全員　</t>
    <rPh sb="0" eb="2">
      <t>ゼンイン</t>
    </rPh>
    <phoneticPr fontId="5"/>
  </si>
  <si>
    <t>・</t>
    <phoneticPr fontId="5"/>
  </si>
  <si>
    <t>⑩</t>
    <phoneticPr fontId="5"/>
  </si>
  <si>
    <t>（注）１　この表は平日における勤務割当日の状況を記載すること。（全勤務体制を記載のこと。）</t>
    <phoneticPr fontId="5"/>
  </si>
  <si>
    <t>保護者へ直接連絡</t>
    <rPh sb="0" eb="3">
      <t>ホゴシャ</t>
    </rPh>
    <rPh sb="4" eb="6">
      <t>チョクセツ</t>
    </rPh>
    <rPh sb="6" eb="8">
      <t>レンラク</t>
    </rPh>
    <phoneticPr fontId="5"/>
  </si>
  <si>
    <t>台）</t>
    <rPh sb="0" eb="1">
      <t>ダイ</t>
    </rPh>
    <phoneticPr fontId="5"/>
  </si>
  <si>
    <t>（１）　運営管理</t>
    <phoneticPr fontId="5"/>
  </si>
  <si>
    <t>（４）　衛生管理</t>
    <phoneticPr fontId="5"/>
  </si>
  <si>
    <t>（５）　その他</t>
    <rPh sb="6" eb="7">
      <t>タ</t>
    </rPh>
    <phoneticPr fontId="5"/>
  </si>
  <si>
    <t>（３）　事務管理</t>
    <rPh sb="4" eb="6">
      <t>ジム</t>
    </rPh>
    <phoneticPr fontId="5"/>
  </si>
  <si>
    <t>（２）　栄養管理</t>
    <phoneticPr fontId="5"/>
  </si>
  <si>
    <t>Ｐ</t>
    <phoneticPr fontId="5"/>
  </si>
  <si>
    <t>Ｐ</t>
    <phoneticPr fontId="5"/>
  </si>
  <si>
    <t>（１） 体系的な研修計画の作成</t>
    <rPh sb="4" eb="7">
      <t>タイケイテキ</t>
    </rPh>
    <rPh sb="8" eb="10">
      <t>ケンシュウ</t>
    </rPh>
    <rPh sb="10" eb="12">
      <t>ケイカク</t>
    </rPh>
    <rPh sb="13" eb="15">
      <t>サクセイ</t>
    </rPh>
    <phoneticPr fontId="5"/>
  </si>
  <si>
    <t>（３） 職場外研修の報告方法</t>
    <rPh sb="10" eb="12">
      <t>ホウコク</t>
    </rPh>
    <rPh sb="12" eb="14">
      <t>ホウホウ</t>
    </rPh>
    <phoneticPr fontId="5"/>
  </si>
  <si>
    <t>（６）　災害対策の周知等</t>
    <rPh sb="4" eb="5">
      <t>ワザワ</t>
    </rPh>
    <rPh sb="5" eb="6">
      <t>ガイ</t>
    </rPh>
    <rPh sb="6" eb="8">
      <t>タイサク</t>
    </rPh>
    <rPh sb="9" eb="11">
      <t>シュウチ</t>
    </rPh>
    <rPh sb="11" eb="12">
      <t>トウ</t>
    </rPh>
    <phoneticPr fontId="5"/>
  </si>
  <si>
    <t>(注) ＊複数の園舎や屋外倉庫等を有する施設は、全ての建物について各々記載すること。</t>
    <phoneticPr fontId="5"/>
  </si>
  <si>
    <t>他部屋</t>
    <rPh sb="0" eb="1">
      <t>タ</t>
    </rPh>
    <rPh sb="1" eb="3">
      <t>ヘヤ</t>
    </rPh>
    <phoneticPr fontId="5"/>
  </si>
  <si>
    <t>（</t>
    <phoneticPr fontId="5"/>
  </si>
  <si>
    <t>他施設</t>
    <rPh sb="0" eb="1">
      <t>タ</t>
    </rPh>
    <rPh sb="1" eb="3">
      <t>シセツ</t>
    </rPh>
    <phoneticPr fontId="5"/>
  </si>
  <si>
    <t>（１日の労働時間が６時間以下であるパートタイム職員等は除く。）</t>
    <phoneticPr fontId="5"/>
  </si>
  <si>
    <t>（例：保護者会費など（施設外の管理を含む。））</t>
    <rPh sb="1" eb="2">
      <t>レイ</t>
    </rPh>
    <rPh sb="3" eb="6">
      <t>ホゴシャ</t>
    </rPh>
    <rPh sb="6" eb="8">
      <t>カイヒ</t>
    </rPh>
    <rPh sb="11" eb="14">
      <t>シセツガイ</t>
    </rPh>
    <rPh sb="15" eb="17">
      <t>カンリ</t>
    </rPh>
    <rPh sb="18" eb="19">
      <t>フク</t>
    </rPh>
    <phoneticPr fontId="5"/>
  </si>
  <si>
    <t>（</t>
    <phoneticPr fontId="5"/>
  </si>
  <si>
    <t>計画の名称</t>
    <rPh sb="0" eb="2">
      <t>ケイカク</t>
    </rPh>
    <rPh sb="3" eb="5">
      <t>メイショウ</t>
    </rPh>
    <phoneticPr fontId="5"/>
  </si>
  <si>
    <t>飲料・食品の児童宅から保育所への持込み（主食を除く。）・持帰り</t>
    <phoneticPr fontId="5"/>
  </si>
  <si>
    <t>居残り</t>
    <rPh sb="0" eb="2">
      <t>イノコ</t>
    </rPh>
    <phoneticPr fontId="5"/>
  </si>
  <si>
    <t>その他</t>
    <rPh sb="2" eb="3">
      <t>タ</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</si>
  <si>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</si>
  <si>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</si>
  <si>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データ</t>
    <phoneticPr fontId="5"/>
  </si>
  <si>
    <t>（１）　実施状況</t>
    <rPh sb="4" eb="6">
      <t>ジッシ</t>
    </rPh>
    <rPh sb="6" eb="8">
      <t>ジョウキョウ</t>
    </rPh>
    <phoneticPr fontId="5"/>
  </si>
  <si>
    <t>保存方法</t>
    <rPh sb="0" eb="2">
      <t>ホゾン</t>
    </rPh>
    <rPh sb="2" eb="4">
      <t>ホウホウ</t>
    </rPh>
    <phoneticPr fontId="5"/>
  </si>
  <si>
    <t>敷地の状況</t>
    <phoneticPr fontId="5"/>
  </si>
  <si>
    <t>建物の状況</t>
    <phoneticPr fontId="5"/>
  </si>
  <si>
    <t>園舎の規模構造・設備等の状況</t>
    <phoneticPr fontId="5"/>
  </si>
  <si>
    <t>労働条件</t>
    <phoneticPr fontId="5"/>
  </si>
  <si>
    <t>職員の任免</t>
    <phoneticPr fontId="5"/>
  </si>
  <si>
    <t>職員の充足状況</t>
    <phoneticPr fontId="5"/>
  </si>
  <si>
    <t>職員の健康管理状況</t>
    <rPh sb="0" eb="2">
      <t>ショクイン</t>
    </rPh>
    <rPh sb="3" eb="5">
      <t>ケンコウ</t>
    </rPh>
    <rPh sb="5" eb="7">
      <t>カンリ</t>
    </rPh>
    <rPh sb="7" eb="9">
      <t>ジョウキョウ</t>
    </rPh>
    <phoneticPr fontId="5"/>
  </si>
  <si>
    <t>諸規程の整備状況及び届出状況</t>
    <rPh sb="8" eb="9">
      <t>オヨ</t>
    </rPh>
    <rPh sb="10" eb="11">
      <t>トド</t>
    </rPh>
    <rPh sb="11" eb="12">
      <t>デ</t>
    </rPh>
    <rPh sb="12" eb="14">
      <t>ジョウキョウ</t>
    </rPh>
    <phoneticPr fontId="5"/>
  </si>
  <si>
    <t>労働基準監督署の指導又は是正勧告の状況</t>
    <rPh sb="10" eb="11">
      <t>マタ</t>
    </rPh>
    <phoneticPr fontId="5"/>
  </si>
  <si>
    <t>定員及び児童数</t>
    <phoneticPr fontId="5"/>
  </si>
  <si>
    <t>保育需要への対応状況</t>
    <phoneticPr fontId="5"/>
  </si>
  <si>
    <t>保育時間</t>
    <phoneticPr fontId="5"/>
  </si>
  <si>
    <t>一斉休所</t>
    <rPh sb="3" eb="4">
      <t>ショ</t>
    </rPh>
    <phoneticPr fontId="5"/>
  </si>
  <si>
    <t>保育時間別児童数</t>
    <phoneticPr fontId="5"/>
  </si>
  <si>
    <t>保護者との連絡</t>
    <phoneticPr fontId="5"/>
  </si>
  <si>
    <t>午睡の実施状況</t>
    <phoneticPr fontId="5"/>
  </si>
  <si>
    <t>ＳＩＤＳ対策の状況</t>
    <phoneticPr fontId="5"/>
  </si>
  <si>
    <t>児童の健康診断等の実施状況</t>
    <rPh sb="0" eb="2">
      <t>ジドウ</t>
    </rPh>
    <phoneticPr fontId="5"/>
  </si>
  <si>
    <t>災害対策</t>
    <phoneticPr fontId="5"/>
  </si>
  <si>
    <t>防犯対策</t>
    <rPh sb="0" eb="2">
      <t>ボウハン</t>
    </rPh>
    <rPh sb="2" eb="4">
      <t>タイサク</t>
    </rPh>
    <phoneticPr fontId="5"/>
  </si>
  <si>
    <t>飲料水等の状況</t>
    <phoneticPr fontId="5"/>
  </si>
  <si>
    <t>給食管理</t>
    <phoneticPr fontId="5"/>
  </si>
  <si>
    <t>会計責任者等の任命状況</t>
    <rPh sb="5" eb="6">
      <t>トウ</t>
    </rPh>
    <phoneticPr fontId="5"/>
  </si>
  <si>
    <t>出納事務・管理</t>
    <rPh sb="5" eb="7">
      <t>カンリ</t>
    </rPh>
    <phoneticPr fontId="5"/>
  </si>
  <si>
    <t>１　敷地の状況</t>
    <phoneticPr fontId="5"/>
  </si>
  <si>
    <t>２　建物の状況　</t>
    <phoneticPr fontId="5"/>
  </si>
  <si>
    <t>３　園舎の規模構造・設備等の状況</t>
    <phoneticPr fontId="5"/>
  </si>
  <si>
    <r>
      <t xml:space="preserve">１日現在 </t>
    </r>
    <r>
      <rPr>
        <sz val="9"/>
        <rFont val="ＭＳ 明朝"/>
        <family val="1"/>
        <charset val="128"/>
      </rPr>
      <t>(指導監査実施月の前月)</t>
    </r>
    <rPh sb="6" eb="8">
      <t>シドウ</t>
    </rPh>
    <rPh sb="8" eb="10">
      <t>カンサ</t>
    </rPh>
    <rPh sb="10" eb="12">
      <t>ジッシ</t>
    </rPh>
    <rPh sb="12" eb="13">
      <t>ツキ</t>
    </rPh>
    <rPh sb="14" eb="16">
      <t>ゼンゲツ</t>
    </rPh>
    <phoneticPr fontId="5"/>
  </si>
  <si>
    <t>（注）＊乳児室・ほふく室・保育室については、各部屋ごとに記載すること。</t>
    <phoneticPr fontId="5"/>
  </si>
  <si>
    <t>（指導監査実施月の前月）</t>
    <rPh sb="1" eb="3">
      <t>シドウ</t>
    </rPh>
    <rPh sb="3" eb="5">
      <t>カンサ</t>
    </rPh>
    <rPh sb="5" eb="7">
      <t>ジッシ</t>
    </rPh>
    <rPh sb="7" eb="8">
      <t>ツキ</t>
    </rPh>
    <rPh sb="9" eb="11">
      <t>ゼンゲツ</t>
    </rPh>
    <phoneticPr fontId="5"/>
  </si>
  <si>
    <t>(注３)  非常勤職員は、左欄に、全体の人数を記載し、右欄の常勤換算には、実際の１か月の勤務時間をその職場の</t>
    <rPh sb="23" eb="25">
      <t>キサイ</t>
    </rPh>
    <rPh sb="51" eb="53">
      <t>ショクバ</t>
    </rPh>
    <phoneticPr fontId="5"/>
  </si>
  <si>
    <r>
      <t>(注４)　</t>
    </r>
    <r>
      <rPr>
        <u/>
        <sz val="9"/>
        <rFont val="ＭＳ 明朝"/>
        <family val="1"/>
        <charset val="128"/>
      </rPr>
      <t>兼務職員について、「備考」欄に記載すること。</t>
    </r>
    <rPh sb="18" eb="19">
      <t>ラン</t>
    </rPh>
    <phoneticPr fontId="5"/>
  </si>
  <si>
    <t>（ａ：休けい保育士</t>
    <rPh sb="3" eb="4">
      <t>キュウ</t>
    </rPh>
    <rPh sb="6" eb="9">
      <t>ホイクシ</t>
    </rPh>
    <phoneticPr fontId="5"/>
  </si>
  <si>
    <t>（３）　職員の採用・退職の状況</t>
    <phoneticPr fontId="5"/>
  </si>
  <si>
    <t>１月当たり勤務日数</t>
    <phoneticPr fontId="5"/>
  </si>
  <si>
    <t>「職名」、「氏名」欄の記載順位について</t>
    <rPh sb="1" eb="2">
      <t>ショク</t>
    </rPh>
    <rPh sb="2" eb="3">
      <t>メイ</t>
    </rPh>
    <rPh sb="6" eb="8">
      <t>シメイ</t>
    </rPh>
    <rPh sb="9" eb="10">
      <t>ラン</t>
    </rPh>
    <rPh sb="11" eb="13">
      <t>キサイ</t>
    </rPh>
    <rPh sb="13" eb="15">
      <t>ジュンイ</t>
    </rPh>
    <phoneticPr fontId="5"/>
  </si>
  <si>
    <t>転出者・退職者は、「転出（退職）年月日、転出先」を「備考」欄に記載すること。</t>
    <rPh sb="0" eb="3">
      <t>テンシュツシャ</t>
    </rPh>
    <rPh sb="4" eb="7">
      <t>タイショクシャ</t>
    </rPh>
    <rPh sb="10" eb="12">
      <t>テンシュツ</t>
    </rPh>
    <rPh sb="13" eb="15">
      <t>タイショク</t>
    </rPh>
    <rPh sb="16" eb="19">
      <t>ネンガッピ</t>
    </rPh>
    <rPh sb="20" eb="22">
      <t>テンシュツ</t>
    </rPh>
    <rPh sb="22" eb="23">
      <t>サキ</t>
    </rPh>
    <rPh sb="26" eb="28">
      <t>ビコウ</t>
    </rPh>
    <rPh sb="29" eb="30">
      <t>ラン</t>
    </rPh>
    <rPh sb="31" eb="33">
      <t>キサイ</t>
    </rPh>
    <phoneticPr fontId="5"/>
  </si>
  <si>
    <t>「備考」欄に記載すること。</t>
    <rPh sb="1" eb="3">
      <t>ビコウ</t>
    </rPh>
    <rPh sb="4" eb="5">
      <t>ラン</t>
    </rPh>
    <rPh sb="6" eb="8">
      <t>キサイ</t>
    </rPh>
    <phoneticPr fontId="5"/>
  </si>
  <si>
    <t>「勤務形態」欄について</t>
    <rPh sb="1" eb="3">
      <t>キンム</t>
    </rPh>
    <rPh sb="3" eb="5">
      <t>ケイタイ</t>
    </rPh>
    <rPh sb="6" eb="7">
      <t>ラン</t>
    </rPh>
    <phoneticPr fontId="5"/>
  </si>
  <si>
    <t>(3)　「１月当たり勤務日数」欄は、１月当たりに勤務するおおよその日数を記載すること。</t>
    <rPh sb="6" eb="7">
      <t>ツキ</t>
    </rPh>
    <rPh sb="7" eb="8">
      <t>ア</t>
    </rPh>
    <rPh sb="10" eb="12">
      <t>キンム</t>
    </rPh>
    <rPh sb="12" eb="14">
      <t>ニッスウ</t>
    </rPh>
    <rPh sb="15" eb="16">
      <t>ラン</t>
    </rPh>
    <rPh sb="19" eb="20">
      <t>ツキ</t>
    </rPh>
    <rPh sb="20" eb="21">
      <t>ア</t>
    </rPh>
    <rPh sb="24" eb="26">
      <t>キンム</t>
    </rPh>
    <rPh sb="33" eb="34">
      <t>ヒ</t>
    </rPh>
    <rPh sb="34" eb="35">
      <t>スウ</t>
    </rPh>
    <rPh sb="36" eb="38">
      <t>キサイ</t>
    </rPh>
    <phoneticPr fontId="5"/>
  </si>
  <si>
    <t>「給与（月額）」欄について</t>
    <rPh sb="1" eb="3">
      <t>キュウヨ</t>
    </rPh>
    <rPh sb="4" eb="6">
      <t>ゲツガク</t>
    </rPh>
    <rPh sb="8" eb="9">
      <t>ラン</t>
    </rPh>
    <phoneticPr fontId="5"/>
  </si>
  <si>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5"/>
  </si>
  <si>
    <t>「一時預かり事業等」欄について</t>
    <rPh sb="1" eb="3">
      <t>イチジ</t>
    </rPh>
    <rPh sb="3" eb="4">
      <t>アズ</t>
    </rPh>
    <rPh sb="6" eb="8">
      <t>ジギョウ</t>
    </rPh>
    <rPh sb="8" eb="9">
      <t>トウ</t>
    </rPh>
    <rPh sb="10" eb="11">
      <t>ラン</t>
    </rPh>
    <phoneticPr fontId="5"/>
  </si>
  <si>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5"/>
  </si>
  <si>
    <t>「備考」欄について</t>
    <rPh sb="1" eb="3">
      <t>ビコウ</t>
    </rPh>
    <rPh sb="4" eb="5">
      <t>ラン</t>
    </rPh>
    <phoneticPr fontId="5"/>
  </si>
  <si>
    <t>(1)　施設長は施設長の要件の充足状況について記載すること。</t>
    <rPh sb="10" eb="11">
      <t>チョウ</t>
    </rPh>
    <phoneticPr fontId="5"/>
  </si>
  <si>
    <t>保育士（看護師・准看護師・施設長等を含む）</t>
    <rPh sb="16" eb="17">
      <t>トウ</t>
    </rPh>
    <phoneticPr fontId="5"/>
  </si>
  <si>
    <t>（令和</t>
    <rPh sb="1" eb="3">
      <t>レイワ</t>
    </rPh>
    <phoneticPr fontId="5"/>
  </si>
  <si>
    <t>＊アルファベットは大文字で記載すること。</t>
    <rPh sb="9" eb="12">
      <t>オオモジ</t>
    </rPh>
    <rPh sb="13" eb="15">
      <t>キサイ</t>
    </rPh>
    <phoneticPr fontId="5"/>
  </si>
  <si>
    <t>５　労働条件</t>
    <phoneticPr fontId="5"/>
  </si>
  <si>
    <t xml:space="preserve">  年次有給休暇について、どのように取り扱っているか。</t>
    <phoneticPr fontId="5"/>
  </si>
  <si>
    <t>６　職員の任免</t>
    <phoneticPr fontId="5"/>
  </si>
  <si>
    <t>７　職員の充足状況</t>
    <phoneticPr fontId="5"/>
  </si>
  <si>
    <t>８　職員の健康管理状況</t>
    <rPh sb="5" eb="7">
      <t>ケンコウ</t>
    </rPh>
    <rPh sb="7" eb="9">
      <t>カンリ</t>
    </rPh>
    <rPh sb="9" eb="11">
      <t>ジョウキョウ</t>
    </rPh>
    <phoneticPr fontId="5"/>
  </si>
  <si>
    <r>
      <t>（２）　就業規則</t>
    </r>
    <r>
      <rPr>
        <sz val="10.5"/>
        <rFont val="ＭＳ 明朝"/>
        <family val="1"/>
        <charset val="128"/>
      </rPr>
      <t xml:space="preserve"> </t>
    </r>
    <phoneticPr fontId="5"/>
  </si>
  <si>
    <t>（２）　昇給昇格の規定による実施</t>
    <rPh sb="4" eb="6">
      <t>ショウキュウ</t>
    </rPh>
    <rPh sb="6" eb="8">
      <t>ショウカク</t>
    </rPh>
    <rPh sb="9" eb="11">
      <t>キテイ</t>
    </rPh>
    <rPh sb="14" eb="16">
      <t>ジッシ</t>
    </rPh>
    <phoneticPr fontId="5"/>
  </si>
  <si>
    <t>３　保育時間</t>
    <phoneticPr fontId="5"/>
  </si>
  <si>
    <t>運営管理規程の時間帯</t>
    <rPh sb="0" eb="2">
      <t>ウンエイ</t>
    </rPh>
    <rPh sb="2" eb="4">
      <t>カンリ</t>
    </rPh>
    <rPh sb="4" eb="6">
      <t>キテイ</t>
    </rPh>
    <rPh sb="7" eb="10">
      <t>ジカンタイ</t>
    </rPh>
    <phoneticPr fontId="5"/>
  </si>
  <si>
    <t>４　一斉休所</t>
    <rPh sb="5" eb="6">
      <t>ショ</t>
    </rPh>
    <phoneticPr fontId="5"/>
  </si>
  <si>
    <t>（１）　一斉休所・一部休所の実施状況</t>
    <rPh sb="7" eb="8">
      <t>ショ</t>
    </rPh>
    <rPh sb="12" eb="13">
      <t>ショ</t>
    </rPh>
    <phoneticPr fontId="5"/>
  </si>
  <si>
    <t>障がい児内数</t>
    <phoneticPr fontId="5"/>
  </si>
  <si>
    <t>障がい児内数</t>
    <phoneticPr fontId="5"/>
  </si>
  <si>
    <t>６　保育時間別児童数</t>
    <rPh sb="2" eb="4">
      <t>ホイク</t>
    </rPh>
    <rPh sb="4" eb="6">
      <t>ジカン</t>
    </rPh>
    <rPh sb="6" eb="7">
      <t>ベツ</t>
    </rPh>
    <rPh sb="7" eb="9">
      <t>ジドウ</t>
    </rPh>
    <rPh sb="9" eb="10">
      <t>スウ</t>
    </rPh>
    <phoneticPr fontId="5"/>
  </si>
  <si>
    <t>（２）　全体的な計画の作成状況</t>
    <rPh sb="11" eb="13">
      <t>サクセイ</t>
    </rPh>
    <phoneticPr fontId="5"/>
  </si>
  <si>
    <t>就学の際の保育所児童保育要録（写し）の小学校への送付　　　　</t>
    <rPh sb="10" eb="12">
      <t>ホイク</t>
    </rPh>
    <phoneticPr fontId="5"/>
  </si>
  <si>
    <t>４　保護者との連絡</t>
    <phoneticPr fontId="5"/>
  </si>
  <si>
    <t>施設だより等の発行</t>
    <rPh sb="0" eb="2">
      <t>シセツ</t>
    </rPh>
    <rPh sb="5" eb="6">
      <t>トウ</t>
    </rPh>
    <rPh sb="7" eb="9">
      <t>ハッコウ</t>
    </rPh>
    <phoneticPr fontId="5"/>
  </si>
  <si>
    <t>保育所だより</t>
    <rPh sb="0" eb="2">
      <t>ホイク</t>
    </rPh>
    <rPh sb="2" eb="3">
      <t>ショ</t>
    </rPh>
    <phoneticPr fontId="5"/>
  </si>
  <si>
    <t>８　児童の健康診断等の実施状況</t>
    <rPh sb="2" eb="4">
      <t>ジドウ</t>
    </rPh>
    <phoneticPr fontId="5"/>
  </si>
  <si>
    <t xml:space="preserve">                         　　　　　　　　　　　　</t>
  </si>
  <si>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</si>
  <si>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</si>
  <si>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</si>
  <si>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</si>
  <si>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</si>
  <si>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</si>
  <si>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</si>
  <si>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</si>
  <si>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（注）予定金額ではなく、実施の金額、月の平均１日分、一人分の金額を記載すること。（最新の月から１年間分を記載）</t>
    <rPh sb="33" eb="35">
      <t>キサイ</t>
    </rPh>
    <rPh sb="52" eb="54">
      <t>キサイ</t>
    </rPh>
    <phoneticPr fontId="5"/>
  </si>
  <si>
    <t>（直近から過去1年分について、給食を実施しなかった日と理由を記載。(日･祝日･年末年始除く。)）</t>
    <phoneticPr fontId="5"/>
  </si>
  <si>
    <t>（指導監査実施日直近の２回分）</t>
    <rPh sb="1" eb="3">
      <t>シドウ</t>
    </rPh>
    <rPh sb="3" eb="5">
      <t>カンサ</t>
    </rPh>
    <rPh sb="5" eb="7">
      <t>ジッシ</t>
    </rPh>
    <rPh sb="7" eb="8">
      <t>ヒ</t>
    </rPh>
    <rPh sb="8" eb="10">
      <t>チョッキン</t>
    </rPh>
    <rPh sb="12" eb="14">
      <t>カイブン</t>
    </rPh>
    <phoneticPr fontId="5"/>
  </si>
  <si>
    <t>（指導監査実施月の前月の１回分）</t>
    <rPh sb="1" eb="3">
      <t>シドウ</t>
    </rPh>
    <rPh sb="3" eb="5">
      <t>カンサ</t>
    </rPh>
    <rPh sb="5" eb="7">
      <t>ジッシ</t>
    </rPh>
    <rPh sb="7" eb="8">
      <t>ツキ</t>
    </rPh>
    <rPh sb="9" eb="11">
      <t>ゼンゲツ</t>
    </rPh>
    <rPh sb="13" eb="14">
      <t>カイ</t>
    </rPh>
    <rPh sb="14" eb="15">
      <t>ブン</t>
    </rPh>
    <phoneticPr fontId="5"/>
  </si>
  <si>
    <t>（指導監査実施月の前月の１日分）</t>
    <rPh sb="1" eb="3">
      <t>シドウ</t>
    </rPh>
    <rPh sb="3" eb="5">
      <t>カンサ</t>
    </rPh>
    <rPh sb="5" eb="7">
      <t>ジッシ</t>
    </rPh>
    <rPh sb="7" eb="8">
      <t>ツキ</t>
    </rPh>
    <rPh sb="9" eb="11">
      <t>ゼンゲツ</t>
    </rPh>
    <rPh sb="13" eb="14">
      <t>ニチ</t>
    </rPh>
    <rPh sb="14" eb="15">
      <t>ブン</t>
    </rPh>
    <phoneticPr fontId="5"/>
  </si>
  <si>
    <t>（指導監査実施月の前月分）</t>
    <rPh sb="1" eb="3">
      <t>シドウ</t>
    </rPh>
    <rPh sb="3" eb="5">
      <t>カンサ</t>
    </rPh>
    <rPh sb="5" eb="7">
      <t>ジッシ</t>
    </rPh>
    <rPh sb="7" eb="8">
      <t>ツキ</t>
    </rPh>
    <rPh sb="9" eb="11">
      <t>ゼンゲツ</t>
    </rPh>
    <rPh sb="11" eb="12">
      <t>ブン</t>
    </rPh>
    <phoneticPr fontId="5"/>
  </si>
  <si>
    <t>１　会計責任者等の任命状況</t>
    <rPh sb="7" eb="8">
      <t>トウ</t>
    </rPh>
    <phoneticPr fontId="5"/>
  </si>
  <si>
    <t>２　出納事務・管理</t>
    <phoneticPr fontId="5"/>
  </si>
  <si>
    <t xml:space="preserve">（１）　小口現金     </t>
    <rPh sb="4" eb="6">
      <t>コグチ</t>
    </rPh>
    <phoneticPr fontId="5"/>
  </si>
  <si>
    <t>今年度</t>
    <rPh sb="0" eb="1">
      <t>コン</t>
    </rPh>
    <rPh sb="1" eb="3">
      <t>ネンド</t>
    </rPh>
    <phoneticPr fontId="5"/>
  </si>
  <si>
    <t>役職員の寄附状況　</t>
    <phoneticPr fontId="5"/>
  </si>
  <si>
    <t>無の場合の理由</t>
    <rPh sb="0" eb="1">
      <t>ナ</t>
    </rPh>
    <rPh sb="2" eb="4">
      <t>バアイ</t>
    </rPh>
    <rPh sb="5" eb="7">
      <t>リユウ</t>
    </rPh>
    <phoneticPr fontId="5"/>
  </si>
  <si>
    <t>繰入元拠点（サービス）区分</t>
    <rPh sb="0" eb="2">
      <t>クリイレ</t>
    </rPh>
    <rPh sb="2" eb="3">
      <t>モト</t>
    </rPh>
    <rPh sb="3" eb="5">
      <t>キョテン</t>
    </rPh>
    <rPh sb="11" eb="13">
      <t>クブン</t>
    </rPh>
    <phoneticPr fontId="5"/>
  </si>
  <si>
    <t>繰入先拠点（サービス）区分</t>
    <rPh sb="0" eb="2">
      <t>クリイレ</t>
    </rPh>
    <rPh sb="2" eb="3">
      <t>サキ</t>
    </rPh>
    <rPh sb="3" eb="5">
      <t>キョテン</t>
    </rPh>
    <rPh sb="11" eb="13">
      <t>クブン</t>
    </rPh>
    <phoneticPr fontId="5"/>
  </si>
  <si>
    <t>事業費（円）
(年額・総額の別)</t>
    <rPh sb="0" eb="2">
      <t>ジギョウ</t>
    </rPh>
    <rPh sb="2" eb="3">
      <t>ヒ</t>
    </rPh>
    <rPh sb="4" eb="5">
      <t>エン</t>
    </rPh>
    <rPh sb="8" eb="10">
      <t>ネンガク</t>
    </rPh>
    <rPh sb="11" eb="13">
      <t>ソウガク</t>
    </rPh>
    <rPh sb="14" eb="15">
      <t>ベツ</t>
    </rPh>
    <phoneticPr fontId="5"/>
  </si>
  <si>
    <t>施設拠点（サービス）区分当期資金収支差額</t>
    <phoneticPr fontId="5"/>
  </si>
  <si>
    <t>積立支出額</t>
    <rPh sb="4" eb="5">
      <t>ガク</t>
    </rPh>
    <phoneticPr fontId="5"/>
  </si>
  <si>
    <t>施設拠点（サービス）区分事業活動収入決算額</t>
    <rPh sb="12" eb="14">
      <t>ジギョウ</t>
    </rPh>
    <rPh sb="14" eb="16">
      <t>カツドウ</t>
    </rPh>
    <rPh sb="16" eb="18">
      <t>シュウニュウ</t>
    </rPh>
    <phoneticPr fontId="5"/>
  </si>
  <si>
    <t>施設拠点（サービス）区分事業活動収入予算額</t>
    <rPh sb="10" eb="12">
      <t>クブン</t>
    </rPh>
    <rPh sb="12" eb="14">
      <t>ジギョウ</t>
    </rPh>
    <rPh sb="14" eb="16">
      <t>カツドウ</t>
    </rPh>
    <rPh sb="16" eb="18">
      <t>シュウニュウ</t>
    </rPh>
    <phoneticPr fontId="5"/>
  </si>
  <si>
    <t>施設拠点（サービス）区分当期末支払資金残高</t>
    <phoneticPr fontId="5"/>
  </si>
  <si>
    <t>委託費収入決算額</t>
    <rPh sb="0" eb="2">
      <t>イタク</t>
    </rPh>
    <phoneticPr fontId="5"/>
  </si>
  <si>
    <t>①積立金取崩額</t>
    <rPh sb="1" eb="3">
      <t>ツミタテ</t>
    </rPh>
    <rPh sb="3" eb="4">
      <t>キン</t>
    </rPh>
    <rPh sb="4" eb="6">
      <t>トリクズ</t>
    </rPh>
    <rPh sb="6" eb="7">
      <t>ガク</t>
    </rPh>
    <phoneticPr fontId="5"/>
  </si>
  <si>
    <t>（７）　施設拠点（サービス）区分における運用収入</t>
    <rPh sb="20" eb="22">
      <t>ウンヨウ</t>
    </rPh>
    <rPh sb="22" eb="24">
      <t>シュウニュウ</t>
    </rPh>
    <phoneticPr fontId="5"/>
  </si>
  <si>
    <t>拠点（サービス）区分間繰入金支出</t>
    <rPh sb="0" eb="2">
      <t>キョテン</t>
    </rPh>
    <rPh sb="8" eb="10">
      <t>クブン</t>
    </rPh>
    <rPh sb="10" eb="11">
      <t>カン</t>
    </rPh>
    <rPh sb="11" eb="13">
      <t>クリイレ</t>
    </rPh>
    <rPh sb="13" eb="14">
      <t>キン</t>
    </rPh>
    <rPh sb="14" eb="16">
      <t>シシュツ</t>
    </rPh>
    <phoneticPr fontId="5"/>
  </si>
  <si>
    <t>人件費積立資産支出</t>
    <rPh sb="0" eb="3">
      <t>ジンケンヒ</t>
    </rPh>
    <rPh sb="3" eb="5">
      <t>ツミタテ</t>
    </rPh>
    <rPh sb="5" eb="7">
      <t>シサン</t>
    </rPh>
    <rPh sb="7" eb="9">
      <t>シシュツ</t>
    </rPh>
    <phoneticPr fontId="5"/>
  </si>
  <si>
    <t>修繕積立資産支出</t>
    <rPh sb="0" eb="2">
      <t>シュウゼン</t>
    </rPh>
    <rPh sb="2" eb="4">
      <t>ツミタテ</t>
    </rPh>
    <rPh sb="4" eb="6">
      <t>シサン</t>
    </rPh>
    <rPh sb="6" eb="8">
      <t>シシュツ</t>
    </rPh>
    <phoneticPr fontId="5"/>
  </si>
  <si>
    <t>備品等購入積立資産支出</t>
    <rPh sb="0" eb="2">
      <t>ビヒン</t>
    </rPh>
    <rPh sb="2" eb="3">
      <t>トウ</t>
    </rPh>
    <rPh sb="3" eb="5">
      <t>コウニュウ</t>
    </rPh>
    <rPh sb="5" eb="7">
      <t>ツミタテ</t>
    </rPh>
    <rPh sb="7" eb="9">
      <t>シサン</t>
    </rPh>
    <rPh sb="9" eb="11">
      <t>シシュツ</t>
    </rPh>
    <phoneticPr fontId="5"/>
  </si>
  <si>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5"/>
  </si>
  <si>
    <t>拠点（サービス）区分間繰入金収入</t>
    <rPh sb="0" eb="2">
      <t>キョテン</t>
    </rPh>
    <rPh sb="8" eb="10">
      <t>クブン</t>
    </rPh>
    <rPh sb="10" eb="11">
      <t>カン</t>
    </rPh>
    <rPh sb="11" eb="13">
      <t>クリイレ</t>
    </rPh>
    <rPh sb="13" eb="14">
      <t>キン</t>
    </rPh>
    <rPh sb="14" eb="16">
      <t>シュウニュウ</t>
    </rPh>
    <phoneticPr fontId="5"/>
  </si>
  <si>
    <t>人件費積立資産取崩収入</t>
    <rPh sb="0" eb="3">
      <t>ジンケンヒ</t>
    </rPh>
    <rPh sb="3" eb="5">
      <t>ツミタテ</t>
    </rPh>
    <rPh sb="5" eb="7">
      <t>シサン</t>
    </rPh>
    <rPh sb="7" eb="9">
      <t>トリクズ</t>
    </rPh>
    <rPh sb="9" eb="11">
      <t>シュウニュウ</t>
    </rPh>
    <phoneticPr fontId="5"/>
  </si>
  <si>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5"/>
  </si>
  <si>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トリクズシ</t>
    </rPh>
    <rPh sb="16" eb="18">
      <t>シュウニュウ</t>
    </rPh>
    <phoneticPr fontId="5"/>
  </si>
  <si>
    <r>
      <t>（注）１　</t>
    </r>
    <r>
      <rPr>
        <b/>
        <sz val="10"/>
        <rFont val="ＭＳ Ｐゴシック"/>
        <family val="3"/>
        <charset val="128"/>
      </rPr>
      <t>該当のない「科目」は空欄とし、必要な「科目」は追加すること。</t>
    </r>
    <rPh sb="1" eb="2">
      <t>チュウ</t>
    </rPh>
    <rPh sb="5" eb="7">
      <t>ガイトウ</t>
    </rPh>
    <rPh sb="11" eb="13">
      <t>カモク</t>
    </rPh>
    <rPh sb="15" eb="17">
      <t>クウラン</t>
    </rPh>
    <rPh sb="20" eb="22">
      <t>ヒツヨウ</t>
    </rPh>
    <rPh sb="24" eb="26">
      <t>カモク</t>
    </rPh>
    <rPh sb="28" eb="30">
      <t>ツイカ</t>
    </rPh>
    <phoneticPr fontId="5"/>
  </si>
  <si>
    <t>１  定員及び児童数</t>
    <phoneticPr fontId="5"/>
  </si>
  <si>
    <t>障がい児の受入れ態勢</t>
    <rPh sb="0" eb="1">
      <t>ショウ</t>
    </rPh>
    <rPh sb="3" eb="4">
      <t>ジ</t>
    </rPh>
    <rPh sb="5" eb="7">
      <t>ウケイ</t>
    </rPh>
    <rPh sb="8" eb="10">
      <t>タイセイ</t>
    </rPh>
    <phoneticPr fontId="5"/>
  </si>
  <si>
    <t>（連絡方法</t>
    <rPh sb="1" eb="3">
      <t>レンラク</t>
    </rPh>
    <rPh sb="3" eb="5">
      <t>ホウホウ</t>
    </rPh>
    <phoneticPr fontId="5"/>
  </si>
  <si>
    <t>）</t>
    <phoneticPr fontId="5"/>
  </si>
  <si>
    <t>早　朝</t>
    <rPh sb="0" eb="1">
      <t>ハヤ</t>
    </rPh>
    <rPh sb="2" eb="3">
      <t>アサ</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</si>
  <si>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</si>
  <si>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実施している</t>
    <phoneticPr fontId="5"/>
  </si>
  <si>
    <t>（</t>
    <phoneticPr fontId="5"/>
  </si>
  <si>
    <t>主食費・副食費</t>
    <rPh sb="0" eb="2">
      <t>シュショク</t>
    </rPh>
    <rPh sb="2" eb="3">
      <t>ヒ</t>
    </rPh>
    <rPh sb="4" eb="6">
      <t>フクショク</t>
    </rPh>
    <rPh sb="6" eb="7">
      <t>ヒ</t>
    </rPh>
    <phoneticPr fontId="5"/>
  </si>
  <si>
    <t xml:space="preserve">（２）　現金（徴収金）     </t>
    <rPh sb="4" eb="6">
      <t>ゲンキン</t>
    </rPh>
    <rPh sb="7" eb="9">
      <t>チョウシュウ</t>
    </rPh>
    <rPh sb="9" eb="10">
      <t>キン</t>
    </rPh>
    <phoneticPr fontId="5"/>
  </si>
  <si>
    <t>現金取扱者</t>
    <rPh sb="0" eb="2">
      <t>ゲンキン</t>
    </rPh>
    <rPh sb="2" eb="4">
      <t>トリアツカイ</t>
    </rPh>
    <rPh sb="4" eb="5">
      <t>シャ</t>
    </rPh>
    <phoneticPr fontId="5"/>
  </si>
  <si>
    <t>②</t>
    <phoneticPr fontId="5"/>
  </si>
  <si>
    <t>現金出納簿の整備</t>
    <rPh sb="0" eb="2">
      <t>ゲンキン</t>
    </rPh>
    <rPh sb="2" eb="4">
      <t>スイトウ</t>
    </rPh>
    <rPh sb="4" eb="5">
      <t>ボ</t>
    </rPh>
    <rPh sb="6" eb="8">
      <t>セイビ</t>
    </rPh>
    <phoneticPr fontId="5"/>
  </si>
  <si>
    <t>（１）　保健計画</t>
    <rPh sb="4" eb="6">
      <t>ホケン</t>
    </rPh>
    <rPh sb="6" eb="8">
      <t>ケイカク</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</si>
  <si>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</si>
  <si>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（４）　個人別職員配置の状況</t>
    <phoneticPr fontId="5"/>
  </si>
  <si>
    <r>
      <t xml:space="preserve">保育士･看護師等資格
</t>
    </r>
    <r>
      <rPr>
        <sz val="9"/>
        <rFont val="ＭＳ Ｐゴシック"/>
        <family val="3"/>
        <charset val="128"/>
      </rPr>
      <t>(登録年月日)</t>
    </r>
    <rPh sb="4" eb="6">
      <t>カンゴ</t>
    </rPh>
    <rPh sb="6" eb="7">
      <t>シ</t>
    </rPh>
    <rPh sb="7" eb="8">
      <t>トウ</t>
    </rPh>
    <rPh sb="12" eb="14">
      <t>トウロク</t>
    </rPh>
    <rPh sb="14" eb="16">
      <t>ネンゲツ</t>
    </rPh>
    <rPh sb="16" eb="17">
      <t>ヒ</t>
    </rPh>
    <phoneticPr fontId="5"/>
  </si>
  <si>
    <t>給与（月額）</t>
    <phoneticPr fontId="5"/>
  </si>
  <si>
    <t>備　考</t>
    <phoneticPr fontId="56"/>
  </si>
  <si>
    <t>１月当たり勤務日数</t>
    <phoneticPr fontId="5"/>
  </si>
  <si>
    <t>１日当たり勤務時間数</t>
    <phoneticPr fontId="5"/>
  </si>
  <si>
    <t>手　　当</t>
    <rPh sb="0" eb="1">
      <t>テ</t>
    </rPh>
    <rPh sb="3" eb="4">
      <t>トウ</t>
    </rPh>
    <phoneticPr fontId="5"/>
  </si>
  <si>
    <t>1･2
歳児</t>
    <rPh sb="4" eb="6">
      <t>サイジ</t>
    </rPh>
    <phoneticPr fontId="5"/>
  </si>
  <si>
    <t>３
歳児</t>
    <rPh sb="2" eb="4">
      <t>サイジ</t>
    </rPh>
    <phoneticPr fontId="5"/>
  </si>
  <si>
    <t>４歳児
以上</t>
    <phoneticPr fontId="5"/>
  </si>
  <si>
    <t>上段:当施設年数</t>
    <phoneticPr fontId="5"/>
  </si>
  <si>
    <t>所 定日 数</t>
    <phoneticPr fontId="5"/>
  </si>
  <si>
    <t>(注)</t>
    <rPh sb="1" eb="2">
      <t>ツ</t>
    </rPh>
    <phoneticPr fontId="56"/>
  </si>
  <si>
    <t>２　「勤務年数」の上段には、基準日時点の当該保育所における連続勤務年数を、下段には、認可保育所における勤務経験年数を月数まで記載すること。</t>
    <rPh sb="3" eb="5">
      <t>キンム</t>
    </rPh>
    <rPh sb="5" eb="7">
      <t>ネンスウ</t>
    </rPh>
    <rPh sb="9" eb="11">
      <t>ジョウダン</t>
    </rPh>
    <rPh sb="14" eb="17">
      <t>キジュンビ</t>
    </rPh>
    <rPh sb="17" eb="19">
      <t>ジテン</t>
    </rPh>
    <rPh sb="29" eb="31">
      <t>レンゾク</t>
    </rPh>
    <rPh sb="31" eb="33">
      <t>キンム</t>
    </rPh>
    <rPh sb="33" eb="35">
      <t>ネンスウ</t>
    </rPh>
    <rPh sb="37" eb="39">
      <t>ゲダン</t>
    </rPh>
    <rPh sb="42" eb="44">
      <t>ニンカ</t>
    </rPh>
    <rPh sb="44" eb="46">
      <t>ホイク</t>
    </rPh>
    <rPh sb="46" eb="47">
      <t>ショ</t>
    </rPh>
    <rPh sb="51" eb="53">
      <t>キンム</t>
    </rPh>
    <rPh sb="53" eb="55">
      <t>ケイケン</t>
    </rPh>
    <rPh sb="55" eb="57">
      <t>ネンスウ</t>
    </rPh>
    <rPh sb="58" eb="59">
      <t>ツキ</t>
    </rPh>
    <rPh sb="59" eb="60">
      <t>スウ</t>
    </rPh>
    <rPh sb="62" eb="64">
      <t>キサイ</t>
    </rPh>
    <phoneticPr fontId="56"/>
  </si>
  <si>
    <t>備　考</t>
    <phoneticPr fontId="56"/>
  </si>
  <si>
    <t>４歳児
以上</t>
    <phoneticPr fontId="5"/>
  </si>
  <si>
    <t>特殊
業務</t>
    <phoneticPr fontId="5"/>
  </si>
  <si>
    <t>その他</t>
    <phoneticPr fontId="5"/>
  </si>
  <si>
    <t>8-23</t>
    <phoneticPr fontId="5"/>
  </si>
  <si>
    <t>有　保育所
○○年勤務</t>
    <phoneticPr fontId="5"/>
  </si>
  <si>
    <t>3-5</t>
    <phoneticPr fontId="5"/>
  </si>
  <si>
    <t>○○　○○</t>
    <phoneticPr fontId="5"/>
  </si>
  <si>
    <t>3-3</t>
    <phoneticPr fontId="5"/>
  </si>
  <si>
    <t>3-2</t>
    <phoneticPr fontId="5"/>
  </si>
  <si>
    <t>○○　○○</t>
    <phoneticPr fontId="5"/>
  </si>
  <si>
    <t>△</t>
    <phoneticPr fontId="5"/>
  </si>
  <si>
    <t>1-4</t>
    <phoneticPr fontId="5"/>
  </si>
  <si>
    <t>－</t>
    <phoneticPr fontId="5"/>
  </si>
  <si>
    <t>△</t>
    <phoneticPr fontId="5"/>
  </si>
  <si>
    <t>△</t>
    <phoneticPr fontId="5"/>
  </si>
  <si>
    <t>△</t>
    <phoneticPr fontId="5"/>
  </si>
  <si>
    <t>○○　○○</t>
    <phoneticPr fontId="5"/>
  </si>
  <si>
    <t>1-4</t>
    <phoneticPr fontId="5"/>
  </si>
  <si>
    <t>△</t>
    <phoneticPr fontId="5"/>
  </si>
  <si>
    <t>【このページは提出不要】</t>
    <rPh sb="7" eb="9">
      <t>テイシュツ</t>
    </rPh>
    <rPh sb="9" eb="11">
      <t>フヨウ</t>
    </rPh>
    <phoneticPr fontId="5"/>
  </si>
  <si>
    <r>
      <rPr>
        <b/>
        <u/>
        <sz val="11"/>
        <rFont val="ＭＳ Ｐゴシック"/>
        <family val="3"/>
        <charset val="128"/>
      </rPr>
      <t>以降に勤務した全ての職員</t>
    </r>
    <r>
      <rPr>
        <u/>
        <sz val="11"/>
        <rFont val="ＭＳ Ｐ明朝"/>
        <family val="1"/>
        <charset val="128"/>
      </rPr>
      <t>（退職・異動した職員を含む）</t>
    </r>
    <r>
      <rPr>
        <sz val="11"/>
        <rFont val="ＭＳ Ｐ明朝"/>
        <family val="1"/>
        <charset val="128"/>
      </rPr>
      <t>について記載すること。</t>
    </r>
    <rPh sb="3" eb="5">
      <t>キンム</t>
    </rPh>
    <rPh sb="7" eb="8">
      <t>スベ</t>
    </rPh>
    <rPh sb="10" eb="11">
      <t>ショク</t>
    </rPh>
    <rPh sb="11" eb="12">
      <t>イン</t>
    </rPh>
    <rPh sb="13" eb="15">
      <t>タイショク</t>
    </rPh>
    <rPh sb="16" eb="18">
      <t>イドウ</t>
    </rPh>
    <rPh sb="20" eb="21">
      <t>ショク</t>
    </rPh>
    <rPh sb="21" eb="22">
      <t>イン</t>
    </rPh>
    <rPh sb="23" eb="24">
      <t>フク</t>
    </rPh>
    <rPh sb="30" eb="32">
      <t>キサイ</t>
    </rPh>
    <phoneticPr fontId="5"/>
  </si>
  <si>
    <t>順とし、転出者、退職者を最後に記載すること。</t>
    <phoneticPr fontId="5"/>
  </si>
  <si>
    <t>　また、実際に勤務していない者（産休、育休職員等）は、「職名」及び「氏名」に（ ）を付けること。</t>
    <rPh sb="42" eb="43">
      <t>ツ</t>
    </rPh>
    <phoneticPr fontId="5"/>
  </si>
  <si>
    <t>他職との兼務職員は「本務の職名、勤務課等」、嘱託医は「病院（診療所）名、診療科目名」を</t>
    <rPh sb="0" eb="1">
      <t>ホカ</t>
    </rPh>
    <rPh sb="1" eb="2">
      <t>ショク</t>
    </rPh>
    <rPh sb="4" eb="6">
      <t>ケンム</t>
    </rPh>
    <rPh sb="6" eb="7">
      <t>ショク</t>
    </rPh>
    <rPh sb="7" eb="8">
      <t>イン</t>
    </rPh>
    <rPh sb="10" eb="12">
      <t>ホンム</t>
    </rPh>
    <rPh sb="13" eb="15">
      <t>ショクメイ</t>
    </rPh>
    <rPh sb="16" eb="18">
      <t>キンム</t>
    </rPh>
    <rPh sb="18" eb="19">
      <t>カ</t>
    </rPh>
    <rPh sb="19" eb="20">
      <t>トウ</t>
    </rPh>
    <rPh sb="22" eb="24">
      <t>ショクタク</t>
    </rPh>
    <rPh sb="24" eb="25">
      <t>イ</t>
    </rPh>
    <rPh sb="27" eb="29">
      <t>ビョウイン</t>
    </rPh>
    <rPh sb="30" eb="32">
      <t>シンリョウ</t>
    </rPh>
    <rPh sb="32" eb="33">
      <t>ショ</t>
    </rPh>
    <rPh sb="34" eb="35">
      <t>メイ</t>
    </rPh>
    <rPh sb="36" eb="38">
      <t>シンリョウ</t>
    </rPh>
    <rPh sb="38" eb="41">
      <t>カモクメイ</t>
    </rPh>
    <phoneticPr fontId="5"/>
  </si>
  <si>
    <t>　記載すること。</t>
    <phoneticPr fontId="5"/>
  </si>
  <si>
    <t>(2)　保育士資格は、県の登録年月日を記載するが、未登録の場合は、（　　）書きで取得年月日を</t>
    <phoneticPr fontId="56"/>
  </si>
  <si>
    <t>　記載すること。</t>
    <rPh sb="1" eb="3">
      <t>キサイ</t>
    </rPh>
    <phoneticPr fontId="5"/>
  </si>
  <si>
    <t>　保育所における勤務経験年数を月数まで記載すること。</t>
    <phoneticPr fontId="56"/>
  </si>
  <si>
    <t>　ついては「常」とし、それ以外は「非」とすること。</t>
    <phoneticPr fontId="5"/>
  </si>
  <si>
    <t>(4)　「１日当たり勤務時間数」欄は、常勤職員にあっては、就業規則等に明示された１日当たりに勤務</t>
    <rPh sb="6" eb="7">
      <t>ニチ</t>
    </rPh>
    <rPh sb="7" eb="8">
      <t>ア</t>
    </rPh>
    <rPh sb="10" eb="12">
      <t>キンム</t>
    </rPh>
    <rPh sb="12" eb="14">
      <t>ジカン</t>
    </rPh>
    <rPh sb="14" eb="15">
      <t>スウ</t>
    </rPh>
    <rPh sb="16" eb="17">
      <t>ラン</t>
    </rPh>
    <rPh sb="19" eb="21">
      <t>ジョウキン</t>
    </rPh>
    <rPh sb="21" eb="22">
      <t>ショク</t>
    </rPh>
    <rPh sb="22" eb="23">
      <t>イン</t>
    </rPh>
    <rPh sb="29" eb="31">
      <t>シュウギョウ</t>
    </rPh>
    <rPh sb="31" eb="34">
      <t>キソクトウ</t>
    </rPh>
    <rPh sb="35" eb="37">
      <t>メイジ</t>
    </rPh>
    <rPh sb="41" eb="42">
      <t>ニチ</t>
    </rPh>
    <rPh sb="42" eb="43">
      <t>ア</t>
    </rPh>
    <phoneticPr fontId="5"/>
  </si>
  <si>
    <t>　する時間数を記載し、非常勤職員にあっては、雇用条件として示した１日当たりに勤務する時間数</t>
    <rPh sb="34" eb="35">
      <t>ア</t>
    </rPh>
    <phoneticPr fontId="5"/>
  </si>
  <si>
    <t>　を記載すること。</t>
    <phoneticPr fontId="5"/>
  </si>
  <si>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5"/>
  </si>
  <si>
    <t>記載すること。</t>
    <phoneticPr fontId="56"/>
  </si>
  <si>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5"/>
  </si>
  <si>
    <t>記載は要しない。</t>
    <phoneticPr fontId="56"/>
  </si>
  <si>
    <t>(4)　特殊業務手当として支給していない場合にあって、特殊業務手当相当額を給料月額に含めて支給して</t>
    <rPh sb="4" eb="6">
      <t>トクシュ</t>
    </rPh>
    <rPh sb="6" eb="8">
      <t>ギョウム</t>
    </rPh>
    <rPh sb="8" eb="10">
      <t>テアテ</t>
    </rPh>
    <rPh sb="13" eb="15">
      <t>シキュウ</t>
    </rPh>
    <rPh sb="20" eb="22">
      <t>バアイ</t>
    </rPh>
    <rPh sb="27" eb="29">
      <t>トクシュ</t>
    </rPh>
    <rPh sb="29" eb="31">
      <t>ギョウム</t>
    </rPh>
    <rPh sb="31" eb="33">
      <t>テアテ</t>
    </rPh>
    <rPh sb="33" eb="35">
      <t>ソウトウ</t>
    </rPh>
    <rPh sb="35" eb="36">
      <t>ガク</t>
    </rPh>
    <rPh sb="37" eb="38">
      <t>キュウ</t>
    </rPh>
    <rPh sb="38" eb="39">
      <t>リョウ</t>
    </rPh>
    <rPh sb="39" eb="41">
      <t>ゲツガク</t>
    </rPh>
    <phoneticPr fontId="5"/>
  </si>
  <si>
    <t>いる場合、または一般職員と比較して保育士のみ１号給上位の給与月額を支給している場合は、「特殊</t>
    <phoneticPr fontId="56"/>
  </si>
  <si>
    <t>業務」欄に○印を付けること。</t>
    <phoneticPr fontId="56"/>
  </si>
  <si>
    <t>　担当している事業等（一時預かり、延長保育等）の種類を記載すること。</t>
    <rPh sb="1" eb="3">
      <t>タントウ</t>
    </rPh>
    <rPh sb="7" eb="9">
      <t>ジギョウ</t>
    </rPh>
    <rPh sb="9" eb="10">
      <t>トウ</t>
    </rPh>
    <rPh sb="11" eb="13">
      <t>イチジ</t>
    </rPh>
    <rPh sb="13" eb="14">
      <t>アズ</t>
    </rPh>
    <rPh sb="17" eb="19">
      <t>エンチョウ</t>
    </rPh>
    <rPh sb="19" eb="21">
      <t>ホイク</t>
    </rPh>
    <rPh sb="21" eb="22">
      <t>トウ</t>
    </rPh>
    <rPh sb="24" eb="26">
      <t>シュルイ</t>
    </rPh>
    <rPh sb="27" eb="29">
      <t>キサイ</t>
    </rPh>
    <phoneticPr fontId="5"/>
  </si>
  <si>
    <t>（例：施設長の妻、理事長の長男、○○理事の姪、調理師　等）</t>
    <phoneticPr fontId="56"/>
  </si>
  <si>
    <t>(3)　その他施設において、保育士勤務経験がある場合は記載すること。</t>
    <phoneticPr fontId="56"/>
  </si>
  <si>
    <t>【記載例２】　勤務形態の状況　　【この記載例は提出不要】</t>
    <rPh sb="1" eb="3">
      <t>キサイ</t>
    </rPh>
    <rPh sb="3" eb="4">
      <t>レイ</t>
    </rPh>
    <rPh sb="19" eb="21">
      <t>キサイ</t>
    </rPh>
    <rPh sb="21" eb="22">
      <t>レイ</t>
    </rPh>
    <rPh sb="23" eb="25">
      <t>テイシュツ</t>
    </rPh>
    <rPh sb="25" eb="27">
      <t>フヨウ</t>
    </rPh>
    <phoneticPr fontId="5"/>
  </si>
  <si>
    <t>【記載例３】　時間帯による勤務の状況　　【この記載例は提出不要】</t>
    <rPh sb="1" eb="3">
      <t>キサイ</t>
    </rPh>
    <rPh sb="3" eb="4">
      <t>レイ</t>
    </rPh>
    <rPh sb="23" eb="25">
      <t>キサイ</t>
    </rPh>
    <rPh sb="25" eb="26">
      <t>レイ</t>
    </rPh>
    <rPh sb="27" eb="29">
      <t>テイシュツ</t>
    </rPh>
    <rPh sb="29" eb="31">
      <t>フヨウ</t>
    </rPh>
    <phoneticPr fontId="5"/>
  </si>
  <si>
    <t>～</t>
    <phoneticPr fontId="5"/>
  </si>
  <si>
    <t>）</t>
    <phoneticPr fontId="5"/>
  </si>
  <si>
    <t>職員
職・氏名</t>
    <rPh sb="0" eb="1">
      <t>ショク</t>
    </rPh>
    <rPh sb="1" eb="2">
      <t>イン</t>
    </rPh>
    <rPh sb="3" eb="4">
      <t>ショク</t>
    </rPh>
    <rPh sb="5" eb="7">
      <t>シメイ</t>
    </rPh>
    <phoneticPr fontId="5"/>
  </si>
  <si>
    <t>勤務形態別勤務日数</t>
    <phoneticPr fontId="5"/>
  </si>
  <si>
    <t>○○</t>
    <phoneticPr fontId="56"/>
  </si>
  <si>
    <t>○○　○○</t>
  </si>
  <si>
    <t>B</t>
  </si>
  <si>
    <t>副施設長</t>
  </si>
  <si>
    <t>A</t>
  </si>
  <si>
    <t>主任保育士1</t>
  </si>
  <si>
    <t>(B)</t>
    <phoneticPr fontId="56"/>
  </si>
  <si>
    <t>保育士2</t>
  </si>
  <si>
    <t>(B)</t>
    <phoneticPr fontId="56"/>
  </si>
  <si>
    <t>保育士3</t>
  </si>
  <si>
    <t>（保育士）</t>
  </si>
  <si>
    <t>保育士4</t>
  </si>
  <si>
    <t>保育士5</t>
  </si>
  <si>
    <t>Ｋ</t>
  </si>
  <si>
    <t>Ｍ</t>
  </si>
  <si>
    <t>L</t>
  </si>
  <si>
    <t/>
  </si>
  <si>
    <t>Ｒ</t>
  </si>
  <si>
    <t>調理員1</t>
  </si>
  <si>
    <t>休</t>
    <rPh sb="0" eb="1">
      <t>キュウ</t>
    </rPh>
    <phoneticPr fontId="16"/>
  </si>
  <si>
    <t>調理員2</t>
  </si>
  <si>
    <t>事務員1</t>
  </si>
  <si>
    <t>また、当該保育所に勤める職員全員について記載すること。</t>
  </si>
  <si>
    <t>　　　３　「勤務形態別勤務日数」欄の計と「休日数」欄の合計は28日（１か月単位の場合はその月の日数）となること。</t>
  </si>
  <si>
    <t>　　　４　「１週当たり平均勤務時間数」欄は、各勤務形態別勤務日数にそれぞれの実働時間数を乗じて得た合計の４分の１の時間数（１か月単位の場合は、</t>
    <rPh sb="67" eb="69">
      <t>バアイ</t>
    </rPh>
    <phoneticPr fontId="16"/>
  </si>
  <si>
    <t>※　前年度の実績を記載すること。</t>
    <rPh sb="2" eb="5">
      <t>ゼンネンド</t>
    </rPh>
    <rPh sb="6" eb="8">
      <t>ジッセキ</t>
    </rPh>
    <rPh sb="9" eb="11">
      <t>キサイ</t>
    </rPh>
    <phoneticPr fontId="56"/>
  </si>
  <si>
    <t>２歳未満児</t>
    <rPh sb="1" eb="2">
      <t>サイ</t>
    </rPh>
    <rPh sb="2" eb="4">
      <t>ミマン</t>
    </rPh>
    <rPh sb="4" eb="5">
      <t>ジ</t>
    </rPh>
    <phoneticPr fontId="5"/>
  </si>
  <si>
    <t>２歳以上児</t>
    <rPh sb="1" eb="2">
      <t>サイ</t>
    </rPh>
    <rPh sb="2" eb="4">
      <t>イジョウ</t>
    </rPh>
    <rPh sb="4" eb="5">
      <t>ジ</t>
    </rPh>
    <phoneticPr fontId="5"/>
  </si>
  <si>
    <t>(参考)在所率</t>
    <rPh sb="1" eb="3">
      <t>サンコウ</t>
    </rPh>
    <rPh sb="4" eb="6">
      <t>ザイショ</t>
    </rPh>
    <rPh sb="6" eb="7">
      <t>リツ</t>
    </rPh>
    <phoneticPr fontId="5"/>
  </si>
  <si>
    <t>人</t>
    <phoneticPr fontId="5"/>
  </si>
  <si>
    <t>０歳</t>
    <phoneticPr fontId="5"/>
  </si>
  <si>
    <t>２歳</t>
    <phoneticPr fontId="5"/>
  </si>
  <si>
    <t>３歳</t>
    <phoneticPr fontId="5"/>
  </si>
  <si>
    <t>４歳</t>
    <phoneticPr fontId="5"/>
  </si>
  <si>
    <t>５歳</t>
    <phoneticPr fontId="5"/>
  </si>
  <si>
    <t>６歳</t>
    <phoneticPr fontId="5"/>
  </si>
  <si>
    <t>備　考</t>
    <rPh sb="0" eb="1">
      <t>ビ</t>
    </rPh>
    <rPh sb="2" eb="3">
      <t>コウ</t>
    </rPh>
    <phoneticPr fontId="5"/>
  </si>
  <si>
    <t>合計：</t>
    <rPh sb="0" eb="2">
      <t>ゴウケイ</t>
    </rPh>
    <phoneticPr fontId="56"/>
  </si>
  <si>
    <t>人</t>
    <rPh sb="0" eb="1">
      <t>ニン</t>
    </rPh>
    <phoneticPr fontId="56"/>
  </si>
  <si>
    <t>２  保育需要への対応状況</t>
    <phoneticPr fontId="5"/>
  </si>
  <si>
    <t xml:space="preserve">  月齢による制限</t>
    <phoneticPr fontId="5"/>
  </si>
  <si>
    <t>延長保育（11時間を超える開所）</t>
    <phoneticPr fontId="5"/>
  </si>
  <si>
    <t>延長保育（８時間を超える開所）</t>
    <phoneticPr fontId="5"/>
  </si>
  <si>
    <t>一時預かり事業</t>
    <phoneticPr fontId="5"/>
  </si>
  <si>
    <t>余裕活用型</t>
    <rPh sb="0" eb="2">
      <t>ヨユウ</t>
    </rPh>
    <rPh sb="2" eb="5">
      <t>カツヨウガタ</t>
    </rPh>
    <phoneticPr fontId="5"/>
  </si>
  <si>
    <t>早朝・居残り・
延長保育室名</t>
    <phoneticPr fontId="56"/>
  </si>
  <si>
    <t>～</t>
    <phoneticPr fontId="5"/>
  </si>
  <si>
    <t>　この表は、指導監査実施月の前月又は前々月のうちの任意の１週間（土曜日）の登所・降所の状況について記載し、行事等の特別な日を含まないこと。</t>
    <rPh sb="3" eb="4">
      <t>ヒョウ</t>
    </rPh>
    <rPh sb="6" eb="8">
      <t>シドウ</t>
    </rPh>
    <rPh sb="8" eb="10">
      <t>カンサ</t>
    </rPh>
    <rPh sb="10" eb="12">
      <t>ジッシ</t>
    </rPh>
    <rPh sb="12" eb="13">
      <t>ツキ</t>
    </rPh>
    <rPh sb="14" eb="16">
      <t>ゼンゲツ</t>
    </rPh>
    <rPh sb="16" eb="17">
      <t>マタ</t>
    </rPh>
    <rPh sb="18" eb="20">
      <t>ゼンゼン</t>
    </rPh>
    <rPh sb="20" eb="21">
      <t>ゲツ</t>
    </rPh>
    <rPh sb="25" eb="27">
      <t>ニンイ</t>
    </rPh>
    <rPh sb="29" eb="31">
      <t>シュウカン</t>
    </rPh>
    <rPh sb="32" eb="35">
      <t>ドヨウビ</t>
    </rPh>
    <rPh sb="37" eb="39">
      <t>トウショ</t>
    </rPh>
    <rPh sb="40" eb="42">
      <t>コウショ</t>
    </rPh>
    <rPh sb="43" eb="45">
      <t>ジョウキョウ</t>
    </rPh>
    <phoneticPr fontId="5"/>
  </si>
  <si>
    <t>　時間帯による保育士の稼動人員ごとに、その時間内に登所した年齢別児童数を登所欄に、降所した年齢別児童数を降所欄に記載すること。</t>
    <rPh sb="1" eb="4">
      <t>ジカンタイ</t>
    </rPh>
    <rPh sb="7" eb="9">
      <t>ホイク</t>
    </rPh>
    <rPh sb="9" eb="10">
      <t>シ</t>
    </rPh>
    <rPh sb="11" eb="13">
      <t>カドウ</t>
    </rPh>
    <rPh sb="13" eb="15">
      <t>ジンイン</t>
    </rPh>
    <rPh sb="21" eb="23">
      <t>ジカン</t>
    </rPh>
    <rPh sb="23" eb="24">
      <t>ナイ</t>
    </rPh>
    <rPh sb="25" eb="27">
      <t>トウショ</t>
    </rPh>
    <rPh sb="29" eb="31">
      <t>ネンレイ</t>
    </rPh>
    <rPh sb="31" eb="32">
      <t>ベツ</t>
    </rPh>
    <rPh sb="32" eb="34">
      <t>ジドウ</t>
    </rPh>
    <rPh sb="34" eb="35">
      <t>スウ</t>
    </rPh>
    <rPh sb="36" eb="38">
      <t>トウショ</t>
    </rPh>
    <rPh sb="38" eb="39">
      <t>ラン</t>
    </rPh>
    <rPh sb="41" eb="43">
      <t>コウショ</t>
    </rPh>
    <rPh sb="45" eb="47">
      <t>ネンレイ</t>
    </rPh>
    <rPh sb="47" eb="48">
      <t>ベツ</t>
    </rPh>
    <rPh sb="48" eb="49">
      <t>ジ</t>
    </rPh>
    <phoneticPr fontId="5"/>
  </si>
  <si>
    <t>保育士数</t>
    <rPh sb="0" eb="2">
      <t>ホイク</t>
    </rPh>
    <rPh sb="2" eb="3">
      <t>シ</t>
    </rPh>
    <rPh sb="3" eb="4">
      <t>スウ</t>
    </rPh>
    <phoneticPr fontId="5"/>
  </si>
  <si>
    <t>在所
児童数</t>
    <rPh sb="0" eb="1">
      <t>ザイ</t>
    </rPh>
    <rPh sb="1" eb="2">
      <t>ショ</t>
    </rPh>
    <rPh sb="3" eb="5">
      <t>ジドウ</t>
    </rPh>
    <rPh sb="5" eb="6">
      <t>スウ</t>
    </rPh>
    <phoneticPr fontId="5"/>
  </si>
  <si>
    <t>登所</t>
    <rPh sb="0" eb="1">
      <t>ノボ</t>
    </rPh>
    <rPh sb="1" eb="2">
      <t>トコロ</t>
    </rPh>
    <phoneticPr fontId="5"/>
  </si>
  <si>
    <t>なお、「Ⅲ 職員に関する事項」「４ １か月当たりの勤務割当状況」(P9)内の１週間とすること。</t>
    <rPh sb="25" eb="27">
      <t>キンム</t>
    </rPh>
    <rPh sb="27" eb="28">
      <t>ワ</t>
    </rPh>
    <rPh sb="28" eb="29">
      <t>ア</t>
    </rPh>
    <rPh sb="29" eb="30">
      <t>ジョウ</t>
    </rPh>
    <phoneticPr fontId="5"/>
  </si>
  <si>
    <t>Ⅴ　児童に関する事項</t>
    <phoneticPr fontId="56"/>
  </si>
  <si>
    <t>１　保育内容</t>
    <phoneticPr fontId="5"/>
  </si>
  <si>
    <t>（１）　クラス編成の基本方針</t>
    <phoneticPr fontId="5"/>
  </si>
  <si>
    <t>）</t>
    <phoneticPr fontId="5"/>
  </si>
  <si>
    <t>（３）　指導計画の作成状況（全体的な計画に基づき作成のこと。）</t>
    <phoneticPr fontId="5"/>
  </si>
  <si>
    <t>年間</t>
    <phoneticPr fontId="5"/>
  </si>
  <si>
    <t>月</t>
    <phoneticPr fontId="56"/>
  </si>
  <si>
    <t>週（日）</t>
    <rPh sb="0" eb="1">
      <t>シュウ</t>
    </rPh>
    <rPh sb="2" eb="3">
      <t>ニチ</t>
    </rPh>
    <phoneticPr fontId="5"/>
  </si>
  <si>
    <t>個人別</t>
    <phoneticPr fontId="56"/>
  </si>
  <si>
    <t>週(日)</t>
    <rPh sb="0" eb="1">
      <t>シュウ</t>
    </rPh>
    <rPh sb="2" eb="3">
      <t>ニチ</t>
    </rPh>
    <phoneticPr fontId="5"/>
  </si>
  <si>
    <t>／</t>
    <phoneticPr fontId="5"/>
  </si>
  <si>
    <t>／</t>
    <phoneticPr fontId="5"/>
  </si>
  <si>
    <t>／</t>
    <phoneticPr fontId="5"/>
  </si>
  <si>
    <t>※</t>
    <phoneticPr fontId="5"/>
  </si>
  <si>
    <t>実施日が複数となる場合は、「〇月〇日外」と記入して差し支えない。</t>
    <rPh sb="0" eb="3">
      <t>ジッシビ</t>
    </rPh>
    <rPh sb="4" eb="6">
      <t>フクスウ</t>
    </rPh>
    <rPh sb="9" eb="11">
      <t>バアイ</t>
    </rPh>
    <rPh sb="15" eb="16">
      <t>ツキ</t>
    </rPh>
    <rPh sb="17" eb="18">
      <t>ニチ</t>
    </rPh>
    <rPh sb="18" eb="19">
      <t>ホカ</t>
    </rPh>
    <rPh sb="21" eb="23">
      <t>キニュウ</t>
    </rPh>
    <rPh sb="25" eb="26">
      <t>サ</t>
    </rPh>
    <rPh sb="27" eb="28">
      <t>ツカ</t>
    </rPh>
    <phoneticPr fontId="5"/>
  </si>
  <si>
    <t>）</t>
    <phoneticPr fontId="5"/>
  </si>
  <si>
    <t>(</t>
    <phoneticPr fontId="5"/>
  </si>
  <si>
    <t>園独自で作成</t>
    <rPh sb="0" eb="1">
      <t>エン</t>
    </rPh>
    <rPh sb="1" eb="3">
      <t>ドクジ</t>
    </rPh>
    <rPh sb="4" eb="6">
      <t>サクセイ</t>
    </rPh>
    <phoneticPr fontId="5"/>
  </si>
  <si>
    <t>市町で作成</t>
    <rPh sb="0" eb="1">
      <t>シ</t>
    </rPh>
    <rPh sb="1" eb="2">
      <t>マチ</t>
    </rPh>
    <rPh sb="3" eb="5">
      <t>サクセイ</t>
    </rPh>
    <phoneticPr fontId="5"/>
  </si>
  <si>
    <t>）</t>
    <phoneticPr fontId="56"/>
  </si>
  <si>
    <t>ペーパータオル</t>
    <phoneticPr fontId="5"/>
  </si>
  <si>
    <t>（</t>
    <phoneticPr fontId="5"/>
  </si>
  <si>
    <t>）</t>
    <phoneticPr fontId="5"/>
  </si>
  <si>
    <t>　②管理状況</t>
    <phoneticPr fontId="5"/>
  </si>
  <si>
    <t>保護者記入の登所届</t>
    <rPh sb="0" eb="3">
      <t>ホゴシャ</t>
    </rPh>
    <rPh sb="3" eb="5">
      <t>キニュウ</t>
    </rPh>
    <rPh sb="6" eb="7">
      <t>ノボル</t>
    </rPh>
    <rPh sb="7" eb="8">
      <t>ショ</t>
    </rPh>
    <rPh sb="8" eb="9">
      <t>トドケ</t>
    </rPh>
    <phoneticPr fontId="5"/>
  </si>
  <si>
    <t>　③救急用の薬品及び材料等の常備等環境整備の状況</t>
    <phoneticPr fontId="5"/>
  </si>
  <si>
    <t>　　救急用薬品、材料の常備</t>
    <phoneticPr fontId="5"/>
  </si>
  <si>
    <t>ガーゼ</t>
    <phoneticPr fontId="5"/>
  </si>
  <si>
    <t>①</t>
    <phoneticPr fontId="5"/>
  </si>
  <si>
    <t>②</t>
    <phoneticPr fontId="5"/>
  </si>
  <si>
    <t>している</t>
    <phoneticPr fontId="5"/>
  </si>
  <si>
    <t>していない</t>
    <phoneticPr fontId="5"/>
  </si>
  <si>
    <t>③</t>
    <phoneticPr fontId="5"/>
  </si>
  <si>
    <t>④</t>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</si>
  <si>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</si>
  <si>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</si>
  <si>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</si>
  <si>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</si>
  <si>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</si>
  <si>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</si>
  <si>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</si>
  <si>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56"/>
  </si>
  <si>
    <t>来訪者用の入口・受付の明示</t>
    <rPh sb="0" eb="3">
      <t>ライホウシャ</t>
    </rPh>
    <rPh sb="3" eb="4">
      <t>ヨウ</t>
    </rPh>
    <rPh sb="5" eb="6">
      <t>イ</t>
    </rPh>
    <rPh sb="6" eb="7">
      <t>クチ</t>
    </rPh>
    <rPh sb="8" eb="10">
      <t>ウケツケ</t>
    </rPh>
    <rPh sb="11" eb="13">
      <t>メイジ</t>
    </rPh>
    <phoneticPr fontId="56"/>
  </si>
  <si>
    <t>②</t>
    <phoneticPr fontId="56"/>
  </si>
  <si>
    <t>外部からの人の出入りの確認</t>
    <phoneticPr fontId="56"/>
  </si>
  <si>
    <t>防犯講習や防犯訓練等の実施</t>
    <phoneticPr fontId="56"/>
  </si>
  <si>
    <t>→</t>
    <phoneticPr fontId="56"/>
  </si>
  <si>
    <t>防犯講習</t>
    <rPh sb="0" eb="2">
      <t>ボウハン</t>
    </rPh>
    <rPh sb="2" eb="4">
      <t>コウシュウ</t>
    </rPh>
    <phoneticPr fontId="56"/>
  </si>
  <si>
    <t>（実施回数</t>
    <rPh sb="1" eb="3">
      <t>ジッシ</t>
    </rPh>
    <rPh sb="3" eb="5">
      <t>カイスウ</t>
    </rPh>
    <phoneticPr fontId="56"/>
  </si>
  <si>
    <t>回／年）</t>
    <rPh sb="0" eb="1">
      <t>カイ</t>
    </rPh>
    <rPh sb="2" eb="3">
      <t>ネン</t>
    </rPh>
    <phoneticPr fontId="56"/>
  </si>
  <si>
    <t>防犯訓練</t>
    <rPh sb="0" eb="2">
      <t>ボウハン</t>
    </rPh>
    <rPh sb="2" eb="4">
      <t>クンレン</t>
    </rPh>
    <phoneticPr fontId="56"/>
  </si>
  <si>
    <t>④</t>
    <phoneticPr fontId="56"/>
  </si>
  <si>
    <t>施設状況に関する毎日の点検</t>
    <rPh sb="0" eb="2">
      <t>シセツ</t>
    </rPh>
    <rPh sb="2" eb="4">
      <t>ジョウキョウ</t>
    </rPh>
    <rPh sb="5" eb="6">
      <t>カン</t>
    </rPh>
    <rPh sb="8" eb="10">
      <t>マイニチ</t>
    </rPh>
    <rPh sb="11" eb="13">
      <t>テンケン</t>
    </rPh>
    <phoneticPr fontId="56"/>
  </si>
  <si>
    <t>門扉、囲い</t>
    <rPh sb="0" eb="2">
      <t>モンピ</t>
    </rPh>
    <rPh sb="3" eb="4">
      <t>カコ</t>
    </rPh>
    <phoneticPr fontId="56"/>
  </si>
  <si>
    <t>外灯</t>
    <rPh sb="0" eb="2">
      <t>ガイトウ</t>
    </rPh>
    <phoneticPr fontId="56"/>
  </si>
  <si>
    <t>窓</t>
    <rPh sb="0" eb="1">
      <t>マド</t>
    </rPh>
    <phoneticPr fontId="56"/>
  </si>
  <si>
    <t>出入口</t>
    <rPh sb="0" eb="3">
      <t>デイリグチ</t>
    </rPh>
    <phoneticPr fontId="56"/>
  </si>
  <si>
    <t>避難口</t>
    <rPh sb="0" eb="2">
      <t>ヒナン</t>
    </rPh>
    <rPh sb="2" eb="3">
      <t>グチ</t>
    </rPh>
    <phoneticPr fontId="56"/>
  </si>
  <si>
    <t>鍵の管理</t>
    <rPh sb="0" eb="1">
      <t>カギ</t>
    </rPh>
    <rPh sb="2" eb="4">
      <t>カンリ</t>
    </rPh>
    <phoneticPr fontId="56"/>
  </si>
  <si>
    <t>その他</t>
    <rPh sb="2" eb="3">
      <t>タ</t>
    </rPh>
    <phoneticPr fontId="56"/>
  </si>
  <si>
    <t>⑤</t>
    <phoneticPr fontId="56"/>
  </si>
  <si>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56"/>
  </si>
  <si>
    <t>点検項目チェックリストの作成</t>
    <phoneticPr fontId="56"/>
  </si>
  <si>
    <t>(作成している場合）定期的な評価</t>
    <rPh sb="1" eb="3">
      <t>サクセイ</t>
    </rPh>
    <rPh sb="7" eb="9">
      <t>バアイ</t>
    </rPh>
    <phoneticPr fontId="56"/>
  </si>
  <si>
    <t>（→内容を「Ⅵ 会計に関する事項」「３ 保護者負担金等の状況」(P34)へ記載）</t>
    <rPh sb="2" eb="4">
      <t>ナイヨウ</t>
    </rPh>
    <rPh sb="8" eb="10">
      <t>カイケイ</t>
    </rPh>
    <rPh sb="11" eb="12">
      <t>カン</t>
    </rPh>
    <rPh sb="14" eb="16">
      <t>ジコウ</t>
    </rPh>
    <rPh sb="20" eb="23">
      <t>ホゴシャ</t>
    </rPh>
    <rPh sb="23" eb="26">
      <t>フタンキン</t>
    </rPh>
    <rPh sb="26" eb="27">
      <t>トウ</t>
    </rPh>
    <rPh sb="28" eb="30">
      <t>ジョウキョウ</t>
    </rPh>
    <rPh sb="37" eb="39">
      <t>キサイ</t>
    </rPh>
    <phoneticPr fontId="5"/>
  </si>
  <si>
    <t>担当
クラス</t>
    <phoneticPr fontId="5"/>
  </si>
  <si>
    <t>担当
クラス</t>
    <phoneticPr fontId="5"/>
  </si>
  <si>
    <t>冷却シート等</t>
    <rPh sb="0" eb="2">
      <t>レイキャク</t>
    </rPh>
    <rPh sb="5" eb="6">
      <t>トウ</t>
    </rPh>
    <phoneticPr fontId="5"/>
  </si>
  <si>
    <r>
      <rPr>
        <sz val="10"/>
        <rFont val="ＭＳ 明朝"/>
        <family val="1"/>
        <charset val="128"/>
      </rPr>
      <t xml:space="preserve">  ※ </t>
    </r>
    <r>
      <rPr>
        <sz val="10"/>
        <rFont val="ＭＳ Ｐ明朝"/>
        <family val="1"/>
        <charset val="128"/>
      </rPr>
      <t>社会福祉法人の所轄庁が県で法人監査調書に添付する場合を除く。</t>
    </r>
    <rPh sb="4" eb="6">
      <t>シャカイ</t>
    </rPh>
    <rPh sb="6" eb="8">
      <t>フクシ</t>
    </rPh>
    <rPh sb="8" eb="10">
      <t>ホウジン</t>
    </rPh>
    <rPh sb="11" eb="14">
      <t>ショカツチョウ</t>
    </rPh>
    <rPh sb="15" eb="16">
      <t>ケン</t>
    </rPh>
    <rPh sb="31" eb="32">
      <t>ノゾ</t>
    </rPh>
    <phoneticPr fontId="5"/>
  </si>
  <si>
    <t>※１　保護者負担金については、「保育料」とは別に徴収しているもの全てを記載すること。（例：バス代、主食費、</t>
    <rPh sb="32" eb="33">
      <t>スベ</t>
    </rPh>
    <rPh sb="51" eb="52">
      <t>ヒ</t>
    </rPh>
    <phoneticPr fontId="5"/>
  </si>
  <si>
    <t>副食費、 親子遠足代等）</t>
    <rPh sb="5" eb="7">
      <t>オヤコ</t>
    </rPh>
    <rPh sb="7" eb="9">
      <t>エンソク</t>
    </rPh>
    <rPh sb="9" eb="10">
      <t>ダイ</t>
    </rPh>
    <rPh sb="10" eb="11">
      <t>トウ</t>
    </rPh>
    <phoneticPr fontId="5"/>
  </si>
  <si>
    <t xml:space="preserve">  ２　保育材料費については、一部徴収金がある場合も記載すること。(例：クレヨン、自由画帳、粘土、はさみ、のり等）</t>
    <rPh sb="34" eb="35">
      <t>レイ</t>
    </rPh>
    <rPh sb="41" eb="43">
      <t>ジユウ</t>
    </rPh>
    <rPh sb="43" eb="45">
      <t>ガチョウ</t>
    </rPh>
    <rPh sb="46" eb="48">
      <t>ネンド</t>
    </rPh>
    <rPh sb="55" eb="56">
      <t>トウ</t>
    </rPh>
    <phoneticPr fontId="5"/>
  </si>
  <si>
    <t>７　地域における公益的な取組の状況</t>
    <rPh sb="2" eb="4">
      <t>チイキ</t>
    </rPh>
    <rPh sb="8" eb="11">
      <t>コウエキテキ</t>
    </rPh>
    <rPh sb="12" eb="14">
      <t>トリクミ</t>
    </rPh>
    <rPh sb="15" eb="17">
      <t>ジョウキョウ</t>
    </rPh>
    <phoneticPr fontId="5"/>
  </si>
  <si>
    <t>通帳の管理状況</t>
    <rPh sb="0" eb="2">
      <t>ツウチョウ</t>
    </rPh>
    <phoneticPr fontId="5"/>
  </si>
  <si>
    <t>通帳印の管理状況</t>
    <rPh sb="0" eb="2">
      <t>ツウチョウ</t>
    </rPh>
    <rPh sb="2" eb="3">
      <t>イン</t>
    </rPh>
    <phoneticPr fontId="5"/>
  </si>
  <si>
    <t>（３）　固定資産の管理</t>
    <phoneticPr fontId="5"/>
  </si>
  <si>
    <t>（４）　職員等給食費収入</t>
    <rPh sb="6" eb="7">
      <t>トウ</t>
    </rPh>
    <rPh sb="9" eb="10">
      <t>ヒ</t>
    </rPh>
    <rPh sb="10" eb="12">
      <t>シュウニュウ</t>
    </rPh>
    <phoneticPr fontId="5"/>
  </si>
  <si>
    <r>
      <t>（５）　寄附状況（施設会計）</t>
    </r>
    <r>
      <rPr>
        <b/>
        <sz val="8"/>
        <rFont val="ＭＳ Ｐゴシック"/>
        <family val="3"/>
        <charset val="128"/>
      </rPr>
      <t>（※法人監査調書の「８法人・施設に対する寄附の状況」を記載する場合は省略）</t>
    </r>
    <rPh sb="4" eb="6">
      <t>キフ</t>
    </rPh>
    <rPh sb="6" eb="8">
      <t>ジョウキョウ</t>
    </rPh>
    <rPh sb="9" eb="11">
      <t>シセツ</t>
    </rPh>
    <rPh sb="11" eb="13">
      <t>カイケイ</t>
    </rPh>
    <phoneticPr fontId="5"/>
  </si>
  <si>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</si>
  <si>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９　事故防止への取り組み</t>
    <phoneticPr fontId="5"/>
  </si>
  <si>
    <t>（５）　健康状態の観察等の実施とその処理等の状況</t>
    <phoneticPr fontId="5"/>
  </si>
  <si>
    <t>（２）　定期健康診断等の実施状況</t>
    <rPh sb="4" eb="6">
      <t>テイキ</t>
    </rPh>
    <rPh sb="10" eb="11">
      <t>トウ</t>
    </rPh>
    <phoneticPr fontId="5"/>
  </si>
  <si>
    <t>（３）　感染症等への対策及び管理状況</t>
    <phoneticPr fontId="5"/>
  </si>
  <si>
    <t>感染症対策マニュアルの作成</t>
    <rPh sb="0" eb="3">
      <t>カンセンショウ</t>
    </rPh>
    <rPh sb="3" eb="5">
      <t>タイサク</t>
    </rPh>
    <rPh sb="11" eb="13">
      <t>サクセイ</t>
    </rPh>
    <phoneticPr fontId="5"/>
  </si>
  <si>
    <t>（２）　睡眠時の記録（SIDS対策等）</t>
    <rPh sb="4" eb="6">
      <t>スイミン</t>
    </rPh>
    <rPh sb="6" eb="7">
      <t>ジ</t>
    </rPh>
    <rPh sb="8" eb="10">
      <t>キロク</t>
    </rPh>
    <rPh sb="15" eb="17">
      <t>タイサク</t>
    </rPh>
    <rPh sb="17" eb="18">
      <t>トウ</t>
    </rPh>
    <phoneticPr fontId="5"/>
  </si>
  <si>
    <t>園外保育指導計画・記録</t>
    <rPh sb="0" eb="1">
      <t>エン</t>
    </rPh>
    <rPh sb="1" eb="2">
      <t>ソト</t>
    </rPh>
    <rPh sb="2" eb="4">
      <t>ホイク</t>
    </rPh>
    <rPh sb="4" eb="6">
      <t>シドウ</t>
    </rPh>
    <rPh sb="6" eb="8">
      <t>ケイカク</t>
    </rPh>
    <rPh sb="9" eb="11">
      <t>キロク</t>
    </rPh>
    <phoneticPr fontId="5"/>
  </si>
  <si>
    <r>
      <t xml:space="preserve">  年齢区分は、</t>
    </r>
    <r>
      <rPr>
        <sz val="9"/>
        <rFont val="ＭＳ ゴシック"/>
        <family val="3"/>
        <charset val="128"/>
      </rPr>
      <t>実年齢</t>
    </r>
    <r>
      <rPr>
        <sz val="9"/>
        <rFont val="ＭＳ 明朝"/>
        <family val="1"/>
        <charset val="128"/>
      </rPr>
      <t>とする。</t>
    </r>
    <rPh sb="2" eb="4">
      <t>ネンレイ</t>
    </rPh>
    <rPh sb="4" eb="6">
      <t>クブン</t>
    </rPh>
    <rPh sb="8" eb="9">
      <t>ジツ</t>
    </rPh>
    <rPh sb="9" eb="11">
      <t>ネンレイ</t>
    </rPh>
    <phoneticPr fontId="5"/>
  </si>
  <si>
    <t>開所日数</t>
    <rPh sb="1" eb="2">
      <t>ショ</t>
    </rPh>
    <phoneticPr fontId="5"/>
  </si>
  <si>
    <t>【記載例４】　１か月当たりの勤務割当状況</t>
    <rPh sb="1" eb="3">
      <t>キサイ</t>
    </rPh>
    <rPh sb="3" eb="4">
      <t>レイ</t>
    </rPh>
    <rPh sb="9" eb="10">
      <t>ゲツ</t>
    </rPh>
    <phoneticPr fontId="5"/>
  </si>
  <si>
    <r>
      <t>（注）１　この表は、指導監査実施日の属する月の前月又は前々月において、勤務割当の基準となった１か月について、実際の勤務の割当状況</t>
    </r>
    <r>
      <rPr>
        <sz val="11"/>
        <rFont val="ＭＳ ゴシック"/>
        <family val="3"/>
        <charset val="128"/>
      </rPr>
      <t>（実績)</t>
    </r>
    <r>
      <rPr>
        <sz val="11"/>
        <rFont val="ＭＳ 明朝"/>
        <family val="1"/>
        <charset val="128"/>
      </rPr>
      <t>を記載すること。</t>
    </r>
    <rPh sb="65" eb="67">
      <t>ジッセキ</t>
    </rPh>
    <phoneticPr fontId="56"/>
  </si>
  <si>
    <t>　　　２　「日」別の勤務割当は、「２ 勤務形態の状況」(P7)における記号(Ａ，Ｂ，Ｃ････)を記載し、年次有給休暇の取得や出張等については、取得時間に相当する勤務の記号を</t>
    <rPh sb="53" eb="55">
      <t>ネンジ</t>
    </rPh>
    <rPh sb="55" eb="57">
      <t>ユウキュウ</t>
    </rPh>
    <rPh sb="57" eb="59">
      <t>キュウカ</t>
    </rPh>
    <rPh sb="60" eb="62">
      <t>シュトク</t>
    </rPh>
    <rPh sb="63" eb="65">
      <t>シュッチョウ</t>
    </rPh>
    <rPh sb="65" eb="66">
      <t>ナド</t>
    </rPh>
    <rPh sb="72" eb="74">
      <t>シュトク</t>
    </rPh>
    <rPh sb="74" eb="76">
      <t>ジカン</t>
    </rPh>
    <rPh sb="77" eb="79">
      <t>ソウトウ</t>
    </rPh>
    <rPh sb="81" eb="83">
      <t>キンム</t>
    </rPh>
    <rPh sb="84" eb="86">
      <t>キゴウ</t>
    </rPh>
    <phoneticPr fontId="56"/>
  </si>
  <si>
    <t>（　）カッコ書きすること。</t>
    <phoneticPr fontId="56"/>
  </si>
  <si>
    <t>　　　５　「１ 職員配置の状況」「(4)個人別職員配置の状況」(P6)の記載順とすること。</t>
    <rPh sb="8" eb="10">
      <t>ショクイン</t>
    </rPh>
    <rPh sb="10" eb="12">
      <t>ハイチ</t>
    </rPh>
    <rPh sb="13" eb="15">
      <t>ジョウキョウ</t>
    </rPh>
    <phoneticPr fontId="16"/>
  </si>
  <si>
    <t>　　　２　「実働時間」欄の（　）には「２ 勤務形態の状況」(P7)における勤務形態の記号（Ａ，Ｂ，Ｃ････）を記載すること。</t>
    <phoneticPr fontId="5"/>
  </si>
  <si>
    <t>　　　３　「時間帯による稼働人員（保育士のみ）」は「Ⅳ 保育所運営の状況」「６ 保育時間別児童数」(P18)の時間帯別の保育士数と一致すること。</t>
    <rPh sb="6" eb="9">
      <t>ジカンタイ</t>
    </rPh>
    <rPh sb="12" eb="14">
      <t>カドウ</t>
    </rPh>
    <rPh sb="14" eb="16">
      <t>ジンイン</t>
    </rPh>
    <rPh sb="17" eb="20">
      <t>ホイクシ</t>
    </rPh>
    <rPh sb="28" eb="30">
      <t>ホイク</t>
    </rPh>
    <rPh sb="30" eb="31">
      <t>ショ</t>
    </rPh>
    <rPh sb="31" eb="33">
      <t>ウンエイ</t>
    </rPh>
    <rPh sb="34" eb="36">
      <t>ジョウキョウ</t>
    </rPh>
    <rPh sb="40" eb="42">
      <t>ホイク</t>
    </rPh>
    <rPh sb="42" eb="44">
      <t>ジカン</t>
    </rPh>
    <rPh sb="44" eb="45">
      <t>ベツ</t>
    </rPh>
    <rPh sb="45" eb="47">
      <t>ジドウ</t>
    </rPh>
    <rPh sb="47" eb="48">
      <t>スウ</t>
    </rPh>
    <rPh sb="55" eb="58">
      <t>ジカンタイ</t>
    </rPh>
    <rPh sb="58" eb="59">
      <t>ベツ</t>
    </rPh>
    <rPh sb="60" eb="63">
      <t>ホイクシ</t>
    </rPh>
    <rPh sb="63" eb="64">
      <t>スウ</t>
    </rPh>
    <rPh sb="65" eb="67">
      <t>イッチ</t>
    </rPh>
    <phoneticPr fontId="5"/>
  </si>
  <si>
    <t>　　　２　「実働時間」欄の（　）には「２ 勤務形態の状況」(P7)における勤務形態の記号（Ａ，Ｂ，Ｃ････）を記載すること。</t>
    <phoneticPr fontId="5"/>
  </si>
  <si>
    <r>
      <t>この表は、指導監査実施月の前月の初日現在を基準日として作成すること。ただし、</t>
    </r>
    <r>
      <rPr>
        <b/>
        <u/>
        <sz val="11"/>
        <rFont val="ＭＳ Ｐゴシック"/>
        <family val="3"/>
        <charset val="128"/>
      </rPr>
      <t>前年度4月1日</t>
    </r>
    <rPh sb="21" eb="24">
      <t>キジュンビ</t>
    </rPh>
    <phoneticPr fontId="5"/>
  </si>
  <si>
    <r>
      <t>児童の年齢区分は、</t>
    </r>
    <r>
      <rPr>
        <b/>
        <sz val="11"/>
        <rFont val="ＭＳ Ｐゴシック"/>
        <family val="3"/>
        <charset val="128"/>
      </rPr>
      <t>入所決定時の年齢（公定価格の区分）</t>
    </r>
    <r>
      <rPr>
        <sz val="11"/>
        <rFont val="ＭＳ Ｐ明朝"/>
        <family val="1"/>
        <charset val="128"/>
      </rPr>
      <t>とすること。</t>
    </r>
    <rPh sb="0" eb="2">
      <t>ジドウ</t>
    </rPh>
    <rPh sb="3" eb="5">
      <t>ネンレイ</t>
    </rPh>
    <rPh sb="5" eb="7">
      <t>クブン</t>
    </rPh>
    <rPh sb="9" eb="11">
      <t>ニュウショ</t>
    </rPh>
    <rPh sb="11" eb="13">
      <t>ケッテイ</t>
    </rPh>
    <rPh sb="13" eb="14">
      <t>ジ</t>
    </rPh>
    <rPh sb="15" eb="17">
      <t>ネンレイ</t>
    </rPh>
    <rPh sb="18" eb="20">
      <t>コウテイ</t>
    </rPh>
    <rPh sb="20" eb="22">
      <t>カカク</t>
    </rPh>
    <rPh sb="23" eb="25">
      <t>クブン</t>
    </rPh>
    <phoneticPr fontId="5"/>
  </si>
  <si>
    <t>(3)　看護師（准看護師を含む）、保健師、栄養士等の資格を有する者は、「資格名」と「取得年月日」</t>
    <rPh sb="4" eb="7">
      <t>カンゴシ</t>
    </rPh>
    <rPh sb="8" eb="12">
      <t>ジュンカンゴシ</t>
    </rPh>
    <rPh sb="13" eb="14">
      <t>フク</t>
    </rPh>
    <rPh sb="17" eb="20">
      <t>ホケンシ</t>
    </rPh>
    <rPh sb="21" eb="23">
      <t>エイヨウ</t>
    </rPh>
    <rPh sb="23" eb="24">
      <t>シ</t>
    </rPh>
    <rPh sb="24" eb="25">
      <t>トウ</t>
    </rPh>
    <rPh sb="26" eb="28">
      <t>シカク</t>
    </rPh>
    <rPh sb="29" eb="30">
      <t>ユウ</t>
    </rPh>
    <rPh sb="32" eb="33">
      <t>モノ</t>
    </rPh>
    <rPh sb="36" eb="38">
      <t>シカク</t>
    </rPh>
    <rPh sb="38" eb="39">
      <t>メイ</t>
    </rPh>
    <phoneticPr fontId="5"/>
  </si>
  <si>
    <t>(1)　「勤務年数」の上段には、基準日時点の当該保育所における連続勤務年数を、下段には、認可</t>
    <phoneticPr fontId="56"/>
  </si>
  <si>
    <t>【記載例１】　個人別職員配置の状況　　【この記載例は提出不要】</t>
    <rPh sb="1" eb="3">
      <t>キサイ</t>
    </rPh>
    <rPh sb="3" eb="4">
      <t>レイ</t>
    </rPh>
    <rPh sb="22" eb="24">
      <t>キサイ</t>
    </rPh>
    <rPh sb="24" eb="25">
      <t>レイ</t>
    </rPh>
    <rPh sb="26" eb="28">
      <t>テイシュツ</t>
    </rPh>
    <rPh sb="28" eb="30">
      <t>フヨウ</t>
    </rPh>
    <phoneticPr fontId="5"/>
  </si>
  <si>
    <r>
      <t>１　この表は、指導監査実施月の前月の初日現在を基準日として作成すること。ただし、</t>
    </r>
    <r>
      <rPr>
        <b/>
        <u/>
        <sz val="10.5"/>
        <rFont val="ＭＳ Ｐゴシック"/>
        <family val="3"/>
        <charset val="128"/>
      </rPr>
      <t>前年度4月1日以降に勤務した全ての職員（退職・異動した職員を含む）</t>
    </r>
    <r>
      <rPr>
        <sz val="10.5"/>
        <rFont val="ＭＳ Ｐ明朝"/>
        <family val="1"/>
        <charset val="128"/>
      </rPr>
      <t>について記載すること。</t>
    </r>
    <rPh sb="23" eb="26">
      <t>キジュンビ</t>
    </rPh>
    <phoneticPr fontId="5"/>
  </si>
  <si>
    <t>３　「一時預かり事業等」欄には、担当している事業等の種類を記載すること。　</t>
    <rPh sb="3" eb="5">
      <t>イチジ</t>
    </rPh>
    <rPh sb="5" eb="6">
      <t>アズ</t>
    </rPh>
    <rPh sb="8" eb="11">
      <t>ジギョウナド</t>
    </rPh>
    <rPh sb="12" eb="13">
      <t>ラン</t>
    </rPh>
    <rPh sb="16" eb="18">
      <t>タントウ</t>
    </rPh>
    <rPh sb="22" eb="25">
      <t>ジギョウトウ</t>
    </rPh>
    <rPh sb="26" eb="28">
      <t>シュルイ</t>
    </rPh>
    <rPh sb="29" eb="31">
      <t>キサイ</t>
    </rPh>
    <phoneticPr fontId="5"/>
  </si>
  <si>
    <t>事故防止への取り組み</t>
    <phoneticPr fontId="5"/>
  </si>
  <si>
    <t>保護者負担金等の状況</t>
    <rPh sb="6" eb="7">
      <t>トウ</t>
    </rPh>
    <phoneticPr fontId="5"/>
  </si>
  <si>
    <t>地域における公益的な取組の状況</t>
    <rPh sb="0" eb="2">
      <t>チイキ</t>
    </rPh>
    <rPh sb="6" eb="9">
      <t>コウエキテキ</t>
    </rPh>
    <rPh sb="10" eb="12">
      <t>トリクミ</t>
    </rPh>
    <rPh sb="13" eb="15">
      <t>ジョウキョウ</t>
    </rPh>
    <phoneticPr fontId="5"/>
  </si>
  <si>
    <t>３歳以上児</t>
    <rPh sb="1" eb="4">
      <t>サイイジョウ</t>
    </rPh>
    <rPh sb="4" eb="5">
      <t>ジ</t>
    </rPh>
    <phoneticPr fontId="5"/>
  </si>
  <si>
    <t>３歳未満児</t>
    <rPh sb="1" eb="2">
      <t>サイ</t>
    </rPh>
    <rPh sb="2" eb="4">
      <t>ミマン</t>
    </rPh>
    <rPh sb="4" eb="5">
      <t>ジ</t>
    </rPh>
    <phoneticPr fontId="5"/>
  </si>
  <si>
    <t>⑯</t>
  </si>
  <si>
    <t>４(1)　１か月当たりの勤務割当状況（施設長、保育従事者）</t>
    <rPh sb="19" eb="21">
      <t>シセツ</t>
    </rPh>
    <rPh sb="21" eb="22">
      <t>チョウ</t>
    </rPh>
    <rPh sb="25" eb="28">
      <t>ジュウジシャ</t>
    </rPh>
    <phoneticPr fontId="5"/>
  </si>
  <si>
    <t>４(2)　１か月当たりの勤務割当状況（調理員、その他職員）</t>
    <rPh sb="19" eb="22">
      <t>チョウリイン</t>
    </rPh>
    <rPh sb="25" eb="26">
      <t>タ</t>
    </rPh>
    <rPh sb="26" eb="28">
      <t>ショクイン</t>
    </rPh>
    <phoneticPr fontId="5"/>
  </si>
  <si>
    <t>当該年度入所時の年齢</t>
    <rPh sb="0" eb="2">
      <t>トウガイ</t>
    </rPh>
    <rPh sb="2" eb="4">
      <t>ネンド</t>
    </rPh>
    <rPh sb="4" eb="6">
      <t>ニュウショ</t>
    </rPh>
    <rPh sb="6" eb="7">
      <t>ジ</t>
    </rPh>
    <rPh sb="8" eb="10">
      <t>ネンレイ</t>
    </rPh>
    <phoneticPr fontId="5"/>
  </si>
  <si>
    <t>(前年度</t>
    <rPh sb="1" eb="4">
      <t>ゼンネンド</t>
    </rPh>
    <phoneticPr fontId="5"/>
  </si>
  <si>
    <t>件</t>
    <phoneticPr fontId="5"/>
  </si>
  <si>
    <t>当年度</t>
    <phoneticPr fontId="5"/>
  </si>
  <si>
    <t>件)</t>
    <phoneticPr fontId="5"/>
  </si>
  <si>
    <t>業務継続計画（ＢＣＰ）</t>
    <rPh sb="0" eb="2">
      <t>ギョウム</t>
    </rPh>
    <rPh sb="2" eb="4">
      <t>ケイゾク</t>
    </rPh>
    <rPh sb="4" eb="6">
      <t>ケイカク</t>
    </rPh>
    <phoneticPr fontId="5"/>
  </si>
  <si>
    <t>(2)　法人役員及び施設長と親族関係にある者、調理師や栄養士等の資格等について記載すること。</t>
    <rPh sb="4" eb="6">
      <t>ホウジン</t>
    </rPh>
    <rPh sb="6" eb="8">
      <t>ヤクイン</t>
    </rPh>
    <rPh sb="8" eb="9">
      <t>オヨ</t>
    </rPh>
    <rPh sb="10" eb="13">
      <t>シセツチョウ</t>
    </rPh>
    <rPh sb="14" eb="16">
      <t>シンゾク</t>
    </rPh>
    <rPh sb="16" eb="18">
      <t>カンケイ</t>
    </rPh>
    <rPh sb="21" eb="22">
      <t>モノ</t>
    </rPh>
    <rPh sb="25" eb="26">
      <t>シ</t>
    </rPh>
    <phoneticPr fontId="5"/>
  </si>
  <si>
    <t>～</t>
    <phoneticPr fontId="5"/>
  </si>
  <si>
    <r>
      <rPr>
        <u/>
        <sz val="10.5"/>
        <rFont val="ＭＳ 明朝"/>
        <family val="1"/>
        <charset val="128"/>
      </rPr>
      <t>下段は実年齢</t>
    </r>
    <r>
      <rPr>
        <sz val="10.5"/>
        <rFont val="ＭＳ 明朝"/>
        <family val="1"/>
        <charset val="128"/>
      </rPr>
      <t>によること。また、「備考」欄の年齢区分は、実年齢とする。</t>
    </r>
    <phoneticPr fontId="56"/>
  </si>
  <si>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</si>
  <si>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４歳児</t>
    <rPh sb="2" eb="3">
      <t>ジ</t>
    </rPh>
    <phoneticPr fontId="5"/>
  </si>
  <si>
    <t>５歳児</t>
    <rPh sb="2" eb="3">
      <t>ジ</t>
    </rPh>
    <phoneticPr fontId="5"/>
  </si>
  <si>
    <t>①-1　登所時の観察状況</t>
    <rPh sb="4" eb="5">
      <t>ノボル</t>
    </rPh>
    <rPh sb="5" eb="6">
      <t>ショ</t>
    </rPh>
    <rPh sb="6" eb="7">
      <t>ジ</t>
    </rPh>
    <rPh sb="8" eb="10">
      <t>カンサツ</t>
    </rPh>
    <rPh sb="10" eb="12">
      <t>ジョウキョウ</t>
    </rPh>
    <phoneticPr fontId="5"/>
  </si>
  <si>
    <t>４歳児</t>
    <phoneticPr fontId="5"/>
  </si>
  <si>
    <t>５歳児</t>
    <phoneticPr fontId="5"/>
  </si>
  <si>
    <t>○年○月○日より産休</t>
    <rPh sb="1" eb="2">
      <t>ネン</t>
    </rPh>
    <rPh sb="3" eb="4">
      <t>ガツ</t>
    </rPh>
    <rPh sb="5" eb="6">
      <t>ニチ</t>
    </rPh>
    <rPh sb="8" eb="10">
      <t>サンキュウ</t>
    </rPh>
    <phoneticPr fontId="5"/>
  </si>
  <si>
    <t>　施設長（園長）、副施設長（副園長）、主任保育士、保育士、調理員、事務員、用務員、嘱託医等の</t>
    <rPh sb="1" eb="3">
      <t>シセツ</t>
    </rPh>
    <rPh sb="9" eb="10">
      <t>フク</t>
    </rPh>
    <rPh sb="10" eb="12">
      <t>シセツ</t>
    </rPh>
    <rPh sb="12" eb="13">
      <t>チョウ</t>
    </rPh>
    <rPh sb="14" eb="15">
      <t>フク</t>
    </rPh>
    <rPh sb="15" eb="17">
      <t>エンチョウ</t>
    </rPh>
    <phoneticPr fontId="5"/>
  </si>
  <si>
    <t>保育士等の資格について</t>
    <rPh sb="0" eb="2">
      <t>ホイク</t>
    </rPh>
    <rPh sb="2" eb="3">
      <t>シ</t>
    </rPh>
    <rPh sb="3" eb="4">
      <t>トウ</t>
    </rPh>
    <rPh sb="5" eb="7">
      <t>シカク</t>
    </rPh>
    <phoneticPr fontId="5"/>
  </si>
  <si>
    <r>
      <t>（注）「指導監査実施月の前月の児童数」とし、</t>
    </r>
    <r>
      <rPr>
        <u/>
        <sz val="10"/>
        <rFont val="ＭＳ 明朝"/>
        <family val="1"/>
        <charset val="128"/>
      </rPr>
      <t>上段は当該年度入所時の年齢、</t>
    </r>
    <rPh sb="25" eb="29">
      <t>トウガイネンド</t>
    </rPh>
    <phoneticPr fontId="5"/>
  </si>
  <si>
    <t>実施場所
（保育室名）</t>
    <rPh sb="2" eb="4">
      <t>バショ</t>
    </rPh>
    <rPh sb="6" eb="10">
      <t>ホイクシツメイ</t>
    </rPh>
    <phoneticPr fontId="5"/>
  </si>
  <si>
    <t>（４）　医師が処方した薬の与薬</t>
    <rPh sb="4" eb="6">
      <t>イシ</t>
    </rPh>
    <rPh sb="7" eb="9">
      <t>ショホウ</t>
    </rPh>
    <rPh sb="11" eb="12">
      <t>クスリ</t>
    </rPh>
    <rPh sb="13" eb="14">
      <t>ヨ</t>
    </rPh>
    <rPh sb="14" eb="15">
      <t>ヤク</t>
    </rPh>
    <phoneticPr fontId="5"/>
  </si>
  <si>
    <t>与薬を行っているか</t>
    <rPh sb="0" eb="2">
      <t>ヨヤク</t>
    </rPh>
    <rPh sb="3" eb="4">
      <t>オコナ</t>
    </rPh>
    <phoneticPr fontId="5"/>
  </si>
  <si>
    <t>②　登降所時に保護者との引き継ぎを行っているか。</t>
    <rPh sb="3" eb="4">
      <t>オ</t>
    </rPh>
    <phoneticPr fontId="5"/>
  </si>
  <si>
    <t>１６　給食管理</t>
    <phoneticPr fontId="5"/>
  </si>
  <si>
    <t>児童福祉施設給食用スキムミルクの使用状況（※関税暫定措置法施行令第33条第５項に基づくもの。）</t>
    <rPh sb="0" eb="2">
      <t>ジドウ</t>
    </rPh>
    <rPh sb="2" eb="4">
      <t>フクシ</t>
    </rPh>
    <rPh sb="4" eb="6">
      <t>シセツ</t>
    </rPh>
    <rPh sb="6" eb="8">
      <t>キュウショク</t>
    </rPh>
    <rPh sb="8" eb="9">
      <t>ヨウ</t>
    </rPh>
    <rPh sb="16" eb="18">
      <t>シヨウ</t>
    </rPh>
    <rPh sb="18" eb="20">
      <t>ジョウキョウ</t>
    </rPh>
    <rPh sb="22" eb="24">
      <t>カンゼイ</t>
    </rPh>
    <rPh sb="24" eb="26">
      <t>ザンテイ</t>
    </rPh>
    <rPh sb="26" eb="29">
      <t>ソチホウ</t>
    </rPh>
    <rPh sb="29" eb="31">
      <t>セコウ</t>
    </rPh>
    <rPh sb="31" eb="32">
      <t>レイ</t>
    </rPh>
    <rPh sb="32" eb="33">
      <t>ダイ</t>
    </rPh>
    <rPh sb="35" eb="36">
      <t>ジョウ</t>
    </rPh>
    <rPh sb="36" eb="37">
      <t>ダイ</t>
    </rPh>
    <rPh sb="38" eb="39">
      <t>コウ</t>
    </rPh>
    <rPh sb="40" eb="41">
      <t>モト</t>
    </rPh>
    <phoneticPr fontId="8"/>
  </si>
  <si>
    <t>「16 給食管理」の以下の資料について添付すること。</t>
    <rPh sb="4" eb="6">
      <t>キュウショク</t>
    </rPh>
    <rPh sb="6" eb="8">
      <t>カンリ</t>
    </rPh>
    <rPh sb="10" eb="12">
      <t>イカ</t>
    </rPh>
    <rPh sb="13" eb="15">
      <t>シリョウ</t>
    </rPh>
    <rPh sb="19" eb="21">
      <t>テンプ</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</si>
  <si>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</si>
  <si>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</si>
  <si>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</si>
  <si>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</si>
  <si>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</si>
  <si>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</si>
  <si>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t>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</si>
  <si>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</si>
  <si>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</si>
  <si>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給食会議</t>
    <rPh sb="0" eb="4">
      <t>キュウショクカイギ</t>
    </rPh>
    <phoneticPr fontId="5"/>
  </si>
  <si>
    <t>（２） 職場内外研修会の状況</t>
    <phoneticPr fontId="5"/>
  </si>
  <si>
    <t>4･5･6</t>
  </si>
  <si>
    <t>障がい児</t>
  </si>
  <si>
    <t>（</t>
  </si>
  <si>
    <t>個別の支援計画</t>
    <rPh sb="0" eb="2">
      <t>コベツ</t>
    </rPh>
    <rPh sb="3" eb="7">
      <t>シエンケイカク</t>
    </rPh>
    <phoneticPr fontId="5"/>
  </si>
  <si>
    <t>個別の指導計画 ）</t>
    <rPh sb="0" eb="2">
      <t>コベツ</t>
    </rPh>
    <rPh sb="3" eb="5">
      <t>シドウ</t>
    </rPh>
    <rPh sb="5" eb="7">
      <t>ケイカク</t>
    </rPh>
    <phoneticPr fontId="5"/>
  </si>
  <si>
    <t>保存媒体</t>
    <rPh sb="0" eb="2">
      <t>ホゾン</t>
    </rPh>
    <rPh sb="2" eb="4">
      <t>バイタイ</t>
    </rPh>
    <phoneticPr fontId="5"/>
  </si>
  <si>
    <t>）</t>
  </si>
  <si>
    <t>実施有</t>
    <rPh sb="0" eb="2">
      <t>ジッシ</t>
    </rPh>
    <rPh sb="2" eb="3">
      <t>アリ</t>
    </rPh>
    <phoneticPr fontId="5"/>
  </si>
  <si>
    <t>実施無</t>
    <rPh sb="0" eb="2">
      <t>ジッシ</t>
    </rPh>
    <rPh sb="2" eb="3">
      <t>ナシ</t>
    </rPh>
    <phoneticPr fontId="5"/>
  </si>
  <si>
    <t>保育内容</t>
  </si>
  <si>
    <t>保育方法</t>
  </si>
  <si>
    <t>保育の環境</t>
  </si>
  <si>
    <t>毎日</t>
  </si>
  <si>
    <t>毎週</t>
  </si>
  <si>
    <t>毎月</t>
  </si>
  <si>
    <t>概ね週</t>
  </si>
  <si>
    <t>保育士等の自己評価を踏まえた保育の内容等の評価</t>
    <rPh sb="14" eb="16">
      <t>ホイク</t>
    </rPh>
    <rPh sb="17" eb="19">
      <t>ナイヨウ</t>
    </rPh>
    <rPh sb="19" eb="20">
      <t>トウ</t>
    </rPh>
    <rPh sb="21" eb="23">
      <t>ヒョウカ</t>
    </rPh>
    <phoneticPr fontId="5"/>
  </si>
  <si>
    <t>（最終実施日</t>
    <rPh sb="1" eb="6">
      <t>サイシュウジッシビ</t>
    </rPh>
    <phoneticPr fontId="5"/>
  </si>
  <si>
    <t>日）</t>
    <rPh sb="0" eb="1">
      <t>ニチ</t>
    </rPh>
    <phoneticPr fontId="5"/>
  </si>
  <si>
    <t>（参考）</t>
    <rPh sb="1" eb="3">
      <t>サンコウ</t>
    </rPh>
    <phoneticPr fontId="5"/>
  </si>
  <si>
    <t>実労働時間</t>
    <rPh sb="0" eb="5">
      <t>ジツロウドウジカン</t>
    </rPh>
    <phoneticPr fontId="5"/>
  </si>
  <si>
    <t>（１）　評価の内容</t>
  </si>
  <si>
    <t>（実施済みの場合）</t>
    <rPh sb="1" eb="3">
      <t>ジッシ</t>
    </rPh>
    <rPh sb="3" eb="4">
      <t>ズ</t>
    </rPh>
    <rPh sb="6" eb="8">
      <t>バアイ</t>
    </rPh>
    <phoneticPr fontId="5"/>
  </si>
  <si>
    <t>保育の計画や記録を通した自らの保育実践の振り返り</t>
    <phoneticPr fontId="5"/>
  </si>
  <si>
    <t>職員相互の話し合い等</t>
    <rPh sb="9" eb="10">
      <t>トウ</t>
    </rPh>
    <phoneticPr fontId="5"/>
  </si>
  <si>
    <t>）</t>
    <phoneticPr fontId="5"/>
  </si>
  <si>
    <t>保護者及び地域住民等からの意見を踏まえた保育の内容等の評価</t>
    <rPh sb="0" eb="3">
      <t>ホゴシャ</t>
    </rPh>
    <rPh sb="3" eb="4">
      <t>オヨ</t>
    </rPh>
    <rPh sb="5" eb="9">
      <t>チイキジュウミン</t>
    </rPh>
    <rPh sb="9" eb="10">
      <t>トウ</t>
    </rPh>
    <rPh sb="13" eb="15">
      <t>イケン</t>
    </rPh>
    <rPh sb="16" eb="17">
      <t>フ</t>
    </rPh>
    <rPh sb="20" eb="22">
      <t>ホイク</t>
    </rPh>
    <rPh sb="23" eb="25">
      <t>ナイヨウ</t>
    </rPh>
    <rPh sb="25" eb="26">
      <t>トウ</t>
    </rPh>
    <rPh sb="27" eb="29">
      <t>ヒョウカ</t>
    </rPh>
    <phoneticPr fontId="5"/>
  </si>
  <si>
    <t>自己評価の実施状況</t>
    <rPh sb="0" eb="2">
      <t>ジコ</t>
    </rPh>
    <rPh sb="2" eb="4">
      <t>ヒョウカ</t>
    </rPh>
    <rPh sb="5" eb="7">
      <t>ジッシ</t>
    </rPh>
    <rPh sb="7" eb="9">
      <t>ジョウキョウ</t>
    </rPh>
    <phoneticPr fontId="5"/>
  </si>
  <si>
    <t>一日の過ごし方</t>
    <phoneticPr fontId="5"/>
  </si>
  <si>
    <t>（６）　情報の提供について</t>
    <phoneticPr fontId="5"/>
  </si>
  <si>
    <t>（４）　指導計画の保存方法</t>
    <rPh sb="4" eb="6">
      <t>シドウ</t>
    </rPh>
    <rPh sb="6" eb="8">
      <t>ケイカク</t>
    </rPh>
    <rPh sb="9" eb="11">
      <t>ホゾン</t>
    </rPh>
    <rPh sb="11" eb="13">
      <t>ホウホウ</t>
    </rPh>
    <phoneticPr fontId="5"/>
  </si>
  <si>
    <t>（</t>
    <phoneticPr fontId="5"/>
  </si>
  <si>
    <t>）</t>
    <phoneticPr fontId="5"/>
  </si>
  <si>
    <t>（５）　保育所児童保育要録の作成状況</t>
    <phoneticPr fontId="5"/>
  </si>
  <si>
    <t>　　　　</t>
    <phoneticPr fontId="5"/>
  </si>
  <si>
    <t>実年齢毎の人数</t>
    <rPh sb="0" eb="1">
      <t>ジツ</t>
    </rPh>
    <phoneticPr fontId="5"/>
  </si>
  <si>
    <t>名称</t>
    <rPh sb="0" eb="2">
      <t>メイショウ</t>
    </rPh>
    <phoneticPr fontId="5"/>
  </si>
  <si>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5"/>
  </si>
  <si>
    <t>　　記載すること。</t>
    <phoneticPr fontId="5"/>
  </si>
  <si>
    <t>※１　「賃借料」又は「業務委託費」（どちらも１契約当たりの支出総額が10万円以上）について</t>
    <rPh sb="4" eb="7">
      <t>チンシャクリョウ</t>
    </rPh>
    <rPh sb="8" eb="9">
      <t>マタ</t>
    </rPh>
    <rPh sb="11" eb="16">
      <t>ギョウムイタクヒ</t>
    </rPh>
    <rPh sb="23" eb="25">
      <t>ケイヤク</t>
    </rPh>
    <rPh sb="25" eb="26">
      <t>ア</t>
    </rPh>
    <rPh sb="29" eb="31">
      <t>シシュツ</t>
    </rPh>
    <rPh sb="30" eb="31">
      <t>キチュウ</t>
    </rPh>
    <rPh sb="31" eb="33">
      <t>ソウガク</t>
    </rPh>
    <rPh sb="36" eb="38">
      <t>マンエン</t>
    </rPh>
    <rPh sb="38" eb="40">
      <t>イジョウ</t>
    </rPh>
    <phoneticPr fontId="5"/>
  </si>
  <si>
    <t>２　指導計画の評価の方法</t>
    <phoneticPr fontId="5"/>
  </si>
  <si>
    <t>会議の開催状況</t>
    <rPh sb="0" eb="2">
      <t>カイギ</t>
    </rPh>
    <phoneticPr fontId="5"/>
  </si>
  <si>
    <t>＊アルファベットは半角大文字で記載すること。</t>
    <rPh sb="9" eb="11">
      <t>ハンカク</t>
    </rPh>
    <rPh sb="11" eb="14">
      <t>オオモジ</t>
    </rPh>
    <rPh sb="15" eb="17">
      <t>キサイ</t>
    </rPh>
    <phoneticPr fontId="5"/>
  </si>
  <si>
    <t>○ 3.3㎡×満２歳以上児童定員</t>
    <rPh sb="7" eb="8">
      <t>マン</t>
    </rPh>
    <rPh sb="12" eb="14">
      <t>ジドウ</t>
    </rPh>
    <phoneticPr fontId="5"/>
  </si>
  <si>
    <t>○ 3.3㎡×満２歳以上児童現員</t>
    <rPh sb="7" eb="8">
      <t>マン</t>
    </rPh>
    <rPh sb="12" eb="14">
      <t>ジドウ</t>
    </rPh>
    <rPh sb="14" eb="15">
      <t>ゲン</t>
    </rPh>
    <phoneticPr fontId="5"/>
  </si>
  <si>
    <t>指導計画の評価の方法</t>
    <rPh sb="0" eb="4">
      <t>シドウケイカク</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</si>
  <si>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</si>
  <si>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</si>
  <si>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</si>
  <si>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</si>
  <si>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保育士数</t>
    <rPh sb="3" eb="4">
      <t>スウ</t>
    </rPh>
    <phoneticPr fontId="5"/>
  </si>
  <si>
    <t>児童数</t>
    <phoneticPr fontId="5"/>
  </si>
  <si>
    <t>必要面積</t>
    <rPh sb="0" eb="4">
      <t>ヒツヨウメンセキ</t>
    </rPh>
    <phoneticPr fontId="5"/>
  </si>
  <si>
    <t>床面積</t>
    <phoneticPr fontId="5"/>
  </si>
  <si>
    <t>有</t>
    <rPh sb="0" eb="1">
      <t>アリ</t>
    </rPh>
    <phoneticPr fontId="5"/>
  </si>
  <si>
    <t>無</t>
    <rPh sb="0" eb="1">
      <t>ナシ</t>
    </rPh>
    <phoneticPr fontId="5"/>
  </si>
  <si>
    <t>）</t>
    <phoneticPr fontId="5"/>
  </si>
  <si>
    <t>０歳児</t>
    <rPh sb="1" eb="3">
      <t>サイジ</t>
    </rPh>
    <phoneticPr fontId="5"/>
  </si>
  <si>
    <t>１歳児</t>
    <rPh sb="1" eb="3">
      <t>サイジ</t>
    </rPh>
    <phoneticPr fontId="5"/>
  </si>
  <si>
    <t>２歳児</t>
    <rPh sb="1" eb="3">
      <t>サイジ</t>
    </rPh>
    <phoneticPr fontId="5"/>
  </si>
  <si>
    <t>４歳児</t>
    <rPh sb="1" eb="3">
      <t>サイジ</t>
    </rPh>
    <phoneticPr fontId="5"/>
  </si>
  <si>
    <t>５歳児</t>
    <rPh sb="1" eb="3">
      <t>サイジ</t>
    </rPh>
    <phoneticPr fontId="5"/>
  </si>
  <si>
    <t>人</t>
    <rPh sb="0" eb="1">
      <t>ニン</t>
    </rPh>
    <phoneticPr fontId="5"/>
  </si>
  <si>
    <t>（注）児童数については、入所決定時の年齢によること。</t>
    <phoneticPr fontId="5"/>
  </si>
  <si>
    <t>）</t>
    <phoneticPr fontId="5"/>
  </si>
  <si>
    <t>～</t>
    <phoneticPr fontId="5"/>
  </si>
  <si>
    <t>①</t>
    <phoneticPr fontId="5"/>
  </si>
  <si>
    <t>②</t>
    <phoneticPr fontId="5"/>
  </si>
  <si>
    <t>③</t>
    <phoneticPr fontId="5"/>
  </si>
  <si>
    <t>標準時間
（11時間）
の延長</t>
    <rPh sb="0" eb="2">
      <t>ヒョウジュン</t>
    </rPh>
    <rPh sb="2" eb="4">
      <t>ジカン</t>
    </rPh>
    <rPh sb="8" eb="10">
      <t>ジカン</t>
    </rPh>
    <rPh sb="13" eb="14">
      <t>エン</t>
    </rPh>
    <rPh sb="14" eb="15">
      <t>チョウ</t>
    </rPh>
    <phoneticPr fontId="5"/>
  </si>
  <si>
    <t>室名</t>
    <phoneticPr fontId="5"/>
  </si>
  <si>
    <t>無</t>
    <rPh sb="0" eb="1">
      <t>ナシ</t>
    </rPh>
    <phoneticPr fontId="5"/>
  </si>
  <si>
    <t>（１）　保育の提供時間帯</t>
    <rPh sb="4" eb="6">
      <t>ホイク</t>
    </rPh>
    <rPh sb="9" eb="12">
      <t>ジカンタイ</t>
    </rPh>
    <phoneticPr fontId="5"/>
  </si>
  <si>
    <t>（２）　早朝、居残り、土曜日等の保育の実施場所</t>
    <rPh sb="4" eb="6">
      <t>ソウチョウ</t>
    </rPh>
    <rPh sb="19" eb="21">
      <t>ジッシ</t>
    </rPh>
    <phoneticPr fontId="5"/>
  </si>
  <si>
    <t>（参考）</t>
    <rPh sb="1" eb="3">
      <t>サンコウ</t>
    </rPh>
    <phoneticPr fontId="5"/>
  </si>
  <si>
    <t>早</t>
    <rPh sb="0" eb="1">
      <t>ハヤ</t>
    </rPh>
    <phoneticPr fontId="5"/>
  </si>
  <si>
    <t>遅</t>
    <rPh sb="0" eb="1">
      <t>オソ</t>
    </rPh>
    <phoneticPr fontId="5"/>
  </si>
  <si>
    <t>遅ｶｳﾝﾄ</t>
    <rPh sb="0" eb="1">
      <t>オソ</t>
    </rPh>
    <phoneticPr fontId="5"/>
  </si>
  <si>
    <t>早ｶｳﾝﾄ</t>
    <rPh sb="0" eb="1">
      <t>ハヤ</t>
    </rPh>
    <phoneticPr fontId="5"/>
  </si>
  <si>
    <t>記号</t>
    <rPh sb="0" eb="2">
      <t>キゴウ</t>
    </rPh>
    <phoneticPr fontId="5"/>
  </si>
  <si>
    <t>～　令和</t>
    <rPh sb="2" eb="4">
      <t>レイワ</t>
    </rPh>
    <phoneticPr fontId="5"/>
  </si>
  <si>
    <t>始期</t>
    <rPh sb="0" eb="2">
      <t>シキ</t>
    </rPh>
    <phoneticPr fontId="5"/>
  </si>
  <si>
    <t>終期</t>
    <rPh sb="0" eb="2">
      <t>シュウキ</t>
    </rPh>
    <phoneticPr fontId="5"/>
  </si>
  <si>
    <t>日数</t>
    <rPh sb="0" eb="2">
      <t>ニッスウ</t>
    </rPh>
    <phoneticPr fontId="5"/>
  </si>
  <si>
    <t>フリー</t>
    <phoneticPr fontId="5"/>
  </si>
  <si>
    <t>ちゅうりっぷ</t>
    <phoneticPr fontId="5"/>
  </si>
  <si>
    <t>もも</t>
    <phoneticPr fontId="5"/>
  </si>
  <si>
    <t>処遇
改善</t>
    <rPh sb="0" eb="2">
      <t>ショグウ</t>
    </rPh>
    <rPh sb="3" eb="5">
      <t>カイゼン</t>
    </rPh>
    <phoneticPr fontId="5"/>
  </si>
  <si>
    <t>（注）クラス別保育を行っていない全ての時間について記載すること。</t>
    <rPh sb="1" eb="2">
      <t>チュウ</t>
    </rPh>
    <rPh sb="6" eb="7">
      <t>ベツ</t>
    </rPh>
    <rPh sb="7" eb="9">
      <t>ホイク</t>
    </rPh>
    <rPh sb="10" eb="11">
      <t>オコナ</t>
    </rPh>
    <rPh sb="16" eb="17">
      <t>スベ</t>
    </rPh>
    <rPh sb="19" eb="21">
      <t>ジカン</t>
    </rPh>
    <rPh sb="25" eb="27">
      <t>キサイ</t>
    </rPh>
    <phoneticPr fontId="5"/>
  </si>
  <si>
    <t>開催日</t>
    <rPh sb="0" eb="3">
      <t>カイサイビ</t>
    </rPh>
    <phoneticPr fontId="5"/>
  </si>
  <si>
    <t>（</t>
    <phoneticPr fontId="5"/>
  </si>
  <si>
    <t>苦情受付担当者職氏名</t>
    <phoneticPr fontId="5"/>
  </si>
  <si>
    <t>苦情解決責任者職氏名</t>
    <phoneticPr fontId="5"/>
  </si>
  <si>
    <t>第三者委員氏名</t>
    <phoneticPr fontId="5"/>
  </si>
  <si>
    <t>)</t>
    <phoneticPr fontId="5"/>
  </si>
  <si>
    <t>事故件数</t>
    <rPh sb="0" eb="4">
      <t>ジコケンスウ</t>
    </rPh>
    <phoneticPr fontId="5"/>
  </si>
  <si>
    <t>ヒヤリハット
件数</t>
    <rPh sb="7" eb="9">
      <t>ケンスウ</t>
    </rPh>
    <phoneticPr fontId="5"/>
  </si>
  <si>
    <t>前年度</t>
    <rPh sb="0" eb="3">
      <t>ゼンネンド</t>
    </rPh>
    <phoneticPr fontId="5"/>
  </si>
  <si>
    <t>睡眠</t>
    <rPh sb="0" eb="2">
      <t>スイミン</t>
    </rPh>
    <phoneticPr fontId="5"/>
  </si>
  <si>
    <t>当年度</t>
    <rPh sb="0" eb="3">
      <t>トウネンド</t>
    </rPh>
    <phoneticPr fontId="5"/>
  </si>
  <si>
    <t>全体</t>
    <rPh sb="0" eb="2">
      <t>ゼンタイ</t>
    </rPh>
    <phoneticPr fontId="5"/>
  </si>
  <si>
    <t>件</t>
    <rPh sb="0" eb="1">
      <t>ケン</t>
    </rPh>
    <phoneticPr fontId="5"/>
  </si>
  <si>
    <t>（場面、内容別の件数）</t>
    <rPh sb="1" eb="3">
      <t>バメン</t>
    </rPh>
    <rPh sb="4" eb="6">
      <t>ナイヨウ</t>
    </rPh>
    <rPh sb="6" eb="7">
      <t>ベツ</t>
    </rPh>
    <rPh sb="8" eb="10">
      <t>ケンスウ</t>
    </rPh>
    <phoneticPr fontId="5"/>
  </si>
  <si>
    <t>事故記録</t>
    <phoneticPr fontId="5"/>
  </si>
  <si>
    <t>ヒヤリハット記録</t>
    <phoneticPr fontId="5"/>
  </si>
  <si>
    <t>件</t>
    <rPh sb="0" eb="1">
      <t>ケン</t>
    </rPh>
    <phoneticPr fontId="5"/>
  </si>
  <si>
    <t>事故の概要（発生日時、場所、状況、児童の年齢等）</t>
    <rPh sb="6" eb="10">
      <t>ハッセイニチジ</t>
    </rPh>
    <rPh sb="11" eb="13">
      <t>バショ</t>
    </rPh>
    <rPh sb="14" eb="16">
      <t>ジョウキョウ</t>
    </rPh>
    <rPh sb="17" eb="19">
      <t>ジドウ</t>
    </rPh>
    <rPh sb="20" eb="22">
      <t>ネンレイ</t>
    </rPh>
    <rPh sb="22" eb="23">
      <t>トウ</t>
    </rPh>
    <phoneticPr fontId="5"/>
  </si>
  <si>
    <t>損害賠償保険の加入</t>
    <phoneticPr fontId="5"/>
  </si>
  <si>
    <t>（※公立施設は記載不要）</t>
    <rPh sb="2" eb="4">
      <t>コウリツ</t>
    </rPh>
    <rPh sb="4" eb="6">
      <t>シセツ</t>
    </rPh>
    <rPh sb="7" eb="11">
      <t>キサイフヨウ</t>
    </rPh>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</si>
  <si>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</si>
  <si>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</si>
  <si>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</si>
  <si>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</si>
  <si>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</si>
  <si>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</si>
  <si>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【添付書類チェックリスト】</t>
    <rPh sb="1" eb="3">
      <t>テンプ</t>
    </rPh>
    <rPh sb="3" eb="5">
      <t>ショルイ</t>
    </rPh>
    <phoneticPr fontId="5"/>
  </si>
  <si>
    <t>全体的な計画</t>
    <rPh sb="0" eb="3">
      <t>ゼンタイテキ</t>
    </rPh>
    <rPh sb="4" eb="6">
      <t>ケイカク</t>
    </rPh>
    <phoneticPr fontId="5"/>
  </si>
  <si>
    <t>理事会議事録（写）</t>
    <phoneticPr fontId="5"/>
  </si>
  <si>
    <t>前年度の計算関係書類等</t>
    <rPh sb="0" eb="3">
      <t>ゼンネンド</t>
    </rPh>
    <rPh sb="4" eb="6">
      <t>ケイサン</t>
    </rPh>
    <rPh sb="6" eb="8">
      <t>カンケイ</t>
    </rPh>
    <rPh sb="8" eb="10">
      <t>ショルイ</t>
    </rPh>
    <rPh sb="10" eb="11">
      <t>トウ</t>
    </rPh>
    <phoneticPr fontId="5"/>
  </si>
  <si>
    <t>保育所全体及び部屋の大きさ位置が把握できる平面図</t>
    <rPh sb="0" eb="3">
      <t>ホ</t>
    </rPh>
    <rPh sb="3" eb="5">
      <t>ゼンタイ</t>
    </rPh>
    <rPh sb="5" eb="6">
      <t>オヨ</t>
    </rPh>
    <rPh sb="7" eb="9">
      <t>ヘヤ</t>
    </rPh>
    <rPh sb="10" eb="11">
      <t>オオ</t>
    </rPh>
    <rPh sb="13" eb="15">
      <t>イチ</t>
    </rPh>
    <rPh sb="16" eb="18">
      <t>ハアク</t>
    </rPh>
    <rPh sb="21" eb="24">
      <t>ヘイメンズ</t>
    </rPh>
    <phoneticPr fontId="5"/>
  </si>
  <si>
    <t>SIDS対策の観察記録等のサンプル</t>
    <phoneticPr fontId="5"/>
  </si>
  <si>
    <t>給与栄養目標量算出表</t>
    <rPh sb="0" eb="2">
      <t>キュウヨ</t>
    </rPh>
    <rPh sb="2" eb="4">
      <t>エイヨウ</t>
    </rPh>
    <rPh sb="4" eb="6">
      <t>モクヒョウ</t>
    </rPh>
    <rPh sb="6" eb="7">
      <t>リョウ</t>
    </rPh>
    <rPh sb="7" eb="9">
      <t>サンシュツ</t>
    </rPh>
    <rPh sb="9" eb="10">
      <t>ヒョウ</t>
    </rPh>
    <phoneticPr fontId="5"/>
  </si>
  <si>
    <t>給食会議録</t>
    <rPh sb="0" eb="2">
      <t>キュウショク</t>
    </rPh>
    <rPh sb="2" eb="5">
      <t>カイギロク</t>
    </rPh>
    <phoneticPr fontId="5"/>
  </si>
  <si>
    <t>栄養出納表</t>
    <rPh sb="0" eb="2">
      <t>エイヨウ</t>
    </rPh>
    <rPh sb="2" eb="4">
      <t>スイトウ</t>
    </rPh>
    <rPh sb="4" eb="5">
      <t>ヒョウ</t>
    </rPh>
    <phoneticPr fontId="5"/>
  </si>
  <si>
    <t>配布用献立表</t>
    <rPh sb="0" eb="3">
      <t>ハイフヨウ</t>
    </rPh>
    <rPh sb="3" eb="5">
      <t>コンダテ</t>
    </rPh>
    <rPh sb="5" eb="6">
      <t>ヒョウ</t>
    </rPh>
    <phoneticPr fontId="5"/>
  </si>
  <si>
    <t>延長保育日誌</t>
    <rPh sb="0" eb="2">
      <t>エンチョウ</t>
    </rPh>
    <rPh sb="2" eb="4">
      <t>ホイク</t>
    </rPh>
    <rPh sb="4" eb="6">
      <t>ニッシ</t>
    </rPh>
    <phoneticPr fontId="5"/>
  </si>
  <si>
    <t>（指導監査実施月の前月の３歳以上児及び３歳未満児分）</t>
    <rPh sb="1" eb="3">
      <t>シドウ</t>
    </rPh>
    <rPh sb="3" eb="5">
      <t>カンサ</t>
    </rPh>
    <rPh sb="5" eb="7">
      <t>ジッシ</t>
    </rPh>
    <rPh sb="7" eb="8">
      <t>ツキ</t>
    </rPh>
    <rPh sb="9" eb="11">
      <t>ゼンゲツ</t>
    </rPh>
    <rPh sb="17" eb="18">
      <t>オヨ</t>
    </rPh>
    <phoneticPr fontId="5"/>
  </si>
  <si>
    <t>収支計算分析表</t>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</si>
  <si>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</si>
  <si>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</si>
  <si>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</si>
  <si>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</si>
  <si>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</si>
  <si>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</si>
  <si>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外部講師等</t>
    <rPh sb="0" eb="4">
      <t>ガイブコウシ</t>
    </rPh>
    <rPh sb="4" eb="5">
      <t>トウ</t>
    </rPh>
    <phoneticPr fontId="5"/>
  </si>
  <si>
    <t>）</t>
    <phoneticPr fontId="5"/>
  </si>
  <si>
    <t>策定済</t>
    <rPh sb="0" eb="2">
      <t>サクテイ</t>
    </rPh>
    <rPh sb="2" eb="3">
      <t>ズ</t>
    </rPh>
    <phoneticPr fontId="5"/>
  </si>
  <si>
    <t>未策定</t>
    <phoneticPr fontId="5"/>
  </si>
  <si>
    <t>午睡</t>
  </si>
  <si>
    <t>食事</t>
  </si>
  <si>
    <t>プール・水遊び</t>
  </si>
  <si>
    <t>バス送迎</t>
    <phoneticPr fontId="5"/>
  </si>
  <si>
    <t>（当年度計画の策定</t>
    <rPh sb="1" eb="4">
      <t>トウネンド</t>
    </rPh>
    <rPh sb="4" eb="6">
      <t>ケイカク</t>
    </rPh>
    <rPh sb="7" eb="9">
      <t>サクテイ</t>
    </rPh>
    <phoneticPr fontId="5"/>
  </si>
  <si>
    <t>具体的に（</t>
    <rPh sb="0" eb="3">
      <t>グタイテキ</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</si>
  <si>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</si>
  <si>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</si>
  <si>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計画の内容</t>
    <rPh sb="0" eb="2">
      <t>ケイカク</t>
    </rPh>
    <rPh sb="3" eb="5">
      <t>ナイヨウ</t>
    </rPh>
    <phoneticPr fontId="5"/>
  </si>
  <si>
    <t>点検項目</t>
    <rPh sb="0" eb="2">
      <t>テンケン</t>
    </rPh>
    <rPh sb="2" eb="4">
      <t>コウモク</t>
    </rPh>
    <phoneticPr fontId="5"/>
  </si>
  <si>
    <t>高潮･津波（</t>
    <phoneticPr fontId="5"/>
  </si>
  <si>
    <t>遊具</t>
    <rPh sb="0" eb="2">
      <t>ユウグ</t>
    </rPh>
    <phoneticPr fontId="5"/>
  </si>
  <si>
    <t>（２）安全点検の実施状況</t>
    <rPh sb="3" eb="5">
      <t>アンゼン</t>
    </rPh>
    <rPh sb="5" eb="7">
      <t>テンケン</t>
    </rPh>
    <rPh sb="8" eb="12">
      <t>ジッシジョウキョウ</t>
    </rPh>
    <phoneticPr fontId="5"/>
  </si>
  <si>
    <t>施設・設備</t>
    <rPh sb="0" eb="2">
      <t>シセツ</t>
    </rPh>
    <rPh sb="3" eb="5">
      <t>セツビ</t>
    </rPh>
    <phoneticPr fontId="5"/>
  </si>
  <si>
    <t>備品・玩具等</t>
    <rPh sb="0" eb="2">
      <t>ビヒン</t>
    </rPh>
    <rPh sb="3" eb="5">
      <t>ガング</t>
    </rPh>
    <rPh sb="5" eb="6">
      <t>トウ</t>
    </rPh>
    <phoneticPr fontId="5"/>
  </si>
  <si>
    <t>防火設備・避難経路</t>
    <rPh sb="0" eb="4">
      <t>ボウカセツビ</t>
    </rPh>
    <rPh sb="5" eb="9">
      <t>ヒナンケイロ</t>
    </rPh>
    <phoneticPr fontId="5"/>
  </si>
  <si>
    <t>直近の実施日</t>
    <rPh sb="0" eb="2">
      <t>チョッキン</t>
    </rPh>
    <rPh sb="3" eb="6">
      <t>ジッシビ</t>
    </rPh>
    <phoneticPr fontId="5"/>
  </si>
  <si>
    <t>職員による定期点検</t>
    <rPh sb="0" eb="2">
      <t>ショクイン</t>
    </rPh>
    <rPh sb="5" eb="7">
      <t>テイキ</t>
    </rPh>
    <rPh sb="7" eb="9">
      <t>テンケン</t>
    </rPh>
    <phoneticPr fontId="5"/>
  </si>
  <si>
    <t>点検業者名</t>
    <rPh sb="0" eb="2">
      <t>テンケン</t>
    </rPh>
    <rPh sb="2" eb="4">
      <t>ギョウシャ</t>
    </rPh>
    <rPh sb="4" eb="5">
      <t>メイ</t>
    </rPh>
    <phoneticPr fontId="5"/>
  </si>
  <si>
    <t>園外活動</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</si>
  <si>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</si>
  <si>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</si>
  <si>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</si>
  <si>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</si>
  <si>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</si>
  <si>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児童名簿等</t>
    <rPh sb="0" eb="2">
      <t>ジドウ</t>
    </rPh>
    <rPh sb="2" eb="5">
      <t>メイボトウ</t>
    </rPh>
    <phoneticPr fontId="5"/>
  </si>
  <si>
    <t>情報収集用品</t>
    <rPh sb="0" eb="4">
      <t>ジョウホウシュウシュウ</t>
    </rPh>
    <rPh sb="4" eb="6">
      <t>ヨウヒン</t>
    </rPh>
    <phoneticPr fontId="5"/>
  </si>
  <si>
    <t>衣類</t>
    <rPh sb="0" eb="2">
      <t>イルイ</t>
    </rPh>
    <phoneticPr fontId="5"/>
  </si>
  <si>
    <t>おむつ</t>
    <phoneticPr fontId="5"/>
  </si>
  <si>
    <t>懐中電灯</t>
    <rPh sb="0" eb="4">
      <t>カイチュウデントウ</t>
    </rPh>
    <phoneticPr fontId="5"/>
  </si>
  <si>
    <t>①</t>
    <phoneticPr fontId="5"/>
  </si>
  <si>
    <t>数量</t>
    <rPh sb="0" eb="2">
      <t>スウリョウ</t>
    </rPh>
    <phoneticPr fontId="5"/>
  </si>
  <si>
    <t>×</t>
    <phoneticPr fontId="5"/>
  </si>
  <si>
    <t>（</t>
    <phoneticPr fontId="5"/>
  </si>
  <si>
    <t>（職員用の備蓄</t>
    <rPh sb="1" eb="3">
      <t>ショクイン</t>
    </rPh>
    <rPh sb="3" eb="4">
      <t>ヨウ</t>
    </rPh>
    <rPh sb="5" eb="7">
      <t>ビチク</t>
    </rPh>
    <phoneticPr fontId="5"/>
  </si>
  <si>
    <t>）</t>
    <phoneticPr fontId="5"/>
  </si>
  <si>
    <t>（　　　　）</t>
    <phoneticPr fontId="5"/>
  </si>
  <si>
    <t>リスクが高い場面における対応等のマニュアル</t>
    <rPh sb="4" eb="5">
      <t>タカ</t>
    </rPh>
    <rPh sb="6" eb="8">
      <t>バメン</t>
    </rPh>
    <rPh sb="12" eb="15">
      <t>タイオウトウ</t>
    </rPh>
    <phoneticPr fontId="5"/>
  </si>
  <si>
    <t>緊急時の対応等のマニュアル</t>
    <rPh sb="0" eb="3">
      <t>キンキュウジ</t>
    </rPh>
    <rPh sb="2" eb="3">
      <t>ジ</t>
    </rPh>
    <rPh sb="4" eb="7">
      <t>タイオウトウ</t>
    </rPh>
    <phoneticPr fontId="5"/>
  </si>
  <si>
    <t>③</t>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</si>
  <si>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</si>
  <si>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</si>
  <si>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周知の方法</t>
    <rPh sb="0" eb="2">
      <t>シュウチ</t>
    </rPh>
    <rPh sb="3" eb="5">
      <t>ホウホウ</t>
    </rPh>
    <phoneticPr fontId="5"/>
  </si>
  <si>
    <t>研修</t>
    <rPh sb="0" eb="2">
      <t>ケンシュウ</t>
    </rPh>
    <phoneticPr fontId="5"/>
  </si>
  <si>
    <t>回覧</t>
    <rPh sb="0" eb="2">
      <t>カイラン</t>
    </rPh>
    <phoneticPr fontId="5"/>
  </si>
  <si>
    <t>児童への安全指導</t>
    <rPh sb="0" eb="2">
      <t>ジドウ</t>
    </rPh>
    <rPh sb="4" eb="8">
      <t>アンゼンシドウ</t>
    </rPh>
    <phoneticPr fontId="5"/>
  </si>
  <si>
    <t>職員による指導の内容及び方法</t>
    <rPh sb="0" eb="2">
      <t>ショクイン</t>
    </rPh>
    <rPh sb="5" eb="7">
      <t>シドウ</t>
    </rPh>
    <rPh sb="8" eb="10">
      <t>ナイヨウ</t>
    </rPh>
    <rPh sb="10" eb="11">
      <t>オヨ</t>
    </rPh>
    <rPh sb="12" eb="14">
      <t>ホウホウ</t>
    </rPh>
    <phoneticPr fontId="5"/>
  </si>
  <si>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5"/>
  </si>
  <si>
    <t>（有の場合、その内容）</t>
    <rPh sb="1" eb="2">
      <t>ア</t>
    </rPh>
    <rPh sb="3" eb="5">
      <t>バアイ</t>
    </rPh>
    <rPh sb="8" eb="10">
      <t>ナイヨウ</t>
    </rPh>
    <phoneticPr fontId="5"/>
  </si>
  <si>
    <t>保護者への説明・共有</t>
    <rPh sb="0" eb="3">
      <t>ホゴシャ</t>
    </rPh>
    <rPh sb="5" eb="7">
      <t>セツメイ</t>
    </rPh>
    <rPh sb="8" eb="10">
      <t>キョウユウ</t>
    </rPh>
    <phoneticPr fontId="5"/>
  </si>
  <si>
    <t>安全計画及び施設の安全に関する取組内容の説明・共有</t>
    <rPh sb="0" eb="4">
      <t>アンゼンケイカク</t>
    </rPh>
    <rPh sb="4" eb="5">
      <t>オヨ</t>
    </rPh>
    <rPh sb="6" eb="8">
      <t>シセツ</t>
    </rPh>
    <rPh sb="9" eb="11">
      <t>アンゼン</t>
    </rPh>
    <rPh sb="12" eb="13">
      <t>カン</t>
    </rPh>
    <rPh sb="15" eb="17">
      <t>トリクミ</t>
    </rPh>
    <rPh sb="17" eb="19">
      <t>ナイヨウ</t>
    </rPh>
    <rPh sb="20" eb="22">
      <t>セツメイ</t>
    </rPh>
    <rPh sb="23" eb="25">
      <t>キョウユウ</t>
    </rPh>
    <phoneticPr fontId="5"/>
  </si>
  <si>
    <t>（有の場合、その方法</t>
    <rPh sb="1" eb="2">
      <t>ア</t>
    </rPh>
    <rPh sb="3" eb="5">
      <t>バアイ</t>
    </rPh>
    <rPh sb="8" eb="10">
      <t>ホウホウ</t>
    </rPh>
    <phoneticPr fontId="5"/>
  </si>
  <si>
    <t>口頭説明</t>
    <rPh sb="0" eb="4">
      <t>コウトウセツメイ</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</si>
  <si>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</si>
  <si>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</si>
  <si>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</si>
  <si>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</si>
  <si>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計画等の公表</t>
    <rPh sb="0" eb="3">
      <t>ケイカクトウ</t>
    </rPh>
    <rPh sb="4" eb="6">
      <t>コウヒョウ</t>
    </rPh>
    <phoneticPr fontId="5"/>
  </si>
  <si>
    <t>（４）安全指導等の実施状況</t>
    <rPh sb="3" eb="7">
      <t>アンゼンシドウ</t>
    </rPh>
    <rPh sb="7" eb="8">
      <t>トウ</t>
    </rPh>
    <rPh sb="9" eb="13">
      <t>ジッシジョウキョウ</t>
    </rPh>
    <phoneticPr fontId="5"/>
  </si>
  <si>
    <t>②</t>
    <phoneticPr fontId="5"/>
  </si>
  <si>
    <t>実技講習の定期的な受講</t>
    <rPh sb="0" eb="2">
      <t>ジツギ</t>
    </rPh>
    <rPh sb="2" eb="4">
      <t>コウシュウ</t>
    </rPh>
    <rPh sb="5" eb="8">
      <t>テイキテキ</t>
    </rPh>
    <rPh sb="9" eb="11">
      <t>ジュコウ</t>
    </rPh>
    <phoneticPr fontId="5"/>
  </si>
  <si>
    <t>心肺蘇生法</t>
    <rPh sb="0" eb="5">
      <t>シンパイソセイホウ</t>
    </rPh>
    <phoneticPr fontId="5"/>
  </si>
  <si>
    <t>気道内異物除去</t>
    <rPh sb="0" eb="3">
      <t>キドウナイ</t>
    </rPh>
    <rPh sb="3" eb="7">
      <t>イブツジョキョ</t>
    </rPh>
    <phoneticPr fontId="5"/>
  </si>
  <si>
    <t>AEDの使用</t>
    <rPh sb="4" eb="6">
      <t>シヨウ</t>
    </rPh>
    <phoneticPr fontId="5"/>
  </si>
  <si>
    <t>救急対応を実施できる職員</t>
    <rPh sb="0" eb="4">
      <t>キュウキュウタイオウ</t>
    </rPh>
    <rPh sb="5" eb="7">
      <t>ジッシ</t>
    </rPh>
    <rPh sb="10" eb="12">
      <t>ショクイン</t>
    </rPh>
    <phoneticPr fontId="5"/>
  </si>
  <si>
    <t>一部の職員</t>
    <rPh sb="0" eb="2">
      <t>イチブ</t>
    </rPh>
    <rPh sb="3" eb="5">
      <t>ショクイン</t>
    </rPh>
    <phoneticPr fontId="5"/>
  </si>
  <si>
    <t>（※公立施設は５～１０まで記載不要）</t>
    <rPh sb="2" eb="4">
      <t>コウリツ</t>
    </rPh>
    <rPh sb="4" eb="6">
      <t>シセツ</t>
    </rPh>
    <rPh sb="13" eb="17">
      <t>キサイフヨウ</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</si>
  <si>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</si>
  <si>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</si>
  <si>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</si>
  <si>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</si>
  <si>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</si>
  <si>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</si>
  <si>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</si>
  <si>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</si>
  <si>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</si>
  <si>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</si>
  <si>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</si>
  <si>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</si>
  <si>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</si>
  <si>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</si>
  <si>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</si>
  <si>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</si>
  <si>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</si>
  <si>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</si>
  <si>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タオル</t>
    <phoneticPr fontId="5"/>
  </si>
  <si>
    <t>筆記用具</t>
    <rPh sb="0" eb="4">
      <t>ヒッキヨウグ</t>
    </rPh>
    <phoneticPr fontId="5"/>
  </si>
  <si>
    <t>その他（</t>
    <rPh sb="2" eb="3">
      <t>タ</t>
    </rPh>
    <phoneticPr fontId="5"/>
  </si>
  <si>
    <t>）</t>
    <phoneticPr fontId="5"/>
  </si>
  <si>
    <t>引き渡しカード等</t>
    <rPh sb="0" eb="1">
      <t>ヒ</t>
    </rPh>
    <rPh sb="2" eb="3">
      <t>ワタ</t>
    </rPh>
    <rPh sb="7" eb="8">
      <t>トウ</t>
    </rPh>
    <phoneticPr fontId="5"/>
  </si>
  <si>
    <t>（※回数等は前年度の実績を記載のこと。）</t>
    <rPh sb="2" eb="4">
      <t>カイスウ</t>
    </rPh>
    <rPh sb="4" eb="5">
      <t>トウ</t>
    </rPh>
    <rPh sb="6" eb="7">
      <t>ゼン</t>
    </rPh>
    <rPh sb="7" eb="8">
      <t>ネン</t>
    </rPh>
    <rPh sb="8" eb="9">
      <t>ド</t>
    </rPh>
    <rPh sb="10" eb="12">
      <t>ジッセキ</t>
    </rPh>
    <rPh sb="13" eb="15">
      <t>キサイ</t>
    </rPh>
    <phoneticPr fontId="5"/>
  </si>
  <si>
    <t>から</t>
    <phoneticPr fontId="5"/>
  </si>
  <si>
    <t>まで</t>
    <phoneticPr fontId="5"/>
  </si>
  <si>
    <t>実施期間</t>
    <rPh sb="0" eb="2">
      <t>ジッシ</t>
    </rPh>
    <rPh sb="2" eb="4">
      <t>キカン</t>
    </rPh>
    <phoneticPr fontId="5"/>
  </si>
  <si>
    <t>記録内容（</t>
    <rPh sb="0" eb="2">
      <t>キロク</t>
    </rPh>
    <rPh sb="2" eb="4">
      <t>ナイヨウ</t>
    </rPh>
    <phoneticPr fontId="5"/>
  </si>
  <si>
    <t>プール管理日誌</t>
    <rPh sb="3" eb="7">
      <t>カンリニッシ</t>
    </rPh>
    <phoneticPr fontId="5"/>
  </si>
  <si>
    <t>プール活動・水遊びの実施</t>
    <rPh sb="3" eb="5">
      <t>カツドウ</t>
    </rPh>
    <rPh sb="6" eb="8">
      <t>ミズアソ</t>
    </rPh>
    <rPh sb="10" eb="12">
      <t>ジッシ</t>
    </rPh>
    <phoneticPr fontId="5"/>
  </si>
  <si>
    <t>エ</t>
    <phoneticPr fontId="5"/>
  </si>
  <si>
    <t>※以下記載不要</t>
    <rPh sb="1" eb="3">
      <t>イカ</t>
    </rPh>
    <rPh sb="3" eb="7">
      <t>キサイフヨウ</t>
    </rPh>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</si>
  <si>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</si>
  <si>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</si>
  <si>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</si>
  <si>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</si>
  <si>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（※公立施設は９～１１記載不要）</t>
    <rPh sb="2" eb="4">
      <t>コウリツ</t>
    </rPh>
    <rPh sb="4" eb="6">
      <t>シセツ</t>
    </rPh>
    <rPh sb="11" eb="15">
      <t>キサイフヨウ</t>
    </rPh>
    <phoneticPr fontId="5"/>
  </si>
  <si>
    <t>いない</t>
    <phoneticPr fontId="5"/>
  </si>
  <si>
    <t>全職員</t>
    <rPh sb="0" eb="1">
      <t>スベ</t>
    </rPh>
    <rPh sb="1" eb="3">
      <t>ショクイン</t>
    </rPh>
    <phoneticPr fontId="5"/>
  </si>
  <si>
    <t>　労働者の労働日ごとの始業・終業時刻を確認し、適正に記録しているか。</t>
    <rPh sb="1" eb="4">
      <t>ロウドウシャ</t>
    </rPh>
    <phoneticPr fontId="5"/>
  </si>
  <si>
    <t>その他</t>
    <rPh sb="2" eb="3">
      <t>タ</t>
    </rPh>
    <phoneticPr fontId="5"/>
  </si>
  <si>
    <t>備考</t>
    <rPh sb="0" eb="2">
      <t>ビコウ</t>
    </rPh>
    <phoneticPr fontId="5"/>
  </si>
  <si>
    <t>前年度</t>
    <rPh sb="0" eb="2">
      <t>ゼンネン</t>
    </rPh>
    <phoneticPr fontId="5"/>
  </si>
  <si>
    <t>当年度</t>
    <rPh sb="0" eb="3">
      <t>トウネンド</t>
    </rPh>
    <phoneticPr fontId="5"/>
  </si>
  <si>
    <t>（注）</t>
    <rPh sb="1" eb="2">
      <t>チュウ</t>
    </rPh>
    <phoneticPr fontId="5"/>
  </si>
  <si>
    <t>雇入時の保菌検査</t>
    <rPh sb="0" eb="2">
      <t>ヤトイイ</t>
    </rPh>
    <rPh sb="2" eb="3">
      <t>ドキ</t>
    </rPh>
    <rPh sb="4" eb="5">
      <t>ホ</t>
    </rPh>
    <rPh sb="5" eb="6">
      <t>キン</t>
    </rPh>
    <rPh sb="6" eb="8">
      <t>ケンサ</t>
    </rPh>
    <phoneticPr fontId="5"/>
  </si>
  <si>
    <t>衛生管理</t>
    <rPh sb="0" eb="4">
      <t>エイセイカンリ</t>
    </rPh>
    <phoneticPr fontId="5"/>
  </si>
  <si>
    <t>安全管理</t>
    <rPh sb="0" eb="2">
      <t>アンゼン</t>
    </rPh>
    <rPh sb="2" eb="4">
      <t>カンリ</t>
    </rPh>
    <phoneticPr fontId="5"/>
  </si>
  <si>
    <t>専ら監視を行う者の配置</t>
    <rPh sb="0" eb="1">
      <t>モッパ</t>
    </rPh>
    <rPh sb="2" eb="4">
      <t>カンシ</t>
    </rPh>
    <rPh sb="5" eb="6">
      <t>オコナ</t>
    </rPh>
    <rPh sb="7" eb="8">
      <t>モノ</t>
    </rPh>
    <rPh sb="9" eb="11">
      <t>ハイチ</t>
    </rPh>
    <phoneticPr fontId="5"/>
  </si>
  <si>
    <t>緊急時の対応及び体制の職員への共有及び訓練の実施</t>
    <rPh sb="0" eb="3">
      <t>キンキュウジ</t>
    </rPh>
    <rPh sb="4" eb="7">
      <t>タイオウオヨ</t>
    </rPh>
    <rPh sb="8" eb="10">
      <t>タイセイ</t>
    </rPh>
    <rPh sb="11" eb="13">
      <t>ショクイン</t>
    </rPh>
    <rPh sb="15" eb="17">
      <t>キョウユウ</t>
    </rPh>
    <rPh sb="17" eb="18">
      <t>オヨ</t>
    </rPh>
    <rPh sb="19" eb="21">
      <t>クンレン</t>
    </rPh>
    <rPh sb="22" eb="24">
      <t>ジッシ</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</si>
  <si>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</si>
  <si>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</si>
  <si>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</si>
  <si>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</si>
  <si>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</si>
  <si>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</si>
  <si>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</si>
  <si>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</si>
  <si>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防犯カメラの設置</t>
    <rPh sb="0" eb="2">
      <t>ボウハン</t>
    </rPh>
    <rPh sb="6" eb="8">
      <t>セッチ</t>
    </rPh>
    <phoneticPr fontId="5"/>
  </si>
  <si>
    <t>台</t>
    <rPh sb="0" eb="1">
      <t>ダイ</t>
    </rPh>
    <phoneticPr fontId="5"/>
  </si>
  <si>
    <t>台数</t>
    <rPh sb="0" eb="2">
      <t>ダイスウ</t>
    </rPh>
    <phoneticPr fontId="5"/>
  </si>
  <si>
    <t>人</t>
    <rPh sb="0" eb="1">
      <t>ニン</t>
    </rPh>
    <phoneticPr fontId="5"/>
  </si>
  <si>
    <t>（小数第１位を四捨五入）</t>
    <rPh sb="1" eb="3">
      <t>ショウスウ</t>
    </rPh>
    <rPh sb="3" eb="4">
      <t>ダイ</t>
    </rPh>
    <rPh sb="5" eb="6">
      <t>イ</t>
    </rPh>
    <rPh sb="7" eb="11">
      <t>シシャゴニュウ</t>
    </rPh>
    <phoneticPr fontId="5"/>
  </si>
  <si>
    <t>１か月当たりの就業時間で割ったもの（小数第１位まで）を記載すること。</t>
  </si>
  <si>
    <t>（小数第２位以下切捨て）</t>
    <rPh sb="3" eb="4">
      <t>ダイ</t>
    </rPh>
    <rPh sb="5" eb="6">
      <t>イ</t>
    </rPh>
    <rPh sb="6" eb="8">
      <t>イカ</t>
    </rPh>
    <rPh sb="8" eb="10">
      <t>キリス</t>
    </rPh>
    <phoneticPr fontId="5"/>
  </si>
  <si>
    <t>（小数第１位まで）</t>
  </si>
  <si>
    <t>合計をその月の日数で除して７を乗じた時間数。）を記載すること。（小数点以下第２位を四捨五入すること。）</t>
    <phoneticPr fontId="5"/>
  </si>
  <si>
    <t>主食を含む</t>
    <rPh sb="0" eb="2">
      <t>シュショク</t>
    </rPh>
    <rPh sb="3" eb="4">
      <t>フク</t>
    </rPh>
    <phoneticPr fontId="5"/>
  </si>
  <si>
    <t>下表の記載内容</t>
    <rPh sb="0" eb="2">
      <t>カヒョウ</t>
    </rPh>
    <rPh sb="3" eb="5">
      <t>キサイ</t>
    </rPh>
    <rPh sb="5" eb="7">
      <t>ナイヨウ</t>
    </rPh>
    <phoneticPr fontId="5"/>
  </si>
  <si>
    <t>→</t>
    <phoneticPr fontId="5"/>
  </si>
  <si>
    <t>※３歳以上児又は３歳未満児のいずれかについて、直近の月から過去１年分の状況を記載すること。</t>
    <rPh sb="2" eb="3">
      <t>サイ</t>
    </rPh>
    <rPh sb="3" eb="5">
      <t>イジョウ</t>
    </rPh>
    <rPh sb="5" eb="6">
      <t>ジ</t>
    </rPh>
    <rPh sb="6" eb="7">
      <t>マタ</t>
    </rPh>
    <rPh sb="9" eb="12">
      <t>サイミマン</t>
    </rPh>
    <rPh sb="12" eb="13">
      <t>ジ</t>
    </rPh>
    <rPh sb="23" eb="25">
      <t>チョッキン</t>
    </rPh>
    <rPh sb="26" eb="27">
      <t>ツキ</t>
    </rPh>
    <rPh sb="29" eb="31">
      <t>カコ</t>
    </rPh>
    <rPh sb="32" eb="34">
      <t>ネンブン</t>
    </rPh>
    <rPh sb="35" eb="37">
      <t>ジョウキョウ</t>
    </rPh>
    <rPh sb="38" eb="40">
      <t>キサイ</t>
    </rPh>
    <phoneticPr fontId="5"/>
  </si>
  <si>
    <t>）</t>
    <phoneticPr fontId="5"/>
  </si>
  <si>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5"/>
  </si>
  <si>
    <t>保 存 量</t>
    <rPh sb="0" eb="1">
      <t>ホ</t>
    </rPh>
    <rPh sb="2" eb="3">
      <t>ゾン</t>
    </rPh>
    <rPh sb="4" eb="5">
      <t>リョウ</t>
    </rPh>
    <phoneticPr fontId="5"/>
  </si>
  <si>
    <t>ｇ程度</t>
    <rPh sb="1" eb="3">
      <t>テイド</t>
    </rPh>
    <phoneticPr fontId="5"/>
  </si>
  <si>
    <t>食器の材質</t>
    <rPh sb="0" eb="2">
      <t>ショッキ</t>
    </rPh>
    <rPh sb="3" eb="5">
      <t>ザイシツ</t>
    </rPh>
    <phoneticPr fontId="5"/>
  </si>
  <si>
    <t>食器の保管</t>
    <rPh sb="0" eb="2">
      <t>ショッキ</t>
    </rPh>
    <rPh sb="3" eb="5">
      <t>ホカン</t>
    </rPh>
    <phoneticPr fontId="5"/>
  </si>
  <si>
    <t>調理室の温度及び湿度の状況</t>
    <rPh sb="0" eb="3">
      <t>チョウリシツ</t>
    </rPh>
    <rPh sb="4" eb="6">
      <t>オンド</t>
    </rPh>
    <rPh sb="6" eb="7">
      <t>オヨ</t>
    </rPh>
    <rPh sb="8" eb="10">
      <t>シツド</t>
    </rPh>
    <rPh sb="11" eb="13">
      <t>ジョウキョウ</t>
    </rPh>
    <phoneticPr fontId="5"/>
  </si>
  <si>
    <t>（ウ）</t>
    <phoneticPr fontId="5"/>
  </si>
  <si>
    <t>　　　２　加熱作業中など、室温・湿度が最も高くなる時間帯について記載すること。</t>
    <phoneticPr fontId="5"/>
  </si>
  <si>
    <t>（注）１　前年度８月第１月曜日から土曜日までの調理中の室温・湿度について記載すること。</t>
    <rPh sb="1" eb="2">
      <t>チュウ</t>
    </rPh>
    <rPh sb="27" eb="29">
      <t>シツオン</t>
    </rPh>
    <rPh sb="36" eb="38">
      <t>キサイ</t>
    </rPh>
    <phoneticPr fontId="5"/>
  </si>
  <si>
    <t>）</t>
    <phoneticPr fontId="5"/>
  </si>
  <si>
    <t>（</t>
    <phoneticPr fontId="5"/>
  </si>
  <si>
    <t>留意事項・添付書類チェックリスト</t>
    <rPh sb="0" eb="4">
      <t>リュウイジコウ</t>
    </rPh>
    <rPh sb="5" eb="9">
      <t>テンプショルイ</t>
    </rPh>
    <phoneticPr fontId="5"/>
  </si>
  <si>
    <t>公立</t>
    <rPh sb="0" eb="2">
      <t>コウリツ</t>
    </rPh>
    <phoneticPr fontId="5"/>
  </si>
  <si>
    <t>設置区分</t>
    <rPh sb="2" eb="4">
      <t>クブン</t>
    </rPh>
    <phoneticPr fontId="5"/>
  </si>
  <si>
    <t>私立</t>
    <rPh sb="0" eb="2">
      <t>シリツ</t>
    </rPh>
    <phoneticPr fontId="5"/>
  </si>
  <si>
    <t>１０　安全確保の取り組み</t>
    <rPh sb="3" eb="5">
      <t>アンゼン</t>
    </rPh>
    <rPh sb="5" eb="7">
      <t>カクホ</t>
    </rPh>
    <rPh sb="8" eb="9">
      <t>ト</t>
    </rPh>
    <rPh sb="10" eb="11">
      <t>ク</t>
    </rPh>
    <phoneticPr fontId="5"/>
  </si>
  <si>
    <t>施設・設備・園外環境の安全点検</t>
    <rPh sb="0" eb="2">
      <t>シセツ</t>
    </rPh>
    <rPh sb="3" eb="5">
      <t>セツビ</t>
    </rPh>
    <rPh sb="6" eb="8">
      <t>エンガイ</t>
    </rPh>
    <rPh sb="8" eb="10">
      <t>カンキョウ</t>
    </rPh>
    <rPh sb="11" eb="15">
      <t>アンゼンテンケン</t>
    </rPh>
    <phoneticPr fontId="5"/>
  </si>
  <si>
    <t>児童・保護者に対する安全指導等</t>
    <rPh sb="0" eb="2">
      <t>ジドウ</t>
    </rPh>
    <rPh sb="3" eb="6">
      <t>ホゴシャ</t>
    </rPh>
    <rPh sb="7" eb="8">
      <t>タイ</t>
    </rPh>
    <rPh sb="10" eb="14">
      <t>アンゼンシドウ</t>
    </rPh>
    <rPh sb="14" eb="15">
      <t>トウ</t>
    </rPh>
    <phoneticPr fontId="5"/>
  </si>
  <si>
    <t>事故防止対策</t>
    <rPh sb="0" eb="4">
      <t>ジコボウシ</t>
    </rPh>
    <rPh sb="4" eb="6">
      <t>タイサク</t>
    </rPh>
    <phoneticPr fontId="5"/>
  </si>
  <si>
    <t>（３）マニュアルの策定・周知状況</t>
    <rPh sb="9" eb="11">
      <t>サクテイ</t>
    </rPh>
    <rPh sb="12" eb="14">
      <t>シュウチ</t>
    </rPh>
    <rPh sb="14" eb="16">
      <t>ジョウキョウ</t>
    </rPh>
    <phoneticPr fontId="5"/>
  </si>
  <si>
    <t>職名</t>
    <rPh sb="0" eb="1">
      <t>ショク</t>
    </rPh>
    <rPh sb="1" eb="2">
      <t>メイ</t>
    </rPh>
    <phoneticPr fontId="5"/>
  </si>
  <si>
    <t>作成者</t>
    <phoneticPr fontId="5"/>
  </si>
  <si>
    <t>）</t>
    <phoneticPr fontId="5"/>
  </si>
  <si>
    <t>(a)</t>
    <phoneticPr fontId="5"/>
  </si>
  <si>
    <r>
      <t>（３）　施設拠点（サービス）区分の当期資金収支差額の割合</t>
    </r>
    <r>
      <rPr>
        <sz val="10.5"/>
        <rFont val="ＭＳ 明朝"/>
        <family val="1"/>
        <charset val="128"/>
      </rPr>
      <t/>
    </r>
    <rPh sb="6" eb="8">
      <t>キョテン</t>
    </rPh>
    <rPh sb="14" eb="16">
      <t>クブン</t>
    </rPh>
    <phoneticPr fontId="5"/>
  </si>
  <si>
    <t>（４）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5"/>
  </si>
  <si>
    <t>％</t>
    <phoneticPr fontId="5"/>
  </si>
  <si>
    <t>割合</t>
    <rPh sb="0" eb="2">
      <t>ワリアイ</t>
    </rPh>
    <phoneticPr fontId="5"/>
  </si>
  <si>
    <t>（５）　当期末支払資金残高の割合</t>
    <rPh sb="4" eb="6">
      <t>トウキ</t>
    </rPh>
    <rPh sb="6" eb="7">
      <t>スエ</t>
    </rPh>
    <rPh sb="7" eb="9">
      <t>シハライ</t>
    </rPh>
    <rPh sb="9" eb="11">
      <t>シキン</t>
    </rPh>
    <rPh sb="11" eb="13">
      <t>ザンダカ</t>
    </rPh>
    <rPh sb="14" eb="16">
      <t>ワリアイ</t>
    </rPh>
    <phoneticPr fontId="5"/>
  </si>
  <si>
    <t>（６）　積立金の取崩しと目的外使用</t>
    <rPh sb="4" eb="5">
      <t>ツミ</t>
    </rPh>
    <rPh sb="5" eb="6">
      <t>タテ</t>
    </rPh>
    <rPh sb="6" eb="7">
      <t>キン</t>
    </rPh>
    <rPh sb="8" eb="10">
      <t>トリクズ</t>
    </rPh>
    <rPh sb="12" eb="14">
      <t>モクテキ</t>
    </rPh>
    <rPh sb="14" eb="15">
      <t>ガイ</t>
    </rPh>
    <rPh sb="15" eb="17">
      <t>シヨウ</t>
    </rPh>
    <phoneticPr fontId="5"/>
  </si>
  <si>
    <r>
      <t>（注）</t>
    </r>
    <r>
      <rPr>
        <u/>
        <sz val="10"/>
        <rFont val="ＭＳ 明朝"/>
        <family val="1"/>
        <charset val="128"/>
      </rPr>
      <t>５％を上回る場合、収支計算分析表</t>
    </r>
    <r>
      <rPr>
        <sz val="10"/>
        <rFont val="ＭＳ 明朝"/>
        <family val="1"/>
        <charset val="128"/>
      </rPr>
      <t>を添付すること。</t>
    </r>
    <rPh sb="1" eb="2">
      <t>チュウ</t>
    </rPh>
    <phoneticPr fontId="5"/>
  </si>
  <si>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5"/>
  </si>
  <si>
    <t>（有の場合）</t>
    <rPh sb="1" eb="2">
      <t>アリ</t>
    </rPh>
    <rPh sb="3" eb="5">
      <t>バアイ</t>
    </rPh>
    <phoneticPr fontId="5"/>
  </si>
  <si>
    <t>(b)</t>
    <phoneticPr fontId="5"/>
  </si>
  <si>
    <t>　（c/d×100)</t>
    <phoneticPr fontId="5"/>
  </si>
  <si>
    <t>左欄業者数１者の場合 その理由</t>
    <rPh sb="0" eb="1">
      <t>ヒダリ</t>
    </rPh>
    <rPh sb="1" eb="2">
      <t>ラン</t>
    </rPh>
    <rPh sb="2" eb="5">
      <t>ギョウシャスウ</t>
    </rPh>
    <rPh sb="6" eb="7">
      <t>シャ</t>
    </rPh>
    <rPh sb="8" eb="10">
      <t>バアイ</t>
    </rPh>
    <rPh sb="13" eb="15">
      <t>リユウ</t>
    </rPh>
    <phoneticPr fontId="5"/>
  </si>
  <si>
    <r>
      <rPr>
        <sz val="11"/>
        <rFont val="ＭＳ 明朝"/>
        <family val="1"/>
        <charset val="128"/>
      </rPr>
      <t xml:space="preserve"> 　  </t>
    </r>
    <r>
      <rPr>
        <u/>
        <sz val="11"/>
        <rFont val="ＭＳ 明朝"/>
        <family val="1"/>
        <charset val="128"/>
      </rPr>
      <t>ロッカー等固定物を除いた実面積を記載）を添付すること。</t>
    </r>
    <phoneticPr fontId="5"/>
  </si>
  <si>
    <r>
      <t xml:space="preserve">     ＊</t>
    </r>
    <r>
      <rPr>
        <u/>
        <sz val="11"/>
        <rFont val="ＭＳ 明朝"/>
        <family val="1"/>
        <charset val="128"/>
      </rPr>
      <t>保育所全体及び部屋の大きさ位置が把握できる</t>
    </r>
    <r>
      <rPr>
        <b/>
        <u/>
        <sz val="11"/>
        <rFont val="ＭＳ 明朝"/>
        <family val="1"/>
        <charset val="128"/>
      </rPr>
      <t>平面図</t>
    </r>
    <r>
      <rPr>
        <u/>
        <sz val="11"/>
        <rFont val="ＭＳ 明朝"/>
        <family val="1"/>
        <charset val="128"/>
      </rPr>
      <t>（各保育室には保育室名、</t>
    </r>
    <rPh sb="11" eb="12">
      <t>オヨ</t>
    </rPh>
    <phoneticPr fontId="5"/>
  </si>
  <si>
    <r>
      <t>　　　＊　一部休園には、</t>
    </r>
    <r>
      <rPr>
        <u/>
        <sz val="10.5"/>
        <rFont val="ＭＳ 明朝"/>
        <family val="1"/>
        <charset val="128"/>
      </rPr>
      <t>一部の年齢及びクラスなどを休園とした場合を含む。</t>
    </r>
    <rPh sb="8" eb="9">
      <t>エン</t>
    </rPh>
    <rPh sb="12" eb="14">
      <t>イチブ</t>
    </rPh>
    <rPh sb="25" eb="27">
      <t>キュウエン</t>
    </rPh>
    <rPh sb="30" eb="32">
      <t>バアイ</t>
    </rPh>
    <phoneticPr fontId="5"/>
  </si>
  <si>
    <t>（注）＊「その他」には、運動会翌日や職員の研修などによる休所を含む。</t>
    <rPh sb="28" eb="30">
      <t>キュウショ</t>
    </rPh>
    <phoneticPr fontId="5"/>
  </si>
  <si>
    <t>保育所における取扱い等の保護者への説明</t>
    <rPh sb="0" eb="2">
      <t>ホイク</t>
    </rPh>
    <rPh sb="2" eb="3">
      <t>ショ</t>
    </rPh>
    <rPh sb="7" eb="9">
      <t>トリアツカ</t>
    </rPh>
    <rPh sb="10" eb="11">
      <t>トウ</t>
    </rPh>
    <rPh sb="12" eb="15">
      <t>ホゴシャ</t>
    </rPh>
    <rPh sb="17" eb="19">
      <t>セツメイ</t>
    </rPh>
    <phoneticPr fontId="5"/>
  </si>
  <si>
    <t>その他の安全確保に向けた取組等</t>
    <rPh sb="2" eb="3">
      <t>タ</t>
    </rPh>
    <rPh sb="4" eb="6">
      <t>アンゼン</t>
    </rPh>
    <rPh sb="6" eb="8">
      <t>カクホ</t>
    </rPh>
    <rPh sb="9" eb="10">
      <t>ム</t>
    </rPh>
    <rPh sb="12" eb="14">
      <t>トリクミ</t>
    </rPh>
    <rPh sb="14" eb="15">
      <t>トウ</t>
    </rPh>
    <phoneticPr fontId="5"/>
  </si>
  <si>
    <t>職員の訓練・研修・講習</t>
    <rPh sb="0" eb="2">
      <t>ショクイン</t>
    </rPh>
    <rPh sb="3" eb="5">
      <t>クンレン</t>
    </rPh>
    <rPh sb="6" eb="8">
      <t>ケンシュウ</t>
    </rPh>
    <rPh sb="9" eb="11">
      <t>コウシュウ</t>
    </rPh>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</si>
  <si>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</si>
  <si>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</si>
  <si>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安全確保の取り組み</t>
    <rPh sb="0" eb="2">
      <t>アンゼン</t>
    </rPh>
    <rPh sb="2" eb="4">
      <t>カクホ</t>
    </rPh>
    <rPh sb="5" eb="6">
      <t>ト</t>
    </rPh>
    <rPh sb="7" eb="8">
      <t>ク</t>
    </rPh>
    <phoneticPr fontId="5"/>
  </si>
  <si>
    <t>主食を含まない ）</t>
    <rPh sb="0" eb="2">
      <t>シュショク</t>
    </rPh>
    <rPh sb="3" eb="4">
      <t>フク</t>
    </rPh>
    <phoneticPr fontId="5"/>
  </si>
  <si>
    <t>費目間の経費の流用（前年度）</t>
    <rPh sb="10" eb="11">
      <t>ゼン</t>
    </rPh>
    <phoneticPr fontId="5"/>
  </si>
  <si>
    <t>他拠点（サービス）区分からの繰入金収入及び支出（前年度）</t>
    <rPh sb="1" eb="3">
      <t>キョテン</t>
    </rPh>
    <rPh sb="24" eb="25">
      <t>ゼン</t>
    </rPh>
    <rPh sb="25" eb="27">
      <t>ネンド</t>
    </rPh>
    <phoneticPr fontId="5"/>
  </si>
  <si>
    <t>前年度決算の状況</t>
    <rPh sb="0" eb="1">
      <t>ゼン</t>
    </rPh>
    <phoneticPr fontId="5"/>
  </si>
  <si>
    <t>前年度</t>
  </si>
  <si>
    <t>（下段：前年度）</t>
  </si>
  <si>
    <t>（１）　前年度</t>
    <rPh sb="4" eb="5">
      <t>ゼン</t>
    </rPh>
    <phoneticPr fontId="5"/>
  </si>
  <si>
    <t>５  費目間の経費の流用（前年度）</t>
    <rPh sb="13" eb="14">
      <t>ゼン</t>
    </rPh>
    <phoneticPr fontId="5"/>
  </si>
  <si>
    <t>６　他拠点（サービス）区分からの繰入金収入及び支出（前年度）</t>
    <rPh sb="2" eb="3">
      <t>タ</t>
    </rPh>
    <rPh sb="3" eb="5">
      <t>キョテン</t>
    </rPh>
    <rPh sb="11" eb="13">
      <t>クブン</t>
    </rPh>
    <rPh sb="16" eb="18">
      <t>クリイレ</t>
    </rPh>
    <rPh sb="18" eb="19">
      <t>キン</t>
    </rPh>
    <rPh sb="19" eb="21">
      <t>シュウニュウ</t>
    </rPh>
    <rPh sb="21" eb="22">
      <t>オヨ</t>
    </rPh>
    <rPh sb="23" eb="25">
      <t>シシュツ</t>
    </rPh>
    <rPh sb="26" eb="27">
      <t>ゼン</t>
    </rPh>
    <rPh sb="27" eb="29">
      <t>ネンド</t>
    </rPh>
    <phoneticPr fontId="5"/>
  </si>
  <si>
    <t>８　前年度決算の状況</t>
    <rPh sb="2" eb="3">
      <t>ゼン</t>
    </rPh>
    <phoneticPr fontId="5"/>
  </si>
  <si>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5"/>
  </si>
  <si>
    <t>（３）　リース・賃貸借・委託契約の状況 （前年度）</t>
    <rPh sb="8" eb="11">
      <t>チンタイシャク</t>
    </rPh>
    <rPh sb="12" eb="14">
      <t>イタク</t>
    </rPh>
    <rPh sb="14" eb="16">
      <t>ケイヤク</t>
    </rPh>
    <rPh sb="17" eb="19">
      <t>ジョウキョウ</t>
    </rPh>
    <rPh sb="21" eb="22">
      <t>ゼン</t>
    </rPh>
    <rPh sb="22" eb="24">
      <t>ネンド</t>
    </rPh>
    <phoneticPr fontId="5"/>
  </si>
  <si>
    <r>
      <t>２　</t>
    </r>
    <r>
      <rPr>
        <b/>
        <sz val="10"/>
        <rFont val="ＭＳ Ｐゴシック"/>
        <family val="3"/>
        <charset val="128"/>
      </rPr>
      <t>前年度計算関係書類等（資金収支計算書、事業活動計算書、貸借対照表、附属明細書、財産目録、</t>
    </r>
    <rPh sb="2" eb="3">
      <t>ゼン</t>
    </rPh>
    <rPh sb="3" eb="5">
      <t>ネンド</t>
    </rPh>
    <rPh sb="5" eb="7">
      <t>ケイサン</t>
    </rPh>
    <rPh sb="7" eb="9">
      <t>カンケイ</t>
    </rPh>
    <rPh sb="9" eb="11">
      <t>ショルイ</t>
    </rPh>
    <rPh sb="11" eb="12">
      <t>トウ</t>
    </rPh>
    <rPh sb="13" eb="15">
      <t>シキン</t>
    </rPh>
    <rPh sb="15" eb="17">
      <t>シュウシ</t>
    </rPh>
    <rPh sb="17" eb="19">
      <t>ケイサン</t>
    </rPh>
    <rPh sb="19" eb="20">
      <t>ショ</t>
    </rPh>
    <rPh sb="21" eb="23">
      <t>ジギョウ</t>
    </rPh>
    <rPh sb="23" eb="25">
      <t>カツドウ</t>
    </rPh>
    <rPh sb="25" eb="27">
      <t>ケイサン</t>
    </rPh>
    <rPh sb="27" eb="28">
      <t>ショ</t>
    </rPh>
    <rPh sb="35" eb="37">
      <t>フゾク</t>
    </rPh>
    <rPh sb="37" eb="40">
      <t>メイサイショ</t>
    </rPh>
    <rPh sb="41" eb="43">
      <t>ザイサン</t>
    </rPh>
    <rPh sb="43" eb="45">
      <t>モクロク</t>
    </rPh>
    <phoneticPr fontId="5"/>
  </si>
  <si>
    <t>　前年度末現在預貯金残高証明書）を添付のこと。</t>
    <rPh sb="1" eb="2">
      <t>ゼン</t>
    </rPh>
    <rPh sb="7" eb="10">
      <t>ヨチョキン</t>
    </rPh>
    <rPh sb="10" eb="12">
      <t>ザンダカ</t>
    </rPh>
    <phoneticPr fontId="5"/>
  </si>
  <si>
    <t>10（別紙）　前年度歳入歳出決算状況</t>
    <rPh sb="3" eb="5">
      <t>ベッシ</t>
    </rPh>
    <rPh sb="7" eb="8">
      <t>ゼン</t>
    </rPh>
    <rPh sb="10" eb="12">
      <t>サイニュウ</t>
    </rPh>
    <rPh sb="12" eb="14">
      <t>サイシュツ</t>
    </rPh>
    <rPh sb="14" eb="16">
      <t>ケッサン</t>
    </rPh>
    <rPh sb="16" eb="18">
      <t>ジョウキョウ</t>
    </rPh>
    <phoneticPr fontId="5"/>
  </si>
  <si>
    <t>当年度</t>
  </si>
  <si>
    <t>上段：当年度</t>
  </si>
  <si>
    <t>（2）　当年度</t>
    <rPh sb="4" eb="5">
      <t>トウ</t>
    </rPh>
    <phoneticPr fontId="5"/>
  </si>
  <si>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5"/>
  </si>
  <si>
    <t>（４） リース・賃貸借・委託契約の状況 （当年度）</t>
    <rPh sb="8" eb="11">
      <t>チンタイシャク</t>
    </rPh>
    <rPh sb="12" eb="14">
      <t>イタク</t>
    </rPh>
    <rPh sb="14" eb="16">
      <t>ケイヤク</t>
    </rPh>
    <rPh sb="17" eb="19">
      <t>ジョウキョウ</t>
    </rPh>
    <rPh sb="21" eb="22">
      <t>トウ</t>
    </rPh>
    <rPh sb="22" eb="24">
      <t>ネンド</t>
    </rPh>
    <phoneticPr fontId="5"/>
  </si>
  <si>
    <t>（注）１　年齢区分は、当該年度入所時の年齢とする。</t>
    <rPh sb="1" eb="2">
      <t>チュウ</t>
    </rPh>
    <rPh sb="5" eb="7">
      <t>ネンレイ</t>
    </rPh>
    <rPh sb="7" eb="9">
      <t>クブン</t>
    </rPh>
    <rPh sb="11" eb="15">
      <t>トウガイネンド</t>
    </rPh>
    <rPh sb="15" eb="17">
      <t>ニュウショ</t>
    </rPh>
    <rPh sb="17" eb="18">
      <t>ジ</t>
    </rPh>
    <rPh sb="19" eb="21">
      <t>ネンレイ</t>
    </rPh>
    <phoneticPr fontId="5"/>
  </si>
  <si>
    <t>　　　３　当年度については、指導監査実施月（予定を含む。）まで記載すること。</t>
    <rPh sb="5" eb="6">
      <t>トウ</t>
    </rPh>
    <rPh sb="14" eb="16">
      <t>シドウ</t>
    </rPh>
    <rPh sb="16" eb="18">
      <t>カンサ</t>
    </rPh>
    <rPh sb="18" eb="20">
      <t>ジッシ</t>
    </rPh>
    <rPh sb="20" eb="21">
      <t>ツキ</t>
    </rPh>
    <rPh sb="22" eb="24">
      <t>ヨテイ</t>
    </rPh>
    <rPh sb="25" eb="26">
      <t>フク</t>
    </rPh>
    <rPh sb="31" eb="33">
      <t>キサイ</t>
    </rPh>
    <phoneticPr fontId="5"/>
  </si>
  <si>
    <t>　　　２　「障がい児内数」欄には、以下のいずれかに該当する児童の数を記載すること。</t>
    <rPh sb="6" eb="7">
      <t>ショウ</t>
    </rPh>
    <rPh sb="9" eb="10">
      <t>ジ</t>
    </rPh>
    <rPh sb="10" eb="12">
      <t>ウチスウ</t>
    </rPh>
    <rPh sb="13" eb="14">
      <t>ラン</t>
    </rPh>
    <rPh sb="17" eb="19">
      <t>イカ</t>
    </rPh>
    <rPh sb="25" eb="27">
      <t>ガイトウ</t>
    </rPh>
    <rPh sb="29" eb="31">
      <t>ジドウ</t>
    </rPh>
    <rPh sb="32" eb="33">
      <t>スウ</t>
    </rPh>
    <rPh sb="34" eb="36">
      <t>キサイ</t>
    </rPh>
    <phoneticPr fontId="5"/>
  </si>
  <si>
    <t>行事</t>
    <rPh sb="0" eb="2">
      <t>ギョウジ</t>
    </rPh>
    <phoneticPr fontId="5"/>
  </si>
  <si>
    <t>散歩 ）</t>
    <rPh sb="0" eb="2">
      <t>サンポ</t>
    </rPh>
    <phoneticPr fontId="5"/>
  </si>
  <si>
    <t>保育所保育指針</t>
    <rPh sb="0" eb="7">
      <t>ホイクショホイクシシン</t>
    </rPh>
    <phoneticPr fontId="5"/>
  </si>
  <si>
    <t>県第三者評価基準</t>
    <rPh sb="0" eb="1">
      <t>ケン</t>
    </rPh>
    <rPh sb="1" eb="6">
      <t>ダイサンシャヒョウカ</t>
    </rPh>
    <rPh sb="6" eb="8">
      <t>キジュン</t>
    </rPh>
    <phoneticPr fontId="5"/>
  </si>
  <si>
    <t>未実施</t>
    <rPh sb="0" eb="3">
      <t>ミジッシ</t>
    </rPh>
    <phoneticPr fontId="5"/>
  </si>
  <si>
    <t>安全装置の有無</t>
    <rPh sb="0" eb="4">
      <t>アンゼンソウチ</t>
    </rPh>
    <rPh sb="5" eb="7">
      <t>ウム</t>
    </rPh>
    <phoneticPr fontId="5"/>
  </si>
  <si>
    <t>∟</t>
    <phoneticPr fontId="5"/>
  </si>
  <si>
    <t>乗降車時の児童の所在確認</t>
    <rPh sb="0" eb="1">
      <t>ジョウ</t>
    </rPh>
    <rPh sb="1" eb="3">
      <t>コウシャ</t>
    </rPh>
    <rPh sb="3" eb="4">
      <t>ジ</t>
    </rPh>
    <rPh sb="5" eb="7">
      <t>ジドウ</t>
    </rPh>
    <rPh sb="8" eb="10">
      <t>ショザイ</t>
    </rPh>
    <rPh sb="10" eb="12">
      <t>カクニン</t>
    </rPh>
    <phoneticPr fontId="5"/>
  </si>
  <si>
    <t>調理従事者の個人別健康チェック表</t>
    <rPh sb="15" eb="16">
      <t>ヒョウ</t>
    </rPh>
    <phoneticPr fontId="5"/>
  </si>
  <si>
    <t>生食用野菜・果物の殺菌</t>
    <rPh sb="0" eb="3">
      <t>ナマショクヨウ</t>
    </rPh>
    <rPh sb="3" eb="5">
      <t>ヤサイ</t>
    </rPh>
    <rPh sb="6" eb="8">
      <t>クダモノ</t>
    </rPh>
    <rPh sb="9" eb="11">
      <t>サッキン</t>
    </rPh>
    <phoneticPr fontId="5"/>
  </si>
  <si>
    <t>（要件に該当する私立保育所のみ）</t>
    <phoneticPr fontId="5"/>
  </si>
  <si>
    <t>Ⅱ　施設に関する事項</t>
    <phoneticPr fontId="5"/>
  </si>
  <si>
    <t>保　　育　　所</t>
    <rPh sb="0" eb="1">
      <t>ホ</t>
    </rPh>
    <rPh sb="3" eb="4">
      <t>イク</t>
    </rPh>
    <rPh sb="6" eb="7">
      <t>ショ</t>
    </rPh>
    <phoneticPr fontId="5"/>
  </si>
  <si>
    <t>前年度</t>
    <rPh sb="0" eb="2">
      <t>ゼンネンド</t>
    </rPh>
    <phoneticPr fontId="5"/>
  </si>
  <si>
    <t>当年度</t>
    <rPh sb="0" eb="2">
      <t>トウネンド</t>
    </rPh>
    <phoneticPr fontId="5"/>
  </si>
  <si>
    <t>前年度</t>
    <rPh sb="0" eb="2">
      <t>ゼンネンド</t>
    </rPh>
    <phoneticPr fontId="5"/>
  </si>
  <si>
    <t>当年度</t>
    <rPh sb="0" eb="1">
      <t>トウネンド</t>
    </rPh>
    <phoneticPr fontId="5"/>
  </si>
  <si>
    <t>① 医師の診断を受けている児童　② 身体障害者手帳、療育手帳又は精神障害者保健福祉手帳</t>
    <rPh sb="2" eb="4">
      <t>イシ</t>
    </rPh>
    <rPh sb="5" eb="7">
      <t>シンダン</t>
    </rPh>
    <rPh sb="8" eb="9">
      <t>ウ</t>
    </rPh>
    <phoneticPr fontId="5"/>
  </si>
  <si>
    <t>※</t>
    <phoneticPr fontId="5"/>
  </si>
  <si>
    <t>設置場所（</t>
    <rPh sb="0" eb="4">
      <t>セッチバショ</t>
    </rPh>
    <phoneticPr fontId="5"/>
  </si>
  <si>
    <t>）</t>
    <phoneticPr fontId="5"/>
  </si>
  <si>
    <t>（</t>
    <phoneticPr fontId="5"/>
  </si>
  <si>
    <t>施設長名</t>
    <rPh sb="0" eb="3">
      <t>シセツチョウ</t>
    </rPh>
    <rPh sb="3" eb="4">
      <t>メイ</t>
    </rPh>
    <phoneticPr fontId="5"/>
  </si>
  <si>
    <t>10月</t>
    <rPh sb="2" eb="3">
      <t>ツキ</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</si>
  <si>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</si>
  <si>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</si>
  <si>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無</t>
    <rPh sb="0" eb="1">
      <t>ナシ</t>
    </rPh>
    <phoneticPr fontId="5"/>
  </si>
  <si>
    <t>（確認方法）</t>
    <rPh sb="1" eb="3">
      <t>カクニン</t>
    </rPh>
    <rPh sb="3" eb="5">
      <t>ホウホウ</t>
    </rPh>
    <phoneticPr fontId="5"/>
  </si>
  <si>
    <t>未受診の理由又は受診予定</t>
    <rPh sb="0" eb="1">
      <t>ミ</t>
    </rPh>
    <rPh sb="1" eb="3">
      <t>ジュシン</t>
    </rPh>
    <rPh sb="4" eb="6">
      <t>リユウ</t>
    </rPh>
    <rPh sb="6" eb="7">
      <t>マタ</t>
    </rPh>
    <rPh sb="8" eb="12">
      <t>ジュシンヨテイ</t>
    </rPh>
    <phoneticPr fontId="5"/>
  </si>
  <si>
    <t>③</t>
    <phoneticPr fontId="5"/>
  </si>
  <si>
    <t>運行マニュアル等の作成</t>
    <rPh sb="0" eb="2">
      <t>ウンコウ</t>
    </rPh>
    <rPh sb="7" eb="8">
      <t>トウ</t>
    </rPh>
    <rPh sb="9" eb="11">
      <t>サクセイ</t>
    </rPh>
    <phoneticPr fontId="5"/>
  </si>
  <si>
    <t>）</t>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</si>
  <si>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</si>
  <si>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</si>
  <si>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</si>
  <si>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</si>
  <si>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</si>
  <si>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</si>
  <si>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⑨</t>
    <phoneticPr fontId="5"/>
  </si>
  <si>
    <t>有（要綱等名称：</t>
    <rPh sb="0" eb="1">
      <t>アリ</t>
    </rPh>
    <rPh sb="2" eb="4">
      <t>ヨウコウ</t>
    </rPh>
    <rPh sb="4" eb="5">
      <t>トウ</t>
    </rPh>
    <rPh sb="5" eb="7">
      <t>メイショウ</t>
    </rPh>
    <phoneticPr fontId="5"/>
  </si>
  <si>
    <t>・</t>
    <phoneticPr fontId="5"/>
  </si>
  <si>
    <t>（５） 不適切な保育の未然防止のための取組み</t>
    <rPh sb="4" eb="7">
      <t>フテキセツ</t>
    </rPh>
    <rPh sb="19" eb="20">
      <t>ト</t>
    </rPh>
    <rPh sb="20" eb="21">
      <t>ク</t>
    </rPh>
    <phoneticPr fontId="5"/>
  </si>
  <si>
    <t>その他</t>
    <rPh sb="2" eb="3">
      <t>タ</t>
    </rPh>
    <phoneticPr fontId="5"/>
  </si>
  <si>
    <t>施設が実施すべき取組内容及び実施時期の記載</t>
    <rPh sb="0" eb="2">
      <t>シセツ</t>
    </rPh>
    <rPh sb="3" eb="5">
      <t>ジッシ</t>
    </rPh>
    <rPh sb="8" eb="10">
      <t>トリクミ</t>
    </rPh>
    <rPh sb="10" eb="12">
      <t>ナイヨウ</t>
    </rPh>
    <rPh sb="12" eb="13">
      <t>オヨ</t>
    </rPh>
    <rPh sb="14" eb="18">
      <t>ジッシジキ</t>
    </rPh>
    <rPh sb="19" eb="21">
      <t>キサイ</t>
    </rPh>
    <phoneticPr fontId="5"/>
  </si>
  <si>
    <t>防災ずきん（ヘルメット等）</t>
    <rPh sb="0" eb="2">
      <t>ボウサイ</t>
    </rPh>
    <rPh sb="11" eb="12">
      <t>トウ</t>
    </rPh>
    <phoneticPr fontId="5"/>
  </si>
  <si>
    <t>有</t>
    <rPh sb="0" eb="1">
      <t>アリ</t>
    </rPh>
    <phoneticPr fontId="5"/>
  </si>
  <si>
    <t>県事前協議（承認）</t>
    <rPh sb="0" eb="1">
      <t>ケン</t>
    </rPh>
    <rPh sb="1" eb="5">
      <t>ジゼンキョウギ</t>
    </rPh>
    <rPh sb="6" eb="8">
      <t>ショウニン</t>
    </rPh>
    <phoneticPr fontId="5"/>
  </si>
  <si>
    <t>理事会承認</t>
    <rPh sb="0" eb="5">
      <t>リジカイショウニン</t>
    </rPh>
    <phoneticPr fontId="5"/>
  </si>
  <si>
    <t>記入者</t>
    <phoneticPr fontId="5"/>
  </si>
  <si>
    <t>立会予定者</t>
    <rPh sb="0" eb="2">
      <t>タチアイ</t>
    </rPh>
    <rPh sb="2" eb="4">
      <t>ヨテイ</t>
    </rPh>
    <rPh sb="4" eb="5">
      <t>シャ</t>
    </rPh>
    <phoneticPr fontId="5"/>
  </si>
  <si>
    <t>ことを確認して印刷してください。</t>
    <rPh sb="3" eb="5">
      <t>カクニン</t>
    </rPh>
    <rPh sb="7" eb="9">
      <t>インサツ</t>
    </rPh>
    <phoneticPr fontId="5"/>
  </si>
  <si>
    <t>【保育室又は遊戯室】</t>
    <phoneticPr fontId="5"/>
  </si>
  <si>
    <t>　②ほふく室との兼用</t>
    <rPh sb="5" eb="6">
      <t>シツ</t>
    </rPh>
    <rPh sb="8" eb="10">
      <t>ケンヨウ</t>
    </rPh>
    <phoneticPr fontId="5"/>
  </si>
  <si>
    <t>（室内の区画</t>
    <rPh sb="1" eb="3">
      <t>シツナイ</t>
    </rPh>
    <rPh sb="4" eb="6">
      <t>クカク</t>
    </rPh>
    <phoneticPr fontId="5"/>
  </si>
  <si>
    <t>×</t>
    <phoneticPr fontId="5"/>
  </si>
  <si>
    <t>＝</t>
    <phoneticPr fontId="5"/>
  </si>
  <si>
    <t>㎡</t>
    <phoneticPr fontId="5"/>
  </si>
  <si>
    <t>遊戯室</t>
  </si>
  <si>
    <t>床面積　　　　　</t>
    <rPh sb="0" eb="3">
      <t>ユカメンセキ</t>
    </rPh>
    <phoneticPr fontId="5"/>
  </si>
  <si>
    <t>保育室と兼用有</t>
    <rPh sb="0" eb="3">
      <t>ホイクシツ</t>
    </rPh>
    <rPh sb="4" eb="6">
      <t>ケンヨウ</t>
    </rPh>
    <rPh sb="6" eb="7">
      <t>アリ</t>
    </rPh>
    <phoneticPr fontId="5"/>
  </si>
  <si>
    <t>保育室と兼用無</t>
    <rPh sb="0" eb="3">
      <t>ホイクシツ</t>
    </rPh>
    <rPh sb="4" eb="6">
      <t>ケンヨウ</t>
    </rPh>
    <rPh sb="6" eb="7">
      <t>ム</t>
    </rPh>
    <phoneticPr fontId="5"/>
  </si>
  <si>
    <t>産休等の職員は、「○年○月○日より産休」、産休等代替職員は「保育士○○○○の代替」と</t>
    <rPh sb="0" eb="2">
      <t>サンキュウ</t>
    </rPh>
    <rPh sb="2" eb="3">
      <t>トウ</t>
    </rPh>
    <rPh sb="4" eb="5">
      <t>ショク</t>
    </rPh>
    <rPh sb="5" eb="6">
      <t>イン</t>
    </rPh>
    <rPh sb="10" eb="11">
      <t>ネン</t>
    </rPh>
    <rPh sb="12" eb="13">
      <t>ガツ</t>
    </rPh>
    <rPh sb="14" eb="15">
      <t>ニチ</t>
    </rPh>
    <rPh sb="17" eb="19">
      <t>サンキュウ</t>
    </rPh>
    <rPh sb="21" eb="23">
      <t>サンキュウ</t>
    </rPh>
    <rPh sb="23" eb="24">
      <t>トウ</t>
    </rPh>
    <rPh sb="24" eb="26">
      <t>ダイタイ</t>
    </rPh>
    <rPh sb="26" eb="27">
      <t>ショク</t>
    </rPh>
    <rPh sb="27" eb="28">
      <t>イン</t>
    </rPh>
    <rPh sb="30" eb="32">
      <t>ホイク</t>
    </rPh>
    <rPh sb="32" eb="33">
      <t>シ</t>
    </rPh>
    <rPh sb="38" eb="40">
      <t>ダイタイ</t>
    </rPh>
    <phoneticPr fontId="5"/>
  </si>
  <si>
    <t>保育士のうち勤務開始時刻が最も早い勤務形態の記号：</t>
    <rPh sb="0" eb="3">
      <t>ホイクシ</t>
    </rPh>
    <rPh sb="6" eb="8">
      <t>キンム</t>
    </rPh>
    <rPh sb="8" eb="10">
      <t>カイシ</t>
    </rPh>
    <rPh sb="10" eb="12">
      <t>ジコク</t>
    </rPh>
    <rPh sb="13" eb="14">
      <t>モット</t>
    </rPh>
    <rPh sb="15" eb="16">
      <t>ハヤ</t>
    </rPh>
    <rPh sb="17" eb="21">
      <t>キンムケイタイ</t>
    </rPh>
    <rPh sb="22" eb="24">
      <t>キゴウ</t>
    </rPh>
    <phoneticPr fontId="5"/>
  </si>
  <si>
    <t>保育士のうち勤務終了時刻が最も遅い勤務形態の記号：</t>
    <rPh sb="0" eb="3">
      <t>ホイクシ</t>
    </rPh>
    <rPh sb="6" eb="8">
      <t>キンム</t>
    </rPh>
    <rPh sb="8" eb="10">
      <t>シュウリョウ</t>
    </rPh>
    <rPh sb="10" eb="12">
      <t>ジコク</t>
    </rPh>
    <rPh sb="13" eb="14">
      <t>モット</t>
    </rPh>
    <rPh sb="15" eb="16">
      <t>オソ</t>
    </rPh>
    <rPh sb="17" eb="21">
      <t>キンムケイタイ</t>
    </rPh>
    <rPh sb="22" eb="24">
      <t>キゴウ</t>
    </rPh>
    <phoneticPr fontId="5"/>
  </si>
  <si>
    <t>勤務形態別勤務日数</t>
    <phoneticPr fontId="5"/>
  </si>
  <si>
    <t>１週当たり
平均勤務
時間数</t>
    <rPh sb="1" eb="2">
      <t>シュウ</t>
    </rPh>
    <rPh sb="2" eb="3">
      <t>ア</t>
    </rPh>
    <rPh sb="6" eb="8">
      <t>ヘイキン</t>
    </rPh>
    <rPh sb="8" eb="10">
      <t>キンム</t>
    </rPh>
    <rPh sb="11" eb="14">
      <t>ジカンスウ</t>
    </rPh>
    <phoneticPr fontId="5"/>
  </si>
  <si>
    <t>赤痢、サルモネラ、Ｏ157の検査</t>
    <rPh sb="0" eb="2">
      <t>セキリ</t>
    </rPh>
    <rPh sb="14" eb="16">
      <t>ケンサ</t>
    </rPh>
    <phoneticPr fontId="5"/>
  </si>
  <si>
    <t>職種別実施状況</t>
    <rPh sb="0" eb="3">
      <t>ショクシュベツ</t>
    </rPh>
    <rPh sb="3" eb="5">
      <t>ジッシ</t>
    </rPh>
    <rPh sb="5" eb="7">
      <t>ジョウキョウ</t>
    </rPh>
    <phoneticPr fontId="5"/>
  </si>
  <si>
    <t>主任
保育士</t>
    <rPh sb="0" eb="2">
      <t>シュニン</t>
    </rPh>
    <rPh sb="3" eb="6">
      <t>ホイクシ</t>
    </rPh>
    <phoneticPr fontId="5"/>
  </si>
  <si>
    <t>ノロウイルスの検査</t>
    <rPh sb="7" eb="9">
      <t>ケンサ</t>
    </rPh>
    <phoneticPr fontId="5"/>
  </si>
  <si>
    <t>②</t>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</si>
  <si>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</si>
  <si>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</si>
  <si>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</si>
  <si>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赤痢
ｻﾙﾓﾈﾗ
O157</t>
    <rPh sb="0" eb="2">
      <t>セキリ</t>
    </rPh>
    <phoneticPr fontId="5"/>
  </si>
  <si>
    <t>ﾉﾛｳｲﾙｽ</t>
    <phoneticPr fontId="5"/>
  </si>
  <si>
    <t>誤嚥
誤飲</t>
    <rPh sb="0" eb="2">
      <t>ゴエン</t>
    </rPh>
    <rPh sb="3" eb="5">
      <t>ゴイン</t>
    </rPh>
    <phoneticPr fontId="5"/>
  </si>
  <si>
    <t>食物
ｱﾚﾙｷﾞｰ</t>
    <rPh sb="0" eb="2">
      <t>ショクモツ</t>
    </rPh>
    <phoneticPr fontId="5"/>
  </si>
  <si>
    <t>置き去り･
所在不明</t>
    <rPh sb="0" eb="1">
      <t>オ</t>
    </rPh>
    <rPh sb="2" eb="3">
      <t>ザ</t>
    </rPh>
    <rPh sb="6" eb="10">
      <t>ショザイフメイ</t>
    </rPh>
    <phoneticPr fontId="5"/>
  </si>
  <si>
    <t>ﾌﾟｰﾙ活動
(水遊び)</t>
    <rPh sb="4" eb="6">
      <t>カツドウ</t>
    </rPh>
    <rPh sb="8" eb="10">
      <t>ミズアソ</t>
    </rPh>
    <phoneticPr fontId="5"/>
  </si>
  <si>
    <t>（６）　業務改善のための取組み</t>
    <rPh sb="4" eb="8">
      <t>ギョウムカイゼン</t>
    </rPh>
    <rPh sb="12" eb="13">
      <t>ト</t>
    </rPh>
    <rPh sb="13" eb="14">
      <t>ク</t>
    </rPh>
    <phoneticPr fontId="5"/>
  </si>
  <si>
    <t>１２　ハラスメント対策の状況</t>
    <rPh sb="9" eb="11">
      <t>タイサク</t>
    </rPh>
    <rPh sb="12" eb="14">
      <t>ジョウキョウ</t>
    </rPh>
    <phoneticPr fontId="5"/>
  </si>
  <si>
    <t>パワーハラスメント及びセクシュアルハラスメント防止のための取組み</t>
    <rPh sb="9" eb="10">
      <t>オヨ</t>
    </rPh>
    <rPh sb="23" eb="25">
      <t>ボウシ</t>
    </rPh>
    <rPh sb="29" eb="30">
      <t>ト</t>
    </rPh>
    <rPh sb="30" eb="31">
      <t>ク</t>
    </rPh>
    <phoneticPr fontId="5"/>
  </si>
  <si>
    <t>有（実施月</t>
    <rPh sb="0" eb="1">
      <t>アリ</t>
    </rPh>
    <phoneticPr fontId="5"/>
  </si>
  <si>
    <t>園外保育</t>
    <rPh sb="0" eb="4">
      <t>エンガイホイクホイク</t>
    </rPh>
    <phoneticPr fontId="5"/>
  </si>
  <si>
    <t>内容</t>
    <rPh sb="0" eb="2">
      <t>ナイヨウ</t>
    </rPh>
    <phoneticPr fontId="5"/>
  </si>
  <si>
    <t>研修及び訓練の記録</t>
    <rPh sb="0" eb="3">
      <t>ケンシュウオヨ</t>
    </rPh>
    <rPh sb="4" eb="6">
      <t>クンレン</t>
    </rPh>
    <rPh sb="7" eb="9">
      <t>キロク</t>
    </rPh>
    <phoneticPr fontId="5"/>
  </si>
  <si>
    <t>保育の質の向上に資する取組みの実施状況</t>
    <phoneticPr fontId="5"/>
  </si>
  <si>
    <t>ハラスメント対策の状況</t>
    <rPh sb="6" eb="8">
      <t>タイサク</t>
    </rPh>
    <rPh sb="9" eb="11">
      <t>ジョウキョウ</t>
    </rPh>
    <phoneticPr fontId="5"/>
  </si>
  <si>
    <t>（別紙）前年度歳入歳出決算状況</t>
    <rPh sb="1" eb="3">
      <t>ベッシ</t>
    </rPh>
    <rPh sb="4" eb="7">
      <t>ゼンネンド</t>
    </rPh>
    <rPh sb="7" eb="11">
      <t>サイニュウサイシュツ</t>
    </rPh>
    <rPh sb="11" eb="15">
      <t>ケッサンジョウキョウ</t>
    </rPh>
    <phoneticPr fontId="5"/>
  </si>
  <si>
    <r>
      <t>(注）年齢区分は、</t>
    </r>
    <r>
      <rPr>
        <sz val="10.5"/>
        <rFont val="ＭＳ Ｐゴシック"/>
        <family val="3"/>
        <charset val="128"/>
      </rPr>
      <t>実年齢</t>
    </r>
    <r>
      <rPr>
        <sz val="10.5"/>
        <rFont val="ＭＳ 明朝"/>
        <family val="1"/>
        <charset val="128"/>
      </rPr>
      <t>とする。（指導監査実施月の前月の初日現在）</t>
    </r>
    <rPh sb="1" eb="2">
      <t>チュウ</t>
    </rPh>
    <rPh sb="3" eb="5">
      <t>ネンレイ</t>
    </rPh>
    <rPh sb="5" eb="7">
      <t>クブン</t>
    </rPh>
    <rPh sb="9" eb="10">
      <t>ジツ</t>
    </rPh>
    <rPh sb="10" eb="12">
      <t>ネンレイ</t>
    </rPh>
    <rPh sb="17" eb="19">
      <t>シドウ</t>
    </rPh>
    <rPh sb="28" eb="30">
      <t>ショニチ</t>
    </rPh>
    <rPh sb="30" eb="32">
      <t>ゲンザイ</t>
    </rPh>
    <phoneticPr fontId="5"/>
  </si>
  <si>
    <t>・</t>
    <phoneticPr fontId="5"/>
  </si>
  <si>
    <t>　①保育士年齢別配置基準</t>
    <rPh sb="2" eb="5">
      <t>ホイクシ</t>
    </rPh>
    <phoneticPr fontId="5"/>
  </si>
  <si>
    <t>　②保育士配置基準</t>
    <rPh sb="2" eb="5">
      <t>ホイクシ</t>
    </rPh>
    <phoneticPr fontId="5"/>
  </si>
  <si>
    <t>調理員等配置基準</t>
    <rPh sb="0" eb="2">
      <t>チョウリ</t>
    </rPh>
    <rPh sb="2" eb="4">
      <t>イントウ</t>
    </rPh>
    <rPh sb="4" eb="6">
      <t>ハイチ</t>
    </rPh>
    <rPh sb="6" eb="8">
      <t>キジュン</t>
    </rPh>
    <phoneticPr fontId="5"/>
  </si>
  <si>
    <t>※ 調理員等には、調理に従事する栄養士を含む。</t>
    <rPh sb="2" eb="6">
      <t>チョウリイントウ</t>
    </rPh>
    <phoneticPr fontId="5"/>
  </si>
  <si>
    <t>看護師・
准看護師</t>
    <rPh sb="5" eb="9">
      <t>ジュンカンゴシ</t>
    </rPh>
    <phoneticPr fontId="5"/>
  </si>
  <si>
    <t>調理員</t>
    <rPh sb="0" eb="2">
      <t>チョウリ</t>
    </rPh>
    <rPh sb="2" eb="3">
      <t>イン</t>
    </rPh>
    <phoneticPr fontId="5"/>
  </si>
  <si>
    <t>事務員等</t>
    <rPh sb="3" eb="4">
      <t>トウ</t>
    </rPh>
    <phoneticPr fontId="5"/>
  </si>
  <si>
    <t>その他</t>
    <rPh sb="2" eb="3">
      <t>タ</t>
    </rPh>
    <phoneticPr fontId="5"/>
  </si>
  <si>
    <t>)</t>
  </si>
  <si>
    <t>一時</t>
    <rPh sb="0" eb="2">
      <t>イチジ</t>
    </rPh>
    <phoneticPr fontId="5"/>
  </si>
  <si>
    <t>（転出者）
保育士</t>
    <rPh sb="1" eb="4">
      <t>テンシュツシャ</t>
    </rPh>
    <rPh sb="6" eb="8">
      <t>ホイク</t>
    </rPh>
    <rPh sb="8" eb="9">
      <t>シ</t>
    </rPh>
    <phoneticPr fontId="5"/>
  </si>
  <si>
    <t>保育士○○○○の代替</t>
    <rPh sb="0" eb="2">
      <t>ホイク</t>
    </rPh>
    <rPh sb="2" eb="3">
      <t>シ</t>
    </rPh>
    <rPh sb="8" eb="10">
      <t>ダイタイ</t>
    </rPh>
    <phoneticPr fontId="5"/>
  </si>
  <si>
    <t>（「○○組」の「組」及び「フリー保育士」の「保育士」は省略可）</t>
    <rPh sb="16" eb="19">
      <t>ホイクシ</t>
    </rPh>
    <rPh sb="22" eb="25">
      <t>ホイクシ</t>
    </rPh>
    <rPh sb="27" eb="29">
      <t>ショウリャク</t>
    </rPh>
    <rPh sb="29" eb="30">
      <t>カ</t>
    </rPh>
    <phoneticPr fontId="5"/>
  </si>
  <si>
    <t>　ただし、産休、病休、育休等の代替職員として勤務した期間は含めないこと。</t>
    <rPh sb="5" eb="7">
      <t>サンキュウ</t>
    </rPh>
    <rPh sb="8" eb="9">
      <t>ビョウ</t>
    </rPh>
    <rPh sb="9" eb="10">
      <t>キュウ</t>
    </rPh>
    <rPh sb="11" eb="12">
      <t>イク</t>
    </rPh>
    <rPh sb="12" eb="13">
      <t>キュウ</t>
    </rPh>
    <rPh sb="13" eb="14">
      <t>トウ</t>
    </rPh>
    <rPh sb="15" eb="17">
      <t>ダイタイ</t>
    </rPh>
    <rPh sb="17" eb="18">
      <t>ショク</t>
    </rPh>
    <rPh sb="18" eb="19">
      <t>イン</t>
    </rPh>
    <rPh sb="22" eb="24">
      <t>キンム</t>
    </rPh>
    <rPh sb="26" eb="28">
      <t>キカン</t>
    </rPh>
    <rPh sb="29" eb="30">
      <t>フク</t>
    </rPh>
    <phoneticPr fontId="5"/>
  </si>
  <si>
    <t>(2)　「常勤・非常勤の別」欄は、就業規則等に明示された正規職員の勤務時間と同等である職員に</t>
    <rPh sb="5" eb="7">
      <t>ジョウキン</t>
    </rPh>
    <rPh sb="8" eb="11">
      <t>ヒジョウキン</t>
    </rPh>
    <rPh sb="12" eb="13">
      <t>ベツ</t>
    </rPh>
    <rPh sb="14" eb="15">
      <t>ラン</t>
    </rPh>
    <rPh sb="17" eb="19">
      <t>シュウギョウ</t>
    </rPh>
    <rPh sb="19" eb="22">
      <t>キソクトウ</t>
    </rPh>
    <rPh sb="23" eb="25">
      <t>メイジ</t>
    </rPh>
    <rPh sb="28" eb="30">
      <t>セイキ</t>
    </rPh>
    <rPh sb="30" eb="32">
      <t>ショクイン</t>
    </rPh>
    <rPh sb="33" eb="35">
      <t>キンム</t>
    </rPh>
    <rPh sb="35" eb="37">
      <t>ジカン</t>
    </rPh>
    <rPh sb="38" eb="40">
      <t>ドウトウ</t>
    </rPh>
    <rPh sb="43" eb="44">
      <t>ショク</t>
    </rPh>
    <phoneticPr fontId="5"/>
  </si>
  <si>
    <t>P</t>
  </si>
  <si>
    <t>P</t>
    <phoneticPr fontId="5"/>
  </si>
  <si>
    <t>Q</t>
    <phoneticPr fontId="5"/>
  </si>
  <si>
    <t>R</t>
    <phoneticPr fontId="5"/>
  </si>
  <si>
    <t>S</t>
    <phoneticPr fontId="5"/>
  </si>
  <si>
    <t>T</t>
    <phoneticPr fontId="5"/>
  </si>
  <si>
    <t>U</t>
    <phoneticPr fontId="5"/>
  </si>
  <si>
    <t>V</t>
  </si>
  <si>
    <t>V</t>
    <phoneticPr fontId="5"/>
  </si>
  <si>
    <t>W</t>
    <phoneticPr fontId="5"/>
  </si>
  <si>
    <t>X</t>
    <phoneticPr fontId="5"/>
  </si>
  <si>
    <t>Y</t>
    <phoneticPr fontId="5"/>
  </si>
  <si>
    <t>Z</t>
    <phoneticPr fontId="5"/>
  </si>
  <si>
    <t>水</t>
    <rPh sb="0" eb="1">
      <t>スイ</t>
    </rPh>
    <phoneticPr fontId="5"/>
  </si>
  <si>
    <t>C</t>
    <phoneticPr fontId="5"/>
  </si>
  <si>
    <t>A</t>
    <phoneticPr fontId="5"/>
  </si>
  <si>
    <t>B</t>
    <phoneticPr fontId="5"/>
  </si>
  <si>
    <t>　　　３　「勤務形態別勤務日数」欄の計と「休日数」欄の合計は28日（１か月単位の場合はその月の日数）となること。</t>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</si>
  <si>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</si>
  <si>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</si>
  <si>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</si>
  <si>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</si>
  <si>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</si>
  <si>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</si>
  <si>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</si>
  <si>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</si>
  <si>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</si>
  <si>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</si>
  <si>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区　分</t>
    <rPh sb="0" eb="1">
      <t>ク</t>
    </rPh>
    <rPh sb="2" eb="3">
      <t>ブン</t>
    </rPh>
    <phoneticPr fontId="5"/>
  </si>
  <si>
    <t>ｴﾋﾟﾍﾟﾝの使用</t>
    <phoneticPr fontId="5"/>
  </si>
  <si>
    <t>その他 ）</t>
    <rPh sb="2" eb="3">
      <t>タ</t>
    </rPh>
    <phoneticPr fontId="5"/>
  </si>
  <si>
    <t>（</t>
    <phoneticPr fontId="5"/>
  </si>
  <si>
    <t>）</t>
    <phoneticPr fontId="5"/>
  </si>
  <si>
    <t>（内訳）</t>
    <rPh sb="1" eb="3">
      <t>ウチワケ</t>
    </rPh>
    <rPh sb="2" eb="3">
      <t>ネンナイ</t>
    </rPh>
    <phoneticPr fontId="5"/>
  </si>
  <si>
    <t>年　齢</t>
    <rPh sb="0" eb="1">
      <t>ネン</t>
    </rPh>
    <rPh sb="2" eb="3">
      <t>トシ</t>
    </rPh>
    <phoneticPr fontId="5"/>
  </si>
  <si>
    <t>ｼｽﾃﾑﾃﾝﾌﾟﾚｰﾄ</t>
  </si>
  <si>
    <t>ｼｽﾃﾑﾃﾝﾌﾟﾚｰﾄ</t>
    <phoneticPr fontId="5"/>
  </si>
  <si>
    <t>県様式一部改正</t>
    <rPh sb="0" eb="3">
      <t>ケンヨウシキ</t>
    </rPh>
    <rPh sb="3" eb="5">
      <t>イチブ</t>
    </rPh>
    <rPh sb="5" eb="7">
      <t>カイセイ</t>
    </rPh>
    <phoneticPr fontId="5"/>
  </si>
  <si>
    <t>県様式一部改正</t>
    <phoneticPr fontId="5"/>
  </si>
  <si>
    <t>独自様式</t>
    <phoneticPr fontId="5"/>
  </si>
  <si>
    <t>（種類：</t>
    <rPh sb="1" eb="3">
      <t>シュルイ</t>
    </rPh>
    <phoneticPr fontId="5"/>
  </si>
  <si>
    <t>独自基準</t>
    <rPh sb="0" eb="2">
      <t>ドクジ</t>
    </rPh>
    <rPh sb="2" eb="4">
      <t>キジュン</t>
    </rPh>
    <phoneticPr fontId="5"/>
  </si>
  <si>
    <t>　　　うち重大事故(※)の有無</t>
    <rPh sb="5" eb="9">
      <t>ジュウダイジコ</t>
    </rPh>
    <rPh sb="13" eb="15">
      <t>ウム</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</si>
  <si>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</si>
  <si>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</si>
  <si>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</si>
  <si>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プール活動に関わる職員への事前教育の実施</t>
    <rPh sb="3" eb="5">
      <t>カツドウ</t>
    </rPh>
    <rPh sb="6" eb="7">
      <t>カカ</t>
    </rPh>
    <rPh sb="9" eb="11">
      <t>ショクイン</t>
    </rPh>
    <rPh sb="13" eb="17">
      <t>ジゼンキョウイク</t>
    </rPh>
    <rPh sb="18" eb="20">
      <t>ジッシ</t>
    </rPh>
    <phoneticPr fontId="5"/>
  </si>
  <si>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5"/>
  </si>
  <si>
    <t>専門業者による遊具の定期点検</t>
    <rPh sb="2" eb="4">
      <t>ギョウシャ</t>
    </rPh>
    <rPh sb="7" eb="9">
      <t>ユウグ</t>
    </rPh>
    <rPh sb="10" eb="12">
      <t>テイキ</t>
    </rPh>
    <phoneticPr fontId="5"/>
  </si>
  <si>
    <t>点検業者の保有資格</t>
    <rPh sb="0" eb="2">
      <t>テンケン</t>
    </rPh>
    <rPh sb="2" eb="4">
      <t>ギョウシャ</t>
    </rPh>
    <rPh sb="5" eb="7">
      <t>ホユウ</t>
    </rPh>
    <rPh sb="7" eb="9">
      <t>シカク</t>
    </rPh>
    <phoneticPr fontId="5"/>
  </si>
  <si>
    <t>保育所内</t>
    <rPh sb="0" eb="4">
      <t>ホイクショナイ</t>
    </rPh>
    <phoneticPr fontId="5"/>
  </si>
  <si>
    <t>保育所近辺</t>
    <rPh sb="0" eb="5">
      <t>ホイクショキンペン</t>
    </rPh>
    <phoneticPr fontId="5"/>
  </si>
  <si>
    <t>一部の職員のみ（</t>
    <rPh sb="0" eb="2">
      <t>イチブ</t>
    </rPh>
    <rPh sb="3" eb="5">
      <t>ショクイン</t>
    </rPh>
    <phoneticPr fontId="5"/>
  </si>
  <si>
    <t>計画は作成しているが、市町に提出していない</t>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</si>
  <si>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</si>
  <si>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</si>
  <si>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</si>
  <si>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確認状況（</t>
    <rPh sb="0" eb="2">
      <t>カクニン</t>
    </rPh>
    <rPh sb="2" eb="4">
      <t>ジョウキョウ</t>
    </rPh>
    <phoneticPr fontId="5"/>
  </si>
  <si>
    <t>※ 記録に残しているものを選択（納品書への追記等を含む。）</t>
    <rPh sb="2" eb="4">
      <t>キロク</t>
    </rPh>
    <rPh sb="5" eb="6">
      <t>ノコ</t>
    </rPh>
    <rPh sb="13" eb="15">
      <t>センタク</t>
    </rPh>
    <rPh sb="23" eb="24">
      <t>トウ</t>
    </rPh>
    <rPh sb="25" eb="26">
      <t>フク</t>
    </rPh>
    <phoneticPr fontId="5"/>
  </si>
  <si>
    <t>2～3</t>
    <phoneticPr fontId="5"/>
  </si>
  <si>
    <t>1</t>
    <phoneticPr fontId="5"/>
  </si>
  <si>
    <t>2</t>
    <phoneticPr fontId="5"/>
  </si>
  <si>
    <t>4～6</t>
    <phoneticPr fontId="5"/>
  </si>
  <si>
    <t>7</t>
    <phoneticPr fontId="5"/>
  </si>
  <si>
    <t>8</t>
    <phoneticPr fontId="5"/>
  </si>
  <si>
    <t>9～10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</si>
  <si>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</si>
  <si>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</si>
  <si>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</si>
  <si>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</si>
  <si>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</si>
  <si>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</si>
  <si>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</si>
  <si>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</si>
  <si>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</si>
  <si>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</si>
  <si>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20～21</t>
    <phoneticPr fontId="5"/>
  </si>
  <si>
    <t>21</t>
    <phoneticPr fontId="5"/>
  </si>
  <si>
    <t>22</t>
    <phoneticPr fontId="5"/>
  </si>
  <si>
    <t>22～23</t>
    <phoneticPr fontId="5"/>
  </si>
  <si>
    <t>24～25</t>
    <phoneticPr fontId="5"/>
  </si>
  <si>
    <t>25～26</t>
    <phoneticPr fontId="5"/>
  </si>
  <si>
    <t>27</t>
    <phoneticPr fontId="5"/>
  </si>
  <si>
    <t>27～29</t>
    <phoneticPr fontId="5"/>
  </si>
  <si>
    <t>30</t>
    <phoneticPr fontId="5"/>
  </si>
  <si>
    <t>30</t>
    <phoneticPr fontId="5"/>
  </si>
  <si>
    <t>31</t>
    <phoneticPr fontId="5"/>
  </si>
  <si>
    <t>32～35</t>
    <phoneticPr fontId="5"/>
  </si>
  <si>
    <t>36</t>
    <phoneticPr fontId="5"/>
  </si>
  <si>
    <t>37</t>
    <phoneticPr fontId="5"/>
  </si>
  <si>
    <t>38</t>
    <phoneticPr fontId="5"/>
  </si>
  <si>
    <t>39～40</t>
    <phoneticPr fontId="5"/>
  </si>
  <si>
    <t>41</t>
    <phoneticPr fontId="5"/>
  </si>
  <si>
    <t>42</t>
    <phoneticPr fontId="5"/>
  </si>
  <si>
    <t>調理室等の状況</t>
    <rPh sb="3" eb="4">
      <t>トウ</t>
    </rPh>
    <phoneticPr fontId="5"/>
  </si>
  <si>
    <t>食器・食材の管理</t>
    <rPh sb="3" eb="5">
      <t>ショクザイ</t>
    </rPh>
    <phoneticPr fontId="5"/>
  </si>
  <si>
    <t>衛生管理チェックの状況</t>
    <phoneticPr fontId="5"/>
  </si>
  <si>
    <t>１５　飲料水等の状況</t>
    <phoneticPr fontId="5"/>
  </si>
  <si>
    <t>１３　業務継続計画（ＢＣＰ）</t>
    <rPh sb="3" eb="5">
      <t>ギョウム</t>
    </rPh>
    <rPh sb="5" eb="7">
      <t>ケイゾク</t>
    </rPh>
    <rPh sb="7" eb="9">
      <t>ケイカク</t>
    </rPh>
    <phoneticPr fontId="5"/>
  </si>
  <si>
    <t>１４　防犯対策</t>
    <rPh sb="3" eb="5">
      <t>ボウハン</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</si>
  <si>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</si>
  <si>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</si>
  <si>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</si>
  <si>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</si>
  <si>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１２　災害対策</t>
    <phoneticPr fontId="5"/>
  </si>
  <si>
    <t>非常用滑り台</t>
    <rPh sb="0" eb="3">
      <t>ヒジョウヨウ</t>
    </rPh>
    <phoneticPr fontId="5"/>
  </si>
  <si>
    <t>避難用救助袋等</t>
    <rPh sb="0" eb="3">
      <t>ヒナンヨウ</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</si>
  <si>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</si>
  <si>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危険箇所等の状況</t>
    <rPh sb="0" eb="2">
      <t>キケン</t>
    </rPh>
    <rPh sb="2" eb="4">
      <t>カショ</t>
    </rPh>
    <rPh sb="6" eb="8">
      <t>ジョウキョウ</t>
    </rPh>
    <phoneticPr fontId="5"/>
  </si>
  <si>
    <r>
      <t>（３）　</t>
    </r>
    <r>
      <rPr>
        <b/>
        <sz val="11"/>
        <rFont val="ＭＳ Ｐゴシック"/>
        <family val="3"/>
        <charset val="128"/>
      </rPr>
      <t>プール活動・水遊びの実施状況（</t>
    </r>
    <r>
      <rPr>
        <b/>
        <sz val="10.5"/>
        <rFont val="ＭＳ Ｐゴシック"/>
        <family val="3"/>
        <charset val="128"/>
      </rPr>
      <t>施設外のプールを利用している場合も含む。）</t>
    </r>
    <rPh sb="7" eb="9">
      <t>カツドウ</t>
    </rPh>
    <rPh sb="10" eb="12">
      <t>ミズアソ</t>
    </rPh>
    <rPh sb="14" eb="16">
      <t>ジッシ</t>
    </rPh>
    <phoneticPr fontId="5"/>
  </si>
  <si>
    <t>（１）　事故等の発生状況</t>
    <rPh sb="6" eb="7">
      <t>トウ</t>
    </rPh>
    <phoneticPr fontId="5"/>
  </si>
  <si>
    <t>発生後の対応状況</t>
    <rPh sb="0" eb="4">
      <t>ハッセイ</t>
    </rPh>
    <rPh sb="4" eb="6">
      <t>タイオウ</t>
    </rPh>
    <rPh sb="6" eb="8">
      <t>ジョウキョウ</t>
    </rPh>
    <phoneticPr fontId="5"/>
  </si>
  <si>
    <t>市町担当課への事故報告の有無</t>
    <rPh sb="0" eb="1">
      <t>シ</t>
    </rPh>
    <rPh sb="1" eb="2">
      <t>マチ</t>
    </rPh>
    <rPh sb="2" eb="5">
      <t>タントウカ</t>
    </rPh>
    <rPh sb="7" eb="11">
      <t>ジコホウコク</t>
    </rPh>
    <rPh sb="12" eb="14">
      <t>ウム</t>
    </rPh>
    <phoneticPr fontId="5"/>
  </si>
  <si>
    <t>(※) 死亡事故及び治療に要する期間が30日以上の負傷や疾病を伴う重篤な事故等</t>
    <rPh sb="8" eb="9">
      <t>オヨ</t>
    </rPh>
    <phoneticPr fontId="5"/>
  </si>
  <si>
    <t>（２）　事故記録の整備状況等</t>
    <rPh sb="13" eb="14">
      <t>トウ</t>
    </rPh>
    <phoneticPr fontId="5"/>
  </si>
  <si>
    <t>７　紫外線対策及び熱中症対策の状況</t>
    <rPh sb="7" eb="8">
      <t>オヨ</t>
    </rPh>
    <rPh sb="9" eb="14">
      <t>ネッチュウショウタイサク</t>
    </rPh>
    <phoneticPr fontId="5"/>
  </si>
  <si>
    <t>内科健診</t>
    <rPh sb="2" eb="4">
      <t>ケンシン</t>
    </rPh>
    <phoneticPr fontId="5"/>
  </si>
  <si>
    <t>歯科健診</t>
    <rPh sb="0" eb="1">
      <t>ハ</t>
    </rPh>
    <rPh sb="2" eb="4">
      <t>ケンシン</t>
    </rPh>
    <phoneticPr fontId="5"/>
  </si>
  <si>
    <t>感染症及び食中毒の予防に関する研修・訓練の実施</t>
    <rPh sb="3" eb="4">
      <t>オヨ</t>
    </rPh>
    <rPh sb="5" eb="8">
      <t>ショクチュウドク</t>
    </rPh>
    <rPh sb="9" eb="11">
      <t>ヨボウ</t>
    </rPh>
    <rPh sb="18" eb="20">
      <t>クンレン</t>
    </rPh>
    <phoneticPr fontId="5"/>
  </si>
  <si>
    <r>
      <t>６　ＳＩＤＳ対策の状況</t>
    </r>
    <r>
      <rPr>
        <sz val="10.5"/>
        <rFont val="ＭＳ 明朝"/>
        <family val="1"/>
        <charset val="128"/>
      </rPr>
      <t>（※　観察記録等のサンプルを添付すること。）</t>
    </r>
    <rPh sb="14" eb="16">
      <t>カンサツ</t>
    </rPh>
    <phoneticPr fontId="5"/>
  </si>
  <si>
    <t>ホームページ等（一般に公表）</t>
    <rPh sb="6" eb="7">
      <t>トウ</t>
    </rPh>
    <phoneticPr fontId="5"/>
  </si>
  <si>
    <t>施設だより等　（保護者等特定の者のみに公表）</t>
    <rPh sb="5" eb="6">
      <t>トウ</t>
    </rPh>
    <rPh sb="8" eb="11">
      <t>ホゴシャ</t>
    </rPh>
    <rPh sb="11" eb="12">
      <t>トウ</t>
    </rPh>
    <rPh sb="12" eb="14">
      <t>トクテイ</t>
    </rPh>
    <rPh sb="15" eb="16">
      <t>モノ</t>
    </rPh>
    <phoneticPr fontId="5"/>
  </si>
  <si>
    <t>県例示様式</t>
    <rPh sb="0" eb="1">
      <t>ケン</t>
    </rPh>
    <rPh sb="1" eb="3">
      <t>レイジ</t>
    </rPh>
    <phoneticPr fontId="5"/>
  </si>
  <si>
    <t>障がい児支援・指導計画</t>
    <rPh sb="0" eb="1">
      <t>ショウ</t>
    </rPh>
    <rPh sb="3" eb="4">
      <t>ジ</t>
    </rPh>
    <rPh sb="4" eb="6">
      <t>シエン</t>
    </rPh>
    <rPh sb="7" eb="9">
      <t>シドウ</t>
    </rPh>
    <rPh sb="9" eb="11">
      <t>ケイカク</t>
    </rPh>
    <phoneticPr fontId="5"/>
  </si>
  <si>
    <t>（２）　評価の期間の単位</t>
    <rPh sb="7" eb="9">
      <t>キカン</t>
    </rPh>
    <rPh sb="10" eb="12">
      <t>タンイ</t>
    </rPh>
    <phoneticPr fontId="5"/>
  </si>
  <si>
    <t>年度末・　　年度始め</t>
    <rPh sb="6" eb="8">
      <t>ネンド</t>
    </rPh>
    <rPh sb="8" eb="9">
      <t>ハジ</t>
    </rPh>
    <phoneticPr fontId="5"/>
  </si>
  <si>
    <t xml:space="preserve">（２）　一斉休所の運営規程及び就業規則への規定 </t>
    <rPh sb="7" eb="8">
      <t>ショ</t>
    </rPh>
    <rPh sb="21" eb="23">
      <t>キテイ</t>
    </rPh>
    <phoneticPr fontId="5"/>
  </si>
  <si>
    <t>３号認定</t>
    <rPh sb="1" eb="2">
      <t>ゴウ</t>
    </rPh>
    <rPh sb="2" eb="4">
      <t>ニンテイ</t>
    </rPh>
    <phoneticPr fontId="5"/>
  </si>
  <si>
    <t>２号認定</t>
    <rPh sb="1" eb="2">
      <t>ゴウ</t>
    </rPh>
    <rPh sb="2" eb="4">
      <t>ニンテイ</t>
    </rPh>
    <phoneticPr fontId="5"/>
  </si>
  <si>
    <t>１３　保育の質の向上に資する取組みの実施状況</t>
    <rPh sb="3" eb="5">
      <t>ホイク</t>
    </rPh>
    <rPh sb="6" eb="7">
      <t>シツ</t>
    </rPh>
    <rPh sb="8" eb="10">
      <t>コウジョウ</t>
    </rPh>
    <rPh sb="11" eb="12">
      <t>シ</t>
    </rPh>
    <rPh sb="14" eb="16">
      <t>トリクミ</t>
    </rPh>
    <rPh sb="18" eb="20">
      <t>ジッシ</t>
    </rPh>
    <rPh sb="20" eb="22">
      <t>ジョウキョウ</t>
    </rPh>
    <phoneticPr fontId="5"/>
  </si>
  <si>
    <t>（４） 救急対応に関する講習・研修・訓練の状況</t>
    <rPh sb="4" eb="6">
      <t>キュウキュウ</t>
    </rPh>
    <rPh sb="6" eb="8">
      <t>タイオウ</t>
    </rPh>
    <rPh sb="9" eb="10">
      <t>カン</t>
    </rPh>
    <rPh sb="12" eb="14">
      <t>コウシュウ</t>
    </rPh>
    <rPh sb="15" eb="17">
      <t>ケンシュウ</t>
    </rPh>
    <rPh sb="18" eb="20">
      <t>クンレン</t>
    </rPh>
    <rPh sb="21" eb="23">
      <t>ジョウキョウ</t>
    </rPh>
    <phoneticPr fontId="5"/>
  </si>
  <si>
    <t>施設内研修・訓練の計画的な実施</t>
    <rPh sb="0" eb="3">
      <t>シセツナイ</t>
    </rPh>
    <rPh sb="3" eb="5">
      <t>ケンシュウ</t>
    </rPh>
    <rPh sb="6" eb="8">
      <t>クンレン</t>
    </rPh>
    <rPh sb="9" eb="12">
      <t>ケイカクテキ</t>
    </rPh>
    <rPh sb="13" eb="15">
      <t>ジッシ</t>
    </rPh>
    <phoneticPr fontId="5"/>
  </si>
  <si>
    <t>（１）　運営規程</t>
    <phoneticPr fontId="5"/>
  </si>
  <si>
    <t>（３）　初任給級格付基準の実施</t>
    <rPh sb="4" eb="7">
      <t>ショニンキュウ</t>
    </rPh>
    <rPh sb="7" eb="8">
      <t>キュウ</t>
    </rPh>
    <rPh sb="8" eb="9">
      <t>カク</t>
    </rPh>
    <rPh sb="9" eb="10">
      <t>ヅ</t>
    </rPh>
    <rPh sb="10" eb="12">
      <t>キジュン</t>
    </rPh>
    <rPh sb="13" eb="15">
      <t>ジッシ</t>
    </rPh>
    <phoneticPr fontId="5"/>
  </si>
  <si>
    <t>（４）　前歴換算の適用の実施</t>
    <rPh sb="4" eb="6">
      <t>ゼンレキ</t>
    </rPh>
    <rPh sb="6" eb="8">
      <t>カンサン</t>
    </rPh>
    <rPh sb="9" eb="11">
      <t>テキヨウ</t>
    </rPh>
    <rPh sb="12" eb="14">
      <t>ジッシ</t>
    </rPh>
    <phoneticPr fontId="5"/>
  </si>
  <si>
    <r>
      <t xml:space="preserve">保育士
</t>
    </r>
    <r>
      <rPr>
        <sz val="7.5"/>
        <rFont val="ＭＳ 明朝"/>
        <family val="1"/>
        <charset val="128"/>
      </rPr>
      <t>(調乳担当)</t>
    </r>
    <rPh sb="0" eb="3">
      <t>ホイクシ</t>
    </rPh>
    <rPh sb="5" eb="7">
      <t>チョウニュウ</t>
    </rPh>
    <rPh sb="7" eb="9">
      <t>タントウ</t>
    </rPh>
    <phoneticPr fontId="5"/>
  </si>
  <si>
    <t>「担当クラス」欄には、クラスの正式名称を記載すること。（略号を用いないこと。）</t>
    <rPh sb="1" eb="3">
      <t>タントウ</t>
    </rPh>
    <rPh sb="7" eb="8">
      <t>ラン</t>
    </rPh>
    <rPh sb="15" eb="19">
      <t>セイシキメイショウ</t>
    </rPh>
    <rPh sb="20" eb="22">
      <t>キサイ</t>
    </rPh>
    <rPh sb="28" eb="30">
      <t>リャクゴウ</t>
    </rPh>
    <rPh sb="31" eb="32">
      <t>モチ</t>
    </rPh>
    <phoneticPr fontId="5"/>
  </si>
  <si>
    <t>(1)　無資格者のうち、保育士試験一部合格者は、その「合格科目数（有効分のみ）」を「備考」欄に</t>
    <rPh sb="4" eb="7">
      <t>ムシカク</t>
    </rPh>
    <rPh sb="7" eb="8">
      <t>シャ</t>
    </rPh>
    <rPh sb="12" eb="14">
      <t>ホイク</t>
    </rPh>
    <rPh sb="14" eb="15">
      <t>シ</t>
    </rPh>
    <rPh sb="15" eb="17">
      <t>シケン</t>
    </rPh>
    <rPh sb="17" eb="19">
      <t>イチブ</t>
    </rPh>
    <rPh sb="19" eb="22">
      <t>ゴウカクシャ</t>
    </rPh>
    <rPh sb="27" eb="29">
      <t>ゴウカク</t>
    </rPh>
    <rPh sb="29" eb="31">
      <t>カモク</t>
    </rPh>
    <rPh sb="31" eb="32">
      <t>スウ</t>
    </rPh>
    <rPh sb="33" eb="35">
      <t>ユウコウ</t>
    </rPh>
    <rPh sb="35" eb="36">
      <t>ブン</t>
    </rPh>
    <phoneticPr fontId="5"/>
  </si>
  <si>
    <t>　を「備考」欄に記載すること。</t>
    <phoneticPr fontId="5"/>
  </si>
  <si>
    <t>　（10年6か月→左欄に10年、右欄に6月と記載）</t>
    <rPh sb="4" eb="5">
      <t>ネン</t>
    </rPh>
    <rPh sb="7" eb="8">
      <t>ゲツ</t>
    </rPh>
    <rPh sb="9" eb="10">
      <t>サ</t>
    </rPh>
    <rPh sb="10" eb="11">
      <t>ラン</t>
    </rPh>
    <rPh sb="14" eb="15">
      <t>ネン</t>
    </rPh>
    <rPh sb="16" eb="17">
      <t>ウ</t>
    </rPh>
    <rPh sb="17" eb="18">
      <t>ラン</t>
    </rPh>
    <rPh sb="20" eb="21">
      <t>ガツ</t>
    </rPh>
    <rPh sb="22" eb="24">
      <t>キサイ</t>
    </rPh>
    <phoneticPr fontId="5"/>
  </si>
  <si>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5"/>
  </si>
  <si>
    <r>
      <t xml:space="preserve">室数
</t>
    </r>
    <r>
      <rPr>
        <sz val="10"/>
        <rFont val="ＭＳ 明朝"/>
        <family val="1"/>
        <charset val="128"/>
      </rPr>
      <t>（箇所数）</t>
    </r>
    <rPh sb="4" eb="6">
      <t>カショ</t>
    </rPh>
    <rPh sb="6" eb="7">
      <t>スウ</t>
    </rPh>
    <phoneticPr fontId="5"/>
  </si>
  <si>
    <t>避難用傾斜路等（スロープ、滑り台）</t>
    <rPh sb="6" eb="7">
      <t>トウ</t>
    </rPh>
    <rPh sb="13" eb="14">
      <t>スベ</t>
    </rPh>
    <rPh sb="15" eb="16">
      <t>ダイ</t>
    </rPh>
    <phoneticPr fontId="5"/>
  </si>
  <si>
    <t>児童の転落事故防止設備（柵等）</t>
    <rPh sb="0" eb="2">
      <t>ジドウ</t>
    </rPh>
    <rPh sb="12" eb="13">
      <t>サク</t>
    </rPh>
    <rPh sb="13" eb="14">
      <t>トウ</t>
    </rPh>
    <phoneticPr fontId="5"/>
  </si>
  <si>
    <r>
      <t xml:space="preserve">最低基準
</t>
    </r>
    <r>
      <rPr>
        <sz val="7"/>
        <rFont val="ＭＳ 明朝"/>
        <family val="1"/>
        <charset val="128"/>
      </rPr>
      <t>(1人当たり)</t>
    </r>
    <rPh sb="0" eb="2">
      <t>サイテイ</t>
    </rPh>
    <rPh sb="2" eb="4">
      <t>キジュン</t>
    </rPh>
    <rPh sb="7" eb="8">
      <t>ニン</t>
    </rPh>
    <rPh sb="8" eb="9">
      <t>ア</t>
    </rPh>
    <phoneticPr fontId="5"/>
  </si>
  <si>
    <t>紫外線対策及び熱中症対策の状況</t>
    <rPh sb="5" eb="6">
      <t>オヨ</t>
    </rPh>
    <rPh sb="7" eb="10">
      <t>ネッチュウショウ</t>
    </rPh>
    <rPh sb="10" eb="12">
      <t>タイサク</t>
    </rPh>
    <phoneticPr fontId="5"/>
  </si>
  <si>
    <r>
      <t>設置</t>
    </r>
    <r>
      <rPr>
        <sz val="18"/>
        <rFont val="ＭＳ 明朝"/>
        <family val="1"/>
      </rPr>
      <t>者名</t>
    </r>
    <rPh sb="2" eb="3">
      <t>シャ</t>
    </rPh>
    <rPh sb="3" eb="4">
      <t>メイ</t>
    </rPh>
    <phoneticPr fontId="5"/>
  </si>
  <si>
    <t>満２歳以上児童現員</t>
    <rPh sb="0" eb="1">
      <t>マン</t>
    </rPh>
    <rPh sb="2" eb="3">
      <t>サイ</t>
    </rPh>
    <rPh sb="3" eb="5">
      <t>イジョウ</t>
    </rPh>
    <rPh sb="5" eb="7">
      <t>ジドウ</t>
    </rPh>
    <rPh sb="7" eb="9">
      <t>ゲンイン</t>
    </rPh>
    <phoneticPr fontId="5"/>
  </si>
  <si>
    <t>・</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</si>
  <si>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</si>
  <si>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</si>
  <si>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</si>
  <si>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（業者数）</t>
    <rPh sb="1" eb="4">
      <t>ギョウシャスウ</t>
    </rPh>
    <phoneticPr fontId="5"/>
  </si>
  <si>
    <t>契約方法</t>
    <rPh sb="0" eb="2">
      <t>ケイヤク</t>
    </rPh>
    <rPh sb="2" eb="4">
      <t>ホウホウ</t>
    </rPh>
    <phoneticPr fontId="5"/>
  </si>
  <si>
    <t>（修繕・物品の仕様等）</t>
    <rPh sb="1" eb="3">
      <t>シュウゼン</t>
    </rPh>
    <rPh sb="4" eb="6">
      <t>ブッピン</t>
    </rPh>
    <rPh sb="7" eb="9">
      <t>シヨウ</t>
    </rPh>
    <rPh sb="9" eb="10">
      <t>トウ</t>
    </rPh>
    <phoneticPr fontId="5"/>
  </si>
  <si>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5"/>
  </si>
  <si>
    <t>※事前に県又は理事会の承認が必要（３％以下の場合を除く。）</t>
    <phoneticPr fontId="5"/>
  </si>
  <si>
    <t>※事前に県又は理事会の承認が必要</t>
    <phoneticPr fontId="5"/>
  </si>
  <si>
    <t>※当該年度の措置費収入決算額の30％以下とすること。</t>
    <rPh sb="6" eb="8">
      <t>ソチ</t>
    </rPh>
    <phoneticPr fontId="5"/>
  </si>
  <si>
    <t>（注）１　認可定員は、児童福祉法に基づく保育所の設置（変更）に当たり県に申請（届出）を行った</t>
    <rPh sb="1" eb="2">
      <t>チュウ</t>
    </rPh>
    <rPh sb="5" eb="9">
      <t>ニンカテイイン</t>
    </rPh>
    <rPh sb="11" eb="16">
      <t>ジドウフクシホウ</t>
    </rPh>
    <rPh sb="17" eb="18">
      <t>モト</t>
    </rPh>
    <rPh sb="20" eb="23">
      <t>ホイクショ</t>
    </rPh>
    <rPh sb="24" eb="26">
      <t>セッチ</t>
    </rPh>
    <rPh sb="31" eb="32">
      <t>ア</t>
    </rPh>
    <rPh sb="34" eb="35">
      <t>ケン</t>
    </rPh>
    <rPh sb="36" eb="38">
      <t>シンセイ</t>
    </rPh>
    <rPh sb="39" eb="40">
      <t>トド</t>
    </rPh>
    <rPh sb="40" eb="41">
      <t>デ</t>
    </rPh>
    <rPh sb="43" eb="44">
      <t>オコナ</t>
    </rPh>
    <phoneticPr fontId="79"/>
  </si>
  <si>
    <t>を受けた定員を記載すること。</t>
    <phoneticPr fontId="5"/>
  </si>
  <si>
    <t>　　　２　利用定員は、子ども・子育て支援法に基づく施設型給付費の支給に係る施設として市町の確認</t>
    <rPh sb="5" eb="9">
      <t>リヨウテイイン</t>
    </rPh>
    <rPh sb="11" eb="12">
      <t>コ</t>
    </rPh>
    <rPh sb="15" eb="17">
      <t>コソダ</t>
    </rPh>
    <rPh sb="18" eb="21">
      <t>シエンホウ</t>
    </rPh>
    <rPh sb="22" eb="23">
      <t>モト</t>
    </rPh>
    <rPh sb="25" eb="28">
      <t>シセツガタ</t>
    </rPh>
    <rPh sb="28" eb="31">
      <t>キュウフヒ</t>
    </rPh>
    <rPh sb="32" eb="34">
      <t>シキュウ</t>
    </rPh>
    <rPh sb="35" eb="36">
      <t>カカ</t>
    </rPh>
    <rPh sb="37" eb="39">
      <t>シセツ</t>
    </rPh>
    <rPh sb="42" eb="44">
      <t>シチョウ</t>
    </rPh>
    <rPh sb="45" eb="47">
      <t>カクニン</t>
    </rPh>
    <phoneticPr fontId="5"/>
  </si>
  <si>
    <r>
      <t xml:space="preserve">認可定員
</t>
    </r>
    <r>
      <rPr>
        <sz val="10"/>
        <rFont val="ＭＳ 明朝"/>
        <family val="1"/>
        <charset val="128"/>
      </rPr>
      <t>（注１）</t>
    </r>
    <rPh sb="0" eb="2">
      <t>ニンカ</t>
    </rPh>
    <rPh sb="2" eb="4">
      <t>テイイン</t>
    </rPh>
    <rPh sb="6" eb="7">
      <t>チュウ</t>
    </rPh>
    <phoneticPr fontId="5"/>
  </si>
  <si>
    <r>
      <t xml:space="preserve">利用定員
</t>
    </r>
    <r>
      <rPr>
        <sz val="10"/>
        <rFont val="ＭＳ 明朝"/>
        <family val="1"/>
        <charset val="128"/>
      </rPr>
      <t>（注２）</t>
    </r>
    <rPh sb="0" eb="2">
      <t>リヨウ</t>
    </rPh>
    <rPh sb="2" eb="4">
      <t>テイイン</t>
    </rPh>
    <rPh sb="6" eb="7">
      <t>チュウ</t>
    </rPh>
    <phoneticPr fontId="5"/>
  </si>
  <si>
    <t>定員を記載すること。</t>
    <rPh sb="0" eb="2">
      <t>テイイン</t>
    </rPh>
    <rPh sb="3" eb="5">
      <t>キサイ</t>
    </rPh>
    <phoneticPr fontId="5"/>
  </si>
  <si>
    <t>（方法</t>
    <rPh sb="1" eb="3">
      <t>ホウホウ</t>
    </rPh>
    <phoneticPr fontId="5"/>
  </si>
  <si>
    <t>（４）　児童のプライバシー保護に関する取り組み</t>
    <rPh sb="4" eb="6">
      <t>ジドウ</t>
    </rPh>
    <rPh sb="13" eb="15">
      <t>ホゴ</t>
    </rPh>
    <rPh sb="16" eb="17">
      <t>カン</t>
    </rPh>
    <rPh sb="19" eb="20">
      <t>ト</t>
    </rPh>
    <rPh sb="21" eb="22">
      <t>ク</t>
    </rPh>
    <phoneticPr fontId="5"/>
  </si>
  <si>
    <t>（６）　児童の転園時の転園先への情報提供の状況</t>
    <rPh sb="9" eb="10">
      <t>ジ</t>
    </rPh>
    <rPh sb="11" eb="14">
      <t>テンエンサキ</t>
    </rPh>
    <rPh sb="21" eb="23">
      <t>ジョウキョウ</t>
    </rPh>
    <phoneticPr fontId="5"/>
  </si>
  <si>
    <t>提供している</t>
    <rPh sb="0" eb="2">
      <t>テイキョウ</t>
    </rPh>
    <phoneticPr fontId="5"/>
  </si>
  <si>
    <t>提供していない</t>
    <rPh sb="0" eb="2">
      <t>テイキョウ</t>
    </rPh>
    <phoneticPr fontId="5"/>
  </si>
  <si>
    <t>車内への消火器の設置</t>
    <rPh sb="0" eb="2">
      <t>シャナイ</t>
    </rPh>
    <rPh sb="4" eb="7">
      <t>ショウカキ</t>
    </rPh>
    <rPh sb="8" eb="10">
      <t>セッチ</t>
    </rPh>
    <phoneticPr fontId="5"/>
  </si>
  <si>
    <t>AEDの設置</t>
    <rPh sb="4" eb="6">
      <t>セッチ</t>
    </rPh>
    <phoneticPr fontId="5"/>
  </si>
  <si>
    <t>年</t>
    <rPh sb="0" eb="1">
      <t>ネン</t>
    </rPh>
    <phoneticPr fontId="5"/>
  </si>
  <si>
    <t>日</t>
    <rPh sb="0" eb="1">
      <t>ニチ</t>
    </rPh>
    <phoneticPr fontId="5"/>
  </si>
  <si>
    <t>月</t>
    <rPh sb="0" eb="1">
      <t>ガツ</t>
    </rPh>
    <phoneticPr fontId="5"/>
  </si>
  <si>
    <t>→</t>
    <phoneticPr fontId="5"/>
  </si>
  <si>
    <t>直近の保守点検</t>
    <rPh sb="0" eb="2">
      <t>チョッキン</t>
    </rPh>
    <rPh sb="3" eb="7">
      <t>ホシュテンケン</t>
    </rPh>
    <phoneticPr fontId="5"/>
  </si>
  <si>
    <t>）</t>
    <phoneticPr fontId="5"/>
  </si>
  <si>
    <t>設置場所（</t>
    <rPh sb="0" eb="4">
      <t>セッチバショ</t>
    </rPh>
    <phoneticPr fontId="5"/>
  </si>
  <si>
    <t>）</t>
    <phoneticPr fontId="5"/>
  </si>
  <si>
    <t>①</t>
  </si>
  <si>
    <t>衛生管理の実施方法</t>
    <rPh sb="0" eb="4">
      <t>エイセイカンリ</t>
    </rPh>
    <rPh sb="5" eb="9">
      <t>ジッシホウホウ</t>
    </rPh>
    <phoneticPr fontId="5"/>
  </si>
  <si>
    <t>大量調理施設衛生管理マニュアル</t>
    <rPh sb="0" eb="6">
      <t>タイリョウチョウリシセツ</t>
    </rPh>
    <rPh sb="6" eb="10">
      <t>エイセイカンリ</t>
    </rPh>
    <phoneticPr fontId="5"/>
  </si>
  <si>
    <t>衛生管理計画</t>
    <rPh sb="0" eb="6">
      <t>エイセイカンリケイカク</t>
    </rPh>
    <phoneticPr fontId="5"/>
  </si>
  <si>
    <t>→</t>
    <phoneticPr fontId="5"/>
  </si>
  <si>
    <t>（実施記録</t>
    <rPh sb="1" eb="5">
      <t>ジッシキロク</t>
    </rPh>
    <phoneticPr fontId="5"/>
  </si>
  <si>
    <t>無）</t>
    <rPh sb="0" eb="1">
      <t>ム</t>
    </rPh>
    <phoneticPr fontId="5"/>
  </si>
  <si>
    <t>⑱</t>
    <phoneticPr fontId="5"/>
  </si>
  <si>
    <t>食育の状況</t>
    <rPh sb="0" eb="2">
      <t>ショクイク</t>
    </rPh>
    <rPh sb="3" eb="5">
      <t>ジョウキョウ</t>
    </rPh>
    <phoneticPr fontId="5"/>
  </si>
  <si>
    <t>取組内容</t>
    <rPh sb="0" eb="2">
      <t>トリクミ</t>
    </rPh>
    <rPh sb="2" eb="4">
      <t>ナイヨウ</t>
    </rPh>
    <phoneticPr fontId="5"/>
  </si>
  <si>
    <t>幼児食</t>
    <rPh sb="0" eb="2">
      <t>ヨウジ</t>
    </rPh>
    <rPh sb="2" eb="3">
      <t>ショク</t>
    </rPh>
    <phoneticPr fontId="5"/>
  </si>
  <si>
    <t>(ウ) 評価結果の公表</t>
    <rPh sb="4" eb="6">
      <t>ヒョウカ</t>
    </rPh>
    <rPh sb="6" eb="8">
      <t>ケッカ</t>
    </rPh>
    <rPh sb="9" eb="11">
      <t>コウヒョウ</t>
    </rPh>
    <phoneticPr fontId="5"/>
  </si>
  <si>
    <t>有（公表方法</t>
    <rPh sb="0" eb="1">
      <t>アリ</t>
    </rPh>
    <phoneticPr fontId="5"/>
  </si>
  <si>
    <t>）</t>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</si>
  <si>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</si>
  <si>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健康及び安全への配慮</t>
    <rPh sb="0" eb="2">
      <t>ケンコウ</t>
    </rPh>
    <rPh sb="2" eb="3">
      <t>オヨ</t>
    </rPh>
    <rPh sb="4" eb="6">
      <t>アンゼン</t>
    </rPh>
    <rPh sb="8" eb="10">
      <t>ハイリョ</t>
    </rPh>
    <phoneticPr fontId="5"/>
  </si>
  <si>
    <t>（ウ）事故防止のための取り組み（誤飲・誤食等）</t>
    <rPh sb="3" eb="5">
      <t>ジコ</t>
    </rPh>
    <rPh sb="5" eb="7">
      <t>ボウシ</t>
    </rPh>
    <rPh sb="11" eb="12">
      <t>ト</t>
    </rPh>
    <rPh sb="13" eb="14">
      <t>ク</t>
    </rPh>
    <phoneticPr fontId="5"/>
  </si>
  <si>
    <t>展示食</t>
    <rPh sb="0" eb="2">
      <t>テンジ</t>
    </rPh>
    <rPh sb="2" eb="3">
      <t>ショク</t>
    </rPh>
    <phoneticPr fontId="5"/>
  </si>
  <si>
    <t>相談・助言</t>
    <rPh sb="0" eb="2">
      <t>ソウダン</t>
    </rPh>
    <rPh sb="3" eb="5">
      <t>ジョゲン</t>
    </rPh>
    <phoneticPr fontId="5"/>
  </si>
  <si>
    <t>献立表・給食だより</t>
    <rPh sb="0" eb="3">
      <t>コンダテヒョウ</t>
    </rPh>
    <phoneticPr fontId="5"/>
  </si>
  <si>
    <t>食事の様子の伝達</t>
    <rPh sb="0" eb="2">
      <t>ショクジ</t>
    </rPh>
    <rPh sb="3" eb="5">
      <t>ヨウス</t>
    </rPh>
    <rPh sb="6" eb="8">
      <t>デンタツ</t>
    </rPh>
    <phoneticPr fontId="5"/>
  </si>
  <si>
    <t>・保護者への支援及び情報提供</t>
    <rPh sb="1" eb="4">
      <t>ホゴシャ</t>
    </rPh>
    <rPh sb="6" eb="8">
      <t>シエン</t>
    </rPh>
    <rPh sb="8" eb="9">
      <t>オヨ</t>
    </rPh>
    <rPh sb="10" eb="12">
      <t>ジョウホウ</t>
    </rPh>
    <rPh sb="12" eb="14">
      <t>テイキョウ</t>
    </rPh>
    <phoneticPr fontId="5"/>
  </si>
  <si>
    <t>レシピの提供</t>
    <rPh sb="4" eb="6">
      <t>テイキョウ</t>
    </rPh>
    <phoneticPr fontId="5"/>
  </si>
  <si>
    <t>試食会</t>
    <rPh sb="0" eb="3">
      <t>シショクカイ</t>
    </rPh>
    <phoneticPr fontId="5"/>
  </si>
  <si>
    <t>その他（</t>
    <rPh sb="2" eb="3">
      <t>タ</t>
    </rPh>
    <phoneticPr fontId="5"/>
  </si>
  <si>
    <t>（ア）保護者との連携及び情報共有</t>
    <rPh sb="3" eb="6">
      <t>ホゴシャ</t>
    </rPh>
    <rPh sb="8" eb="10">
      <t>レンケイ</t>
    </rPh>
    <rPh sb="10" eb="11">
      <t>オヨ</t>
    </rPh>
    <rPh sb="12" eb="14">
      <t>ジョウホウ</t>
    </rPh>
    <rPh sb="14" eb="16">
      <t>キョウユウ</t>
    </rPh>
    <phoneticPr fontId="5"/>
  </si>
  <si>
    <t xml:space="preserve">２階以上の施設の場合    </t>
    <phoneticPr fontId="5"/>
  </si>
  <si>
    <t>保護者が一部負担（金額</t>
    <rPh sb="0" eb="3">
      <t>ホゴシャ</t>
    </rPh>
    <rPh sb="4" eb="6">
      <t>イチブ</t>
    </rPh>
    <rPh sb="6" eb="8">
      <t>フタン</t>
    </rPh>
    <phoneticPr fontId="5"/>
  </si>
  <si>
    <t>（園外）</t>
    <rPh sb="1" eb="3">
      <t>エンガイ</t>
    </rPh>
    <phoneticPr fontId="5"/>
  </si>
  <si>
    <t>（園内）</t>
    <rPh sb="1" eb="3">
      <t>エンナイ</t>
    </rPh>
    <phoneticPr fontId="5"/>
  </si>
  <si>
    <t>利用定員40人以下</t>
    <rPh sb="0" eb="2">
      <t>リヨウ</t>
    </rPh>
    <rPh sb="2" eb="4">
      <t>テイイン</t>
    </rPh>
    <rPh sb="6" eb="7">
      <t>ニン</t>
    </rPh>
    <rPh sb="7" eb="9">
      <t>イカ</t>
    </rPh>
    <phoneticPr fontId="5"/>
  </si>
  <si>
    <t>利用定員41人以上150人以下</t>
    <rPh sb="0" eb="2">
      <t>リヨウ</t>
    </rPh>
    <rPh sb="2" eb="4">
      <t>テイイン</t>
    </rPh>
    <rPh sb="8" eb="9">
      <t>ウエ</t>
    </rPh>
    <rPh sb="12" eb="13">
      <t>ニン</t>
    </rPh>
    <rPh sb="13" eb="15">
      <t>イカ</t>
    </rPh>
    <phoneticPr fontId="5"/>
  </si>
  <si>
    <t>利用定員151人以上</t>
    <rPh sb="0" eb="2">
      <t>リヨウ</t>
    </rPh>
    <rPh sb="2" eb="4">
      <t>テイイン</t>
    </rPh>
    <rPh sb="7" eb="8">
      <t>ニン</t>
    </rPh>
    <rPh sb="8" eb="10">
      <t>イジョウ</t>
    </rPh>
    <phoneticPr fontId="5"/>
  </si>
  <si>
    <t>⑳</t>
    <phoneticPr fontId="5"/>
  </si>
  <si>
    <t>（注）離乳食については、記載時点における提供対象者の有無にかかわらず、提供する区分の時間を記載すること。</t>
    <rPh sb="3" eb="6">
      <t>リニュウショク</t>
    </rPh>
    <rPh sb="12" eb="14">
      <t>キサイ</t>
    </rPh>
    <rPh sb="14" eb="16">
      <t>ジテン</t>
    </rPh>
    <rPh sb="20" eb="22">
      <t>テイキョウ</t>
    </rPh>
    <rPh sb="22" eb="24">
      <t>タイショウ</t>
    </rPh>
    <rPh sb="24" eb="25">
      <t>シャ</t>
    </rPh>
    <rPh sb="26" eb="28">
      <t>ウム</t>
    </rPh>
    <rPh sb="35" eb="37">
      <t>テイキョウ</t>
    </rPh>
    <rPh sb="39" eb="41">
      <t>クブン</t>
    </rPh>
    <rPh sb="42" eb="44">
      <t>ジカン</t>
    </rPh>
    <rPh sb="45" eb="47">
      <t>キサイ</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</si>
  <si>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</si>
  <si>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</si>
  <si>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①入力セルの背景色（水色）を「塗りつぶしなし」に変更してください。</t>
    <rPh sb="1" eb="3">
      <t>ニュウリョク</t>
    </rPh>
    <rPh sb="6" eb="8">
      <t>ハイケイ</t>
    </rPh>
    <rPh sb="8" eb="9">
      <t>イロ</t>
    </rPh>
    <rPh sb="10" eb="12">
      <t>ミズイロ</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</si>
  <si>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</si>
  <si>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</si>
  <si>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</si>
  <si>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①白黒で印刷してください。</t>
    <phoneticPr fontId="5"/>
  </si>
  <si>
    <t>（ホッチキスや糊は使用しないでください。）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</si>
  <si>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</si>
  <si>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　を持つ児童　③ 障害福祉サービス（障害児通所支援・地域生活支援）を受けている児童</t>
    <rPh sb="2" eb="3">
      <t>モ</t>
    </rPh>
    <rPh sb="4" eb="6">
      <t>ジドウ</t>
    </rPh>
    <rPh sb="23" eb="25">
      <t>シエン</t>
    </rPh>
    <rPh sb="34" eb="35">
      <t>ウ</t>
    </rPh>
    <rPh sb="39" eb="41">
      <t>ジドウ</t>
    </rPh>
    <phoneticPr fontId="6"/>
  </si>
  <si>
    <t>室内の場所での区分</t>
    <phoneticPr fontId="5"/>
  </si>
  <si>
    <t>実施（方法</t>
    <rPh sb="0" eb="2">
      <t>ジッシ</t>
    </rPh>
    <rPh sb="3" eb="5">
      <t>ホウホウ</t>
    </rPh>
    <phoneticPr fontId="5"/>
  </si>
  <si>
    <r>
      <t>①保育所全体及び部屋の大きさ位置が把握できる平面図</t>
    </r>
    <r>
      <rPr>
        <sz val="11"/>
        <rFont val="ＭＳ Ｐゴシック"/>
        <family val="3"/>
        <charset val="128"/>
      </rPr>
      <t>（最新のもの）</t>
    </r>
    <rPh sb="1" eb="4">
      <t>ホ</t>
    </rPh>
    <rPh sb="4" eb="6">
      <t>ゼンタイ</t>
    </rPh>
    <rPh sb="6" eb="7">
      <t>オヨ</t>
    </rPh>
    <rPh sb="8" eb="10">
      <t>ヘヤ</t>
    </rPh>
    <rPh sb="11" eb="12">
      <t>オオ</t>
    </rPh>
    <rPh sb="14" eb="16">
      <t>イチ</t>
    </rPh>
    <rPh sb="17" eb="19">
      <t>ハアク</t>
    </rPh>
    <rPh sb="22" eb="25">
      <t>ヘイメンズ</t>
    </rPh>
    <rPh sb="26" eb="28">
      <t>サイシン</t>
    </rPh>
    <phoneticPr fontId="5"/>
  </si>
  <si>
    <r>
      <t>②入</t>
    </r>
    <r>
      <rPr>
        <sz val="11"/>
        <rFont val="ＭＳ Ｐゴシック"/>
        <family val="3"/>
        <charset val="128"/>
      </rPr>
      <t>所のしおり及び入所時の説明資料一式（保護者に配布したもの）</t>
    </r>
    <rPh sb="1" eb="3">
      <t>ニュウショ</t>
    </rPh>
    <rPh sb="7" eb="8">
      <t>オヨ</t>
    </rPh>
    <rPh sb="10" eb="11">
      <t>ショ</t>
    </rPh>
    <rPh sb="11" eb="12">
      <t>ジ</t>
    </rPh>
    <rPh sb="20" eb="23">
      <t>ホゴシャ</t>
    </rPh>
    <rPh sb="24" eb="26">
      <t>ハイフ</t>
    </rPh>
    <phoneticPr fontId="5"/>
  </si>
  <si>
    <r>
      <t>③</t>
    </r>
    <r>
      <rPr>
        <sz val="11"/>
        <rFont val="ＭＳ Ｐゴシック"/>
        <family val="3"/>
        <charset val="128"/>
      </rPr>
      <t>全体的な計画</t>
    </r>
    <rPh sb="1" eb="4">
      <t>ゼンタイテキ</t>
    </rPh>
    <rPh sb="5" eb="7">
      <t>ケイカク</t>
    </rPh>
    <phoneticPr fontId="5"/>
  </si>
  <si>
    <t>（ア）児童の身体状況、発達・発育に応じた調理の実施</t>
    <rPh sb="3" eb="5">
      <t>ジドウ</t>
    </rPh>
    <rPh sb="6" eb="8">
      <t>シンタイ</t>
    </rPh>
    <rPh sb="8" eb="10">
      <t>ジョウキョウ</t>
    </rPh>
    <rPh sb="11" eb="13">
      <t>ハッタツ</t>
    </rPh>
    <rPh sb="14" eb="16">
      <t>ハツイク</t>
    </rPh>
    <rPh sb="17" eb="18">
      <t>オウ</t>
    </rPh>
    <rPh sb="20" eb="22">
      <t>チョウリ</t>
    </rPh>
    <rPh sb="23" eb="25">
      <t>ジッシ</t>
    </rPh>
    <phoneticPr fontId="5"/>
  </si>
  <si>
    <t>（イ）体調不良、食物アレルギー、障がい等のある児童への対応</t>
    <rPh sb="3" eb="5">
      <t>タイチョウ</t>
    </rPh>
    <rPh sb="5" eb="7">
      <t>フリョウ</t>
    </rPh>
    <rPh sb="8" eb="10">
      <t>ショクモツ</t>
    </rPh>
    <rPh sb="16" eb="17">
      <t>ショウ</t>
    </rPh>
    <rPh sb="19" eb="20">
      <t>トウ</t>
    </rPh>
    <rPh sb="23" eb="25">
      <t>ジドウ</t>
    </rPh>
    <rPh sb="27" eb="29">
      <t>タイオウ</t>
    </rPh>
    <phoneticPr fontId="5"/>
  </si>
  <si>
    <r>
      <t>・保護者との情報共有</t>
    </r>
    <r>
      <rPr>
        <sz val="10"/>
        <rFont val="ＭＳ 明朝"/>
        <family val="1"/>
        <charset val="128"/>
      </rPr>
      <t>（児童の健康状態、家庭での食事の摂取状況等）</t>
    </r>
    <rPh sb="1" eb="4">
      <t>ホゴシャ</t>
    </rPh>
    <rPh sb="6" eb="8">
      <t>ジョウホウ</t>
    </rPh>
    <rPh sb="8" eb="10">
      <t>キョウユウ</t>
    </rPh>
    <phoneticPr fontId="5"/>
  </si>
  <si>
    <r>
      <t>方法</t>
    </r>
    <r>
      <rPr>
        <sz val="9"/>
        <rFont val="ＭＳ 明朝"/>
        <family val="1"/>
        <charset val="128"/>
      </rPr>
      <t>（例：保護者との面談、チェックシート、連絡帳 等）</t>
    </r>
    <rPh sb="0" eb="2">
      <t>ホウホウ</t>
    </rPh>
    <rPh sb="3" eb="4">
      <t>レイ</t>
    </rPh>
    <rPh sb="5" eb="8">
      <t>ホゴシャ</t>
    </rPh>
    <rPh sb="10" eb="12">
      <t>メンダン</t>
    </rPh>
    <rPh sb="21" eb="24">
      <t>レンラクチョウ</t>
    </rPh>
    <rPh sb="25" eb="26">
      <t>トウ</t>
    </rPh>
    <phoneticPr fontId="5"/>
  </si>
  <si>
    <t>（イ）嗜好調査等の実施及び献立作成への反映</t>
    <rPh sb="3" eb="5">
      <t>シコウ</t>
    </rPh>
    <rPh sb="5" eb="7">
      <t>チョウサ</t>
    </rPh>
    <rPh sb="7" eb="8">
      <t>トウ</t>
    </rPh>
    <rPh sb="9" eb="11">
      <t>ジッシ</t>
    </rPh>
    <rPh sb="11" eb="12">
      <t>オヨ</t>
    </rPh>
    <phoneticPr fontId="5"/>
  </si>
  <si>
    <t>（ウ）食育の計画・実践</t>
    <rPh sb="3" eb="4">
      <t>ショク</t>
    </rPh>
    <rPh sb="4" eb="5">
      <t>イク</t>
    </rPh>
    <rPh sb="6" eb="8">
      <t>ケイカク</t>
    </rPh>
    <rPh sb="9" eb="11">
      <t>ジッセン</t>
    </rPh>
    <phoneticPr fontId="5"/>
  </si>
  <si>
    <t>上記①～③の管理者の確認</t>
    <rPh sb="0" eb="2">
      <t>ジョウキ</t>
    </rPh>
    <rPh sb="6" eb="9">
      <t>カンリシャ</t>
    </rPh>
    <rPh sb="10" eb="12">
      <t>カクニン</t>
    </rPh>
    <phoneticPr fontId="5"/>
  </si>
  <si>
    <t>上記①～⑤の管理者の確認</t>
    <rPh sb="0" eb="2">
      <t>ジョウキ</t>
    </rPh>
    <rPh sb="6" eb="9">
      <t>カンリシャ</t>
    </rPh>
    <rPh sb="10" eb="12">
      <t>カクニン</t>
    </rPh>
    <phoneticPr fontId="5"/>
  </si>
  <si>
    <t>１１　個人情報保護及びプライバシー保護の取り組み</t>
    <rPh sb="3" eb="5">
      <t>コジン</t>
    </rPh>
    <rPh sb="5" eb="7">
      <t>ジョウホウ</t>
    </rPh>
    <rPh sb="7" eb="9">
      <t>ホゴ</t>
    </rPh>
    <rPh sb="9" eb="10">
      <t>オヨ</t>
    </rPh>
    <rPh sb="17" eb="19">
      <t>ホゴ</t>
    </rPh>
    <rPh sb="20" eb="21">
      <t>ト</t>
    </rPh>
    <rPh sb="22" eb="23">
      <t>ク</t>
    </rPh>
    <phoneticPr fontId="5"/>
  </si>
  <si>
    <t>ア  評価の基準</t>
    <phoneticPr fontId="5"/>
  </si>
  <si>
    <t>イ  保育士等による自己評価</t>
    <phoneticPr fontId="5"/>
  </si>
  <si>
    <t>(ア) 評価の内容</t>
    <phoneticPr fontId="5"/>
  </si>
  <si>
    <t>(イ) 評価の期間の単位</t>
    <phoneticPr fontId="5"/>
  </si>
  <si>
    <t>ウ  保育所による自己評価</t>
    <phoneticPr fontId="5"/>
  </si>
  <si>
    <r>
      <t>(※入所のしおり等</t>
    </r>
    <r>
      <rPr>
        <sz val="11"/>
        <rFont val="ＭＳ Ｐゴシック"/>
        <family val="3"/>
        <charset val="128"/>
      </rPr>
      <t>を添付すること。）</t>
    </r>
    <rPh sb="2" eb="4">
      <t>ニュウショ</t>
    </rPh>
    <rPh sb="8" eb="9">
      <t>トウ</t>
    </rPh>
    <rPh sb="10" eb="12">
      <t>テンプ</t>
    </rPh>
    <phoneticPr fontId="5"/>
  </si>
  <si>
    <t xml:space="preserve">  所定休日をどのように定めているか。</t>
    <phoneticPr fontId="5"/>
  </si>
  <si>
    <r>
      <t>　　　　なお、</t>
    </r>
    <r>
      <rPr>
        <sz val="11"/>
        <rFont val="ＭＳ Ｐゴシック"/>
        <family val="3"/>
        <charset val="128"/>
      </rPr>
      <t>ロッカー等固定物を除いた実面積</t>
    </r>
    <r>
      <rPr>
        <sz val="11"/>
        <rFont val="ＭＳ 明朝"/>
        <family val="1"/>
        <charset val="128"/>
      </rPr>
      <t>を記載すること。</t>
    </r>
    <phoneticPr fontId="5"/>
  </si>
  <si>
    <t>個人情報保護及びプライバシー保護の取り組み</t>
    <rPh sb="0" eb="2">
      <t>コジン</t>
    </rPh>
    <rPh sb="2" eb="4">
      <t>ジョウホウ</t>
    </rPh>
    <rPh sb="4" eb="6">
      <t>ホゴ</t>
    </rPh>
    <rPh sb="6" eb="7">
      <t>オヨ</t>
    </rPh>
    <rPh sb="14" eb="16">
      <t>ホゴ</t>
    </rPh>
    <rPh sb="17" eb="18">
      <t>ト</t>
    </rPh>
    <rPh sb="19" eb="20">
      <t>ク</t>
    </rPh>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</si>
  <si>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</si>
  <si>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</si>
  <si>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</si>
  <si>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</si>
  <si>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</si>
  <si>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r>
      <t>入</t>
    </r>
    <r>
      <rPr>
        <sz val="11"/>
        <rFont val="ＭＳ Ｐゴシック"/>
        <family val="3"/>
        <charset val="128"/>
      </rPr>
      <t>所のしおり及び入所時の説明資料一式</t>
    </r>
    <rPh sb="0" eb="2">
      <t>ニュウショ</t>
    </rPh>
    <rPh sb="6" eb="7">
      <t>オヨ</t>
    </rPh>
    <rPh sb="9" eb="10">
      <t>ショ</t>
    </rPh>
    <rPh sb="10" eb="11">
      <t>ジ</t>
    </rPh>
    <phoneticPr fontId="5"/>
  </si>
  <si>
    <t>栄養士・
管理栄養士</t>
    <rPh sb="0" eb="2">
      <t>エイヨウ</t>
    </rPh>
    <rPh sb="2" eb="3">
      <t>シ</t>
    </rPh>
    <rPh sb="5" eb="10">
      <t>カンリエイヨウシ</t>
    </rPh>
    <phoneticPr fontId="5"/>
  </si>
  <si>
    <t>県例示様式</t>
    <rPh sb="0" eb="1">
      <t>ケン</t>
    </rPh>
    <rPh sb="1" eb="3">
      <t>レイジ</t>
    </rPh>
    <rPh sb="3" eb="5">
      <t>ヨウシキ</t>
    </rPh>
    <phoneticPr fontId="5"/>
  </si>
  <si>
    <t>独自様式</t>
    <rPh sb="0" eb="2">
      <t>ドクジ</t>
    </rPh>
    <rPh sb="2" eb="4">
      <t>ヨウシキ</t>
    </rPh>
    <phoneticPr fontId="5"/>
  </si>
  <si>
    <t>アプリ内書式使用</t>
    <rPh sb="3" eb="6">
      <t>ナイショシキ</t>
    </rPh>
    <rPh sb="6" eb="8">
      <t>シヨウ</t>
    </rPh>
    <phoneticPr fontId="5"/>
  </si>
  <si>
    <t>※県例示様式とアプリ内書式を併用している場合は２か所に☑する</t>
    <rPh sb="1" eb="2">
      <t>ケン</t>
    </rPh>
    <rPh sb="2" eb="4">
      <t>レイジ</t>
    </rPh>
    <rPh sb="4" eb="6">
      <t>ヨウシキ</t>
    </rPh>
    <rPh sb="10" eb="11">
      <t>ナイ</t>
    </rPh>
    <rPh sb="11" eb="13">
      <t>ショシキ</t>
    </rPh>
    <rPh sb="14" eb="16">
      <t>ヘイヨウ</t>
    </rPh>
    <rPh sb="20" eb="22">
      <t>バアイ</t>
    </rPh>
    <rPh sb="25" eb="26">
      <t>ショ</t>
    </rPh>
    <phoneticPr fontId="5"/>
  </si>
  <si>
    <t>・家庭環境</t>
    <rPh sb="1" eb="5">
      <t>カテイカンキョウ</t>
    </rPh>
    <phoneticPr fontId="5"/>
  </si>
  <si>
    <t>・生育歴</t>
    <rPh sb="1" eb="3">
      <t>セイイク</t>
    </rPh>
    <rPh sb="3" eb="4">
      <t>レキ</t>
    </rPh>
    <phoneticPr fontId="5"/>
  </si>
  <si>
    <t>・入所後の病歴</t>
    <rPh sb="1" eb="4">
      <t>ニュウショゴ</t>
    </rPh>
    <rPh sb="5" eb="7">
      <t>ビョウレキ</t>
    </rPh>
    <phoneticPr fontId="5"/>
  </si>
  <si>
    <t>・健康管理</t>
    <rPh sb="1" eb="5">
      <t>ケンコウカンリ</t>
    </rPh>
    <phoneticPr fontId="5"/>
  </si>
  <si>
    <t>・家庭訪問の記録及び特記すべき家庭状況</t>
    <rPh sb="1" eb="5">
      <t>カテイホウモン</t>
    </rPh>
    <rPh sb="6" eb="8">
      <t>キロク</t>
    </rPh>
    <rPh sb="8" eb="9">
      <t>オヨ</t>
    </rPh>
    <rPh sb="10" eb="12">
      <t>トッキ</t>
    </rPh>
    <rPh sb="15" eb="19">
      <t>カテイジョウキョウ</t>
    </rPh>
    <phoneticPr fontId="5"/>
  </si>
  <si>
    <t>・発達の様子</t>
    <rPh sb="1" eb="3">
      <t>ハッタツ</t>
    </rPh>
    <rPh sb="4" eb="6">
      <t>ヨウス</t>
    </rPh>
    <phoneticPr fontId="5"/>
  </si>
  <si>
    <t>定期的に記入</t>
    <rPh sb="0" eb="3">
      <t>テイキテキ</t>
    </rPh>
    <rPh sb="4" eb="6">
      <t>キニュウ</t>
    </rPh>
    <phoneticPr fontId="5"/>
  </si>
  <si>
    <t>必要に応じ記入</t>
    <rPh sb="0" eb="2">
      <t>ヒツヨウ</t>
    </rPh>
    <rPh sb="3" eb="4">
      <t>オウ</t>
    </rPh>
    <rPh sb="5" eb="7">
      <t>キニュウ</t>
    </rPh>
    <phoneticPr fontId="5"/>
  </si>
  <si>
    <t>栄養士・
管理栄養士</t>
    <phoneticPr fontId="5"/>
  </si>
  <si>
    <t>（２）記録内容</t>
    <rPh sb="3" eb="7">
      <t>キロクナイヨウ</t>
    </rPh>
    <phoneticPr fontId="5"/>
  </si>
  <si>
    <t>児童の状況把握</t>
    <rPh sb="0" eb="2">
      <t>ジドウ</t>
    </rPh>
    <phoneticPr fontId="5"/>
  </si>
  <si>
    <t>　　　　を受診したものを記載すること。）</t>
    <phoneticPr fontId="5"/>
  </si>
  <si>
    <t>令和７年度</t>
    <rPh sb="0" eb="2">
      <t>レイワ</t>
    </rPh>
    <phoneticPr fontId="5"/>
  </si>
  <si>
    <t>【乳児室】①ほふく（歩行）をする児童</t>
    <rPh sb="1" eb="4">
      <t>ニュウジシツ</t>
    </rPh>
    <rPh sb="10" eb="12">
      <t>ホコウ</t>
    </rPh>
    <rPh sb="16" eb="18">
      <t>ジドウ</t>
    </rPh>
    <phoneticPr fontId="5"/>
  </si>
  <si>
    <t>（１）児童票の活用</t>
    <phoneticPr fontId="5"/>
  </si>
  <si>
    <t>（３）記録の保存方法</t>
    <rPh sb="3" eb="5">
      <t>キロク</t>
    </rPh>
    <rPh sb="6" eb="8">
      <t>ホゾン</t>
    </rPh>
    <rPh sb="8" eb="10">
      <t>ホウホウ</t>
    </rPh>
    <phoneticPr fontId="5"/>
  </si>
  <si>
    <r>
      <rPr>
        <sz val="10"/>
        <rFont val="ＭＳ 明朝"/>
        <family val="1"/>
        <charset val="128"/>
      </rPr>
      <t>【再掲】</t>
    </r>
    <r>
      <rPr>
        <sz val="9"/>
        <rFont val="ＭＳ 明朝"/>
        <family val="1"/>
        <charset val="128"/>
      </rPr>
      <t>(1)に計上した事故について、もれなく簡潔に内容を記載すること。（「その他」の事故に限っては、医療機関</t>
    </r>
    <rPh sb="1" eb="3">
      <t>サイケイ</t>
    </rPh>
    <rPh sb="8" eb="10">
      <t>ケイジョウ</t>
    </rPh>
    <rPh sb="12" eb="14">
      <t>ジコ</t>
    </rPh>
    <rPh sb="23" eb="25">
      <t>カンケツ</t>
    </rPh>
    <rPh sb="26" eb="28">
      <t>ナイヨウ</t>
    </rPh>
    <rPh sb="29" eb="31">
      <t>キサイ</t>
    </rPh>
    <rPh sb="40" eb="41">
      <t>タ</t>
    </rPh>
    <rPh sb="43" eb="45">
      <t>ジコ</t>
    </rPh>
    <rPh sb="46" eb="47">
      <t>カギ</t>
    </rPh>
    <rPh sb="51" eb="55">
      <t>イリョウキカン</t>
    </rPh>
    <phoneticPr fontId="5"/>
  </si>
  <si>
    <t>日本人の食事摂取基準（2025年版）の使用</t>
    <phoneticPr fontId="5"/>
  </si>
  <si>
    <t>３　児童の状況把握</t>
    <rPh sb="5" eb="9">
      <t>ジョウキョウハアク</t>
    </rPh>
    <phoneticPr fontId="5"/>
  </si>
  <si>
    <t>５　午睡の実施状況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</si>
</sst>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Red]&quot;¥&quot;\-#,##0"/>
    <numFmt numFmtId="176" formatCode="0.00_ "/>
    <numFmt numFmtId="177" formatCode="\(#,##0\)"/>
    <numFmt numFmtId="178" formatCode="\(0\)"/>
    <numFmt numFmtId="179" formatCode="h&quot;時間&quot;mm&quot;分&quot;"/>
    <numFmt numFmtId="180" formatCode="h:mm;@"/>
    <numFmt numFmtId="181" formatCode="h&quot;時&quot;mm&quot;分&quot;;@"/>
    <numFmt numFmtId="182" formatCode="0_ ;[Red]\-0\ "/>
    <numFmt numFmtId="183" formatCode="#,###&quot;月&quot;"/>
    <numFmt numFmtId="184" formatCode="#,###&quot;日&quot;"/>
    <numFmt numFmtId="185" formatCode="0.0_ "/>
    <numFmt numFmtId="186" formatCode="0.0_);[Red]\(0.0\)"/>
    <numFmt numFmtId="187" formatCode="0.00_);[Red]\(0.00\)"/>
    <numFmt numFmtId="188" formatCode="0_ "/>
    <numFmt numFmtId="189" formatCode="#,##0_ ;[Red]\-#,##0\ "/>
    <numFmt numFmtId="190" formatCode="#,##0.0_ ;[Red]\-#,##0.0\ "/>
    <numFmt numFmtId="191" formatCode="#,##0.00_ "/>
    <numFmt numFmtId="192" formatCode="#,###&quot;年&quot;"/>
    <numFmt numFmtId="193" formatCode="#,##0.00_ ;[Red]\-#,##0.00\ "/>
    <numFmt numFmtId="194" formatCode="0_);[Red]\(0\)"/>
    <numFmt numFmtId="195" formatCode="m&quot;月&quot;d&quot;日&quot;;@"/>
    <numFmt numFmtId="196" formatCode="[DBNum3]0"/>
    <numFmt numFmtId="197" formatCode="#,###"/>
    <numFmt numFmtId="198" formatCode="0.0%"/>
    <numFmt numFmtId="199" formatCode="[h]:mm;@"/>
    <numFmt numFmtId="200" formatCode="d"/>
    <numFmt numFmtId="201" formatCode="aaa"/>
    <numFmt numFmtId="202" formatCode="0;\-0;;@"/>
    <numFmt numFmtId="203" formatCode="[$-411]ge\.m\.d;@"/>
    <numFmt numFmtId="204" formatCode="[&lt;10][DBNum3]0;0"/>
    <numFmt numFmtId="205" formatCode="[DBNum3]&quot;（&quot;#,##0&quot;）&quot;"/>
    <numFmt numFmtId="206" formatCode="&quot;（&quot;0&quot;）&quot;"/>
    <numFmt numFmtId="207" formatCode="\(@\)"/>
  </numFmts>
  <fonts count="91">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u/>
      <sz val="10.5"/>
      <name val="ＭＳ 明朝"/>
      <family val="1"/>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8"/>
      <name val="Century"/>
      <family val="1"/>
    </font>
    <font>
      <sz val="10"/>
      <name val="ＭＳ Ｐゴシック"/>
      <family val="3"/>
      <charset val="128"/>
    </font>
    <font>
      <sz val="10.5"/>
      <name val="ＭＳ Ｐゴシック"/>
      <family val="3"/>
      <charset val="128"/>
    </font>
    <font>
      <sz val="8"/>
      <name val="ＭＳ Ｐゴシック"/>
      <family val="3"/>
      <charset val="128"/>
    </font>
    <font>
      <sz val="10.5"/>
      <name val="ＪＳ平成明朝体W3"/>
      <family val="3"/>
      <charset val="128"/>
    </font>
    <font>
      <sz val="7.5"/>
      <name val="ＭＳ 明朝"/>
      <family val="1"/>
      <charset val="128"/>
    </font>
    <font>
      <sz val="7"/>
      <name val="Times New Roman"/>
      <family val="1"/>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b/>
      <sz val="11"/>
      <name val="Century"/>
      <family val="1"/>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0.5"/>
      <name val="ＭＳ Ｐ明朝"/>
      <family val="1"/>
      <charset val="128"/>
    </font>
    <font>
      <vertAlign val="subscript"/>
      <sz val="10.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8"/>
      <name val="ＭＳ Ｐゴシック"/>
      <family val="3"/>
      <charset val="128"/>
    </font>
    <font>
      <u/>
      <sz val="10"/>
      <name val="ＭＳ 明朝"/>
      <family val="1"/>
      <charset val="128"/>
    </font>
    <font>
      <b/>
      <sz val="9"/>
      <color indexed="81"/>
      <name val="ＭＳ Ｐ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b/>
      <sz val="14"/>
      <name val="ＭＳ Ｐゴシック"/>
      <family val="3"/>
      <charset val="128"/>
    </font>
    <font>
      <sz val="14"/>
      <name val="ＭＳ Ｐゴシック"/>
      <family val="3"/>
      <charset val="128"/>
    </font>
    <font>
      <b/>
      <sz val="40"/>
      <name val="ＭＳ Ｐゴシック"/>
      <family val="3"/>
      <charset val="128"/>
    </font>
    <font>
      <b/>
      <sz val="28"/>
      <name val="ＭＳ Ｐゴシック"/>
      <family val="3"/>
      <charset val="128"/>
    </font>
    <font>
      <sz val="10"/>
      <name val="ＭＳ Ｐ明朝"/>
      <family val="1"/>
      <charset val="128"/>
    </font>
    <font>
      <sz val="6"/>
      <name val="ＭＳ Ｐゴシック"/>
      <family val="2"/>
      <charset val="128"/>
    </font>
    <font>
      <b/>
      <u/>
      <sz val="10.5"/>
      <name val="ＭＳ Ｐゴシック"/>
      <family val="3"/>
      <charset val="128"/>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sz val="11"/>
      <name val="Cambria Math"/>
      <family val="1"/>
    </font>
    <font>
      <sz val="9"/>
      <name val="ＭＳ ゴシック"/>
      <family val="3"/>
      <charset val="128"/>
    </font>
    <font>
      <sz val="11"/>
      <name val="ＭＳ Ｐゴシック"/>
      <family val="2"/>
      <charset val="128"/>
    </font>
    <font>
      <b/>
      <sz val="12"/>
      <name val="HGPｺﾞｼｯｸM"/>
      <family val="3"/>
      <charset val="128"/>
    </font>
    <font>
      <u/>
      <sz val="11"/>
      <name val="HGPｺﾞｼｯｸM"/>
      <family val="3"/>
      <charset val="128"/>
    </font>
    <font>
      <sz val="10"/>
      <name val="HGPｺﾞｼｯｸM"/>
      <family val="3"/>
      <charset val="128"/>
    </font>
    <font>
      <b/>
      <sz val="11"/>
      <color indexed="10"/>
      <name val="MS P ゴシック"/>
      <family val="3"/>
      <charset val="128"/>
    </font>
    <font>
      <b/>
      <sz val="9"/>
      <color indexed="10"/>
      <name val="MS P ゴシック"/>
      <family val="3"/>
      <charset val="128"/>
    </font>
    <font>
      <sz val="11"/>
      <name val="Century"/>
      <family val="1"/>
    </font>
    <font>
      <sz val="11"/>
      <name val="ＭＳ Ｐゴシック"/>
      <family val="3"/>
      <charset val="128"/>
      <scheme val="minor"/>
    </font>
    <font>
      <sz val="9"/>
      <name val="HGPｺﾞｼｯｸM"/>
      <family val="3"/>
      <charset val="128"/>
    </font>
    <font>
      <sz val="18"/>
      <name val="ＭＳ 明朝"/>
      <family val="1"/>
    </font>
    <font>
      <sz val="16"/>
      <name val="ＭＳ 明朝"/>
      <family val="1"/>
    </font>
    <font>
      <sz val="12"/>
      <name val="ＭＳ 明朝"/>
      <family val="1"/>
    </font>
    <font>
      <sz val="6"/>
      <name val="ＭＳ Ｐゴシック"/>
      <family val="3"/>
    </font>
    <font>
      <sz val="9"/>
      <name val="ＭＳ Ｐ明朝"/>
      <family val="1"/>
      <charset val="128"/>
    </font>
    <font>
      <sz val="9"/>
      <color indexed="81"/>
      <name val="MS P ゴシック"/>
      <family val="3"/>
      <charset val="128"/>
    </font>
    <font>
      <b/>
      <u/>
      <sz val="11"/>
      <name val="ＭＳ 明朝"/>
      <family val="1"/>
      <charset val="128"/>
    </font>
    <font>
      <sz val="10"/>
      <name val="ＭＳ ゴシック"/>
      <family val="3"/>
      <charset val="128"/>
    </font>
    <font>
      <b/>
      <sz val="10"/>
      <color indexed="10"/>
      <name val="MS P ゴシック"/>
      <family val="3"/>
      <charset val="128"/>
    </font>
    <font>
      <b/>
      <sz val="18"/>
      <name val="ＭＳ Ｐゴシック"/>
      <family val="3"/>
      <charset val="128"/>
    </font>
    <font>
      <sz val="7.5"/>
      <name val="ＭＳ 明朝"/>
      <family val="1"/>
    </font>
    <font>
      <sz val="9.5"/>
      <name val="ＭＳ 明朝"/>
      <family val="1"/>
    </font>
    <font>
      <b/>
      <sz val="12"/>
      <name val="ＭＳ ゴシック"/>
      <family val="3"/>
      <charset val="128"/>
    </font>
    <font>
      <b/>
      <sz val="11"/>
      <name val="ＭＳ ゴシック"/>
      <family val="3"/>
      <charset val="128"/>
    </font>
    <font>
      <sz val="10.5"/>
      <name val="ＭＳ ゴシック"/>
      <family val="3"/>
      <charset val="128"/>
    </font>
  </fonts>
  <fills count="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38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auto="1"/>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diagonalDown="1">
      <left/>
      <right/>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style="medium">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hair">
        <color indexed="8"/>
      </right>
      <top style="medium">
        <color indexed="8"/>
      </top>
      <bottom style="dotted">
        <color indexed="8"/>
      </bottom>
      <diagonal/>
    </border>
    <border>
      <left style="hair">
        <color indexed="8"/>
      </left>
      <right style="hair">
        <color indexed="8"/>
      </right>
      <top style="medium">
        <color indexed="8"/>
      </top>
      <bottom style="dotted">
        <color indexed="8"/>
      </bottom>
      <diagonal/>
    </border>
    <border>
      <left style="hair">
        <color indexed="8"/>
      </left>
      <right style="medium">
        <color indexed="8"/>
      </right>
      <top style="medium">
        <color indexed="8"/>
      </top>
      <bottom style="dotted">
        <color indexed="8"/>
      </bottom>
      <diagonal/>
    </border>
    <border>
      <left style="medium">
        <color indexed="8"/>
      </left>
      <right style="hair">
        <color indexed="8"/>
      </right>
      <top style="medium">
        <color indexed="8"/>
      </top>
      <bottom style="dotted">
        <color indexed="8"/>
      </bottom>
      <diagonal/>
    </border>
    <border>
      <left style="double">
        <color indexed="8"/>
      </left>
      <right style="medium">
        <color indexed="8"/>
      </right>
      <top style="medium">
        <color indexed="8"/>
      </top>
      <bottom style="dotted">
        <color indexed="8"/>
      </bottom>
      <diagonal/>
    </border>
    <border>
      <left style="medium">
        <color indexed="8"/>
      </left>
      <right/>
      <top style="medium">
        <color indexed="8"/>
      </top>
      <bottom style="dotted">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bottom style="dotted">
        <color indexed="8"/>
      </bottom>
      <diagonal/>
    </border>
    <border>
      <left style="medium">
        <color indexed="64"/>
      </left>
      <right/>
      <top style="dotted">
        <color indexed="64"/>
      </top>
      <bottom style="dotted">
        <color indexed="64"/>
      </bottom>
      <diagonal/>
    </border>
    <border>
      <left/>
      <right style="hair">
        <color indexed="8"/>
      </right>
      <top style="dotted">
        <color indexed="8"/>
      </top>
      <bottom style="dotted">
        <color indexed="8"/>
      </bottom>
      <diagonal/>
    </border>
    <border>
      <left style="hair">
        <color indexed="8"/>
      </left>
      <right style="hair">
        <color indexed="8"/>
      </right>
      <top style="dotted">
        <color indexed="8"/>
      </top>
      <bottom style="dotted">
        <color indexed="8"/>
      </bottom>
      <diagonal/>
    </border>
    <border>
      <left style="hair">
        <color indexed="8"/>
      </left>
      <right style="medium">
        <color indexed="8"/>
      </right>
      <top style="dotted">
        <color indexed="8"/>
      </top>
      <bottom style="dotted">
        <color indexed="8"/>
      </bottom>
      <diagonal/>
    </border>
    <border>
      <left style="medium">
        <color indexed="8"/>
      </left>
      <right style="hair">
        <color indexed="8"/>
      </right>
      <top style="dotted">
        <color indexed="8"/>
      </top>
      <bottom style="dotted">
        <color indexed="8"/>
      </bottom>
      <diagonal/>
    </border>
    <border>
      <left style="double">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dotted">
        <color indexed="8"/>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8"/>
      </right>
      <top style="dotted">
        <color indexed="8"/>
      </top>
      <bottom style="medium">
        <color indexed="64"/>
      </bottom>
      <diagonal/>
    </border>
    <border>
      <left style="hair">
        <color indexed="8"/>
      </left>
      <right style="hair">
        <color indexed="8"/>
      </right>
      <top style="dotted">
        <color indexed="8"/>
      </top>
      <bottom style="medium">
        <color indexed="64"/>
      </bottom>
      <diagonal/>
    </border>
    <border>
      <left style="hair">
        <color indexed="8"/>
      </left>
      <right style="medium">
        <color indexed="8"/>
      </right>
      <top style="dotted">
        <color indexed="8"/>
      </top>
      <bottom style="medium">
        <color indexed="64"/>
      </bottom>
      <diagonal/>
    </border>
    <border>
      <left style="medium">
        <color indexed="8"/>
      </left>
      <right style="hair">
        <color indexed="8"/>
      </right>
      <top style="dotted">
        <color indexed="8"/>
      </top>
      <bottom style="medium">
        <color indexed="64"/>
      </bottom>
      <diagonal/>
    </border>
    <border>
      <left style="double">
        <color indexed="8"/>
      </left>
      <right style="medium">
        <color indexed="8"/>
      </right>
      <top style="dotted">
        <color indexed="8"/>
      </top>
      <bottom style="medium">
        <color indexed="64"/>
      </bottom>
      <diagonal/>
    </border>
    <border>
      <left style="medium">
        <color indexed="8"/>
      </left>
      <right/>
      <top style="dotted">
        <color indexed="8"/>
      </top>
      <bottom style="medium">
        <color indexed="64"/>
      </bottom>
      <diagonal/>
    </border>
    <border>
      <left style="medium">
        <color indexed="64"/>
      </left>
      <right style="thin">
        <color indexed="8"/>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medium">
        <color indexed="64"/>
      </bottom>
      <diagonal/>
    </border>
    <border>
      <left/>
      <right style="hair">
        <color indexed="8"/>
      </right>
      <top style="medium">
        <color indexed="64"/>
      </top>
      <bottom style="dotted">
        <color indexed="64"/>
      </bottom>
      <diagonal/>
    </border>
    <border>
      <left style="hair">
        <color indexed="8"/>
      </left>
      <right style="hair">
        <color indexed="8"/>
      </right>
      <top style="medium">
        <color indexed="64"/>
      </top>
      <bottom style="dotted">
        <color indexed="64"/>
      </bottom>
      <diagonal/>
    </border>
    <border>
      <left style="hair">
        <color indexed="8"/>
      </left>
      <right style="medium">
        <color indexed="8"/>
      </right>
      <top style="medium">
        <color indexed="64"/>
      </top>
      <bottom style="dotted">
        <color indexed="64"/>
      </bottom>
      <diagonal/>
    </border>
    <border>
      <left style="medium">
        <color indexed="8"/>
      </left>
      <right style="hair">
        <color indexed="8"/>
      </right>
      <top style="medium">
        <color indexed="64"/>
      </top>
      <bottom style="dotted">
        <color indexed="64"/>
      </bottom>
      <diagonal/>
    </border>
    <border>
      <left style="double">
        <color indexed="8"/>
      </left>
      <right style="medium">
        <color indexed="8"/>
      </right>
      <top style="medium">
        <color indexed="64"/>
      </top>
      <bottom style="dotted">
        <color indexed="64"/>
      </bottom>
      <diagonal/>
    </border>
    <border>
      <left style="medium">
        <color indexed="8"/>
      </left>
      <right/>
      <top style="medium">
        <color indexed="64"/>
      </top>
      <bottom style="dotted">
        <color indexed="64"/>
      </bottom>
      <diagonal/>
    </border>
    <border>
      <left/>
      <right style="hair">
        <color indexed="8"/>
      </right>
      <top/>
      <bottom style="dotted">
        <color indexed="8"/>
      </bottom>
      <diagonal/>
    </border>
    <border>
      <left style="hair">
        <color indexed="8"/>
      </left>
      <right style="hair">
        <color indexed="8"/>
      </right>
      <top/>
      <bottom style="dotted">
        <color indexed="8"/>
      </bottom>
      <diagonal/>
    </border>
    <border>
      <left style="hair">
        <color indexed="8"/>
      </left>
      <right style="medium">
        <color indexed="8"/>
      </right>
      <top/>
      <bottom style="dotted">
        <color indexed="8"/>
      </bottom>
      <diagonal/>
    </border>
    <border>
      <left style="medium">
        <color indexed="8"/>
      </left>
      <right style="hair">
        <color indexed="8"/>
      </right>
      <top/>
      <bottom style="dotted">
        <color indexed="8"/>
      </bottom>
      <diagonal/>
    </border>
    <border>
      <left style="double">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style="medium">
        <color indexed="64"/>
      </top>
      <bottom style="thin">
        <color indexed="8"/>
      </bottom>
      <diagonal/>
    </border>
    <border>
      <left/>
      <right style="medium">
        <color indexed="8"/>
      </right>
      <top style="dotted">
        <color indexed="64"/>
      </top>
      <bottom style="dotted">
        <color indexed="64"/>
      </bottom>
      <diagonal/>
    </border>
    <border>
      <left style="hair">
        <color indexed="8"/>
      </left>
      <right style="double">
        <color indexed="8"/>
      </right>
      <top style="dotted">
        <color indexed="8"/>
      </top>
      <bottom style="dotted">
        <color indexed="8"/>
      </bottom>
      <diagonal/>
    </border>
    <border>
      <left/>
      <right style="medium">
        <color indexed="8"/>
      </right>
      <top style="dotted">
        <color indexed="64"/>
      </top>
      <bottom style="medium">
        <color indexed="64"/>
      </bottom>
      <diagonal/>
    </border>
    <border>
      <left style="medium">
        <color indexed="8"/>
      </left>
      <right style="hair">
        <color indexed="8"/>
      </right>
      <top style="dotted">
        <color indexed="8"/>
      </top>
      <bottom style="medium">
        <color indexed="8"/>
      </bottom>
      <diagonal/>
    </border>
    <border>
      <left style="hair">
        <color indexed="8"/>
      </left>
      <right style="hair">
        <color indexed="8"/>
      </right>
      <top style="dotted">
        <color indexed="8"/>
      </top>
      <bottom style="medium">
        <color indexed="8"/>
      </bottom>
      <diagonal/>
    </border>
    <border>
      <left style="hair">
        <color indexed="8"/>
      </left>
      <right style="medium">
        <color indexed="8"/>
      </right>
      <top style="dotted">
        <color indexed="8"/>
      </top>
      <bottom style="medium">
        <color indexed="8"/>
      </bottom>
      <diagonal/>
    </border>
    <border>
      <left style="hair">
        <color indexed="8"/>
      </left>
      <right style="double">
        <color indexed="8"/>
      </right>
      <top style="dotted">
        <color indexed="8"/>
      </top>
      <bottom style="medium">
        <color indexed="8"/>
      </bottom>
      <diagonal/>
    </border>
    <border>
      <left style="medium">
        <color indexed="8"/>
      </left>
      <right/>
      <top style="dotted">
        <color indexed="8"/>
      </top>
      <bottom style="medium">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hair">
        <color indexed="8"/>
      </right>
      <top style="medium">
        <color indexed="64"/>
      </top>
      <bottom style="thin">
        <color indexed="64"/>
      </bottom>
      <diagonal/>
    </border>
    <border>
      <left style="hair">
        <color indexed="8"/>
      </left>
      <right style="hair">
        <color indexed="8"/>
      </right>
      <top style="medium">
        <color indexed="64"/>
      </top>
      <bottom style="thin">
        <color indexed="64"/>
      </bottom>
      <diagonal/>
    </border>
    <border>
      <left style="hair">
        <color indexed="8"/>
      </left>
      <right style="medium">
        <color indexed="8"/>
      </right>
      <top style="medium">
        <color indexed="64"/>
      </top>
      <bottom style="thin">
        <color indexed="64"/>
      </bottom>
      <diagonal/>
    </border>
    <border>
      <left style="medium">
        <color indexed="8"/>
      </left>
      <right style="hair">
        <color indexed="8"/>
      </right>
      <top style="medium">
        <color indexed="64"/>
      </top>
      <bottom style="thin">
        <color indexed="64"/>
      </bottom>
      <diagonal/>
    </border>
    <border>
      <left style="double">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right style="medium">
        <color indexed="64"/>
      </right>
      <top style="thin">
        <color auto="1"/>
      </top>
      <bottom style="thin">
        <color indexed="64"/>
      </bottom>
      <diagonal/>
    </border>
    <border>
      <left/>
      <right/>
      <top style="thin">
        <color auto="1"/>
      </top>
      <bottom style="thin">
        <color indexed="64"/>
      </bottom>
      <diagonal/>
    </border>
    <border>
      <left style="medium">
        <color indexed="64"/>
      </left>
      <right/>
      <top style="thin">
        <color indexed="64"/>
      </top>
      <bottom/>
      <diagonal/>
    </border>
    <border>
      <left style="thin">
        <color indexed="64"/>
      </left>
      <right/>
      <top style="thin">
        <color auto="1"/>
      </top>
      <bottom style="thin">
        <color auto="1"/>
      </bottom>
      <diagonal/>
    </border>
    <border>
      <left style="thin">
        <color indexed="64"/>
      </left>
      <right/>
      <top style="thin">
        <color indexed="64"/>
      </top>
      <bottom/>
      <diagonal/>
    </border>
    <border>
      <left/>
      <right/>
      <top style="hair">
        <color indexed="64"/>
      </top>
      <bottom style="hair">
        <color indexed="64"/>
      </bottom>
      <diagonal/>
    </border>
    <border>
      <left style="thin">
        <color indexed="8"/>
      </left>
      <right style="thin">
        <color indexed="8"/>
      </right>
      <top style="medium">
        <color indexed="64"/>
      </top>
      <bottom style="thin">
        <color indexed="8"/>
      </bottom>
      <diagonal/>
    </border>
    <border>
      <left style="thin">
        <color indexed="8"/>
      </left>
      <right style="double">
        <color indexed="64"/>
      </right>
      <top style="medium">
        <color indexed="64"/>
      </top>
      <bottom style="thin">
        <color indexed="8"/>
      </bottom>
      <diagonal/>
    </border>
    <border>
      <left/>
      <right style="hair">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style="medium">
        <color indexed="64"/>
      </left>
      <right style="thin">
        <color indexed="8"/>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style="double">
        <color indexed="64"/>
      </right>
      <top/>
      <bottom style="thin">
        <color auto="1"/>
      </bottom>
      <diagonal/>
    </border>
    <border>
      <left/>
      <right style="double">
        <color indexed="64"/>
      </right>
      <top style="thin">
        <color auto="1"/>
      </top>
      <bottom style="dotted">
        <color auto="1"/>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style="dashed">
        <color auto="1"/>
      </right>
      <top style="thin">
        <color auto="1"/>
      </top>
      <bottom/>
      <diagonal/>
    </border>
    <border>
      <left/>
      <right style="dashed">
        <color auto="1"/>
      </right>
      <top/>
      <bottom style="thin">
        <color auto="1"/>
      </bottom>
      <diagonal/>
    </border>
    <border>
      <left/>
      <right style="dashed">
        <color auto="1"/>
      </right>
      <top/>
      <bottom/>
      <diagonal/>
    </border>
    <border>
      <left style="dashed">
        <color auto="1"/>
      </left>
      <right/>
      <top style="thin">
        <color indexed="64"/>
      </top>
      <bottom/>
      <diagonal/>
    </border>
    <border>
      <left style="dashed">
        <color auto="1"/>
      </left>
      <right/>
      <top/>
      <bottom style="thin">
        <color auto="1"/>
      </bottom>
      <diagonal/>
    </border>
    <border>
      <left style="dashed">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thin">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right style="double">
        <color indexed="64"/>
      </right>
      <top/>
      <bottom style="dotted">
        <color auto="1"/>
      </bottom>
      <diagonal/>
    </border>
    <border>
      <left style="double">
        <color indexed="64"/>
      </left>
      <right/>
      <top/>
      <bottom style="dotted">
        <color auto="1"/>
      </bottom>
      <diagonal/>
    </border>
    <border>
      <left/>
      <right/>
      <top style="dotted">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double">
        <color indexed="64"/>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8"/>
      </bottom>
      <diagonal/>
    </border>
    <border>
      <left style="medium">
        <color indexed="64"/>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right/>
      <top style="thin">
        <color indexed="8"/>
      </top>
      <bottom style="medium">
        <color indexed="64"/>
      </bottom>
      <diagonal/>
    </border>
    <border>
      <left style="double">
        <color indexed="8"/>
      </left>
      <right style="medium">
        <color indexed="64"/>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double">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right style="medium">
        <color indexed="64"/>
      </right>
      <top style="thin">
        <color indexed="8"/>
      </top>
      <bottom style="medium">
        <color indexed="64"/>
      </bottom>
      <diagonal/>
    </border>
    <border>
      <left style="hair">
        <color indexed="8"/>
      </left>
      <right style="double">
        <color indexed="8"/>
      </right>
      <top/>
      <bottom style="dotted">
        <color indexed="8"/>
      </bottom>
      <diagonal/>
    </border>
    <border>
      <left/>
      <right style="thin">
        <color indexed="8"/>
      </right>
      <top style="medium">
        <color indexed="64"/>
      </top>
      <bottom style="thin">
        <color indexed="8"/>
      </bottom>
      <diagonal/>
    </border>
    <border>
      <left style="hair">
        <color indexed="8"/>
      </left>
      <right style="double">
        <color indexed="8"/>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right style="double">
        <color indexed="64"/>
      </right>
      <top style="thin">
        <color indexed="8"/>
      </top>
      <bottom style="medium">
        <color indexed="64"/>
      </bottom>
      <diagonal/>
    </border>
    <border>
      <left/>
      <right/>
      <top/>
      <bottom style="medium">
        <color indexed="64"/>
      </bottom>
      <diagonal/>
    </border>
    <border>
      <left style="medium">
        <color indexed="64"/>
      </left>
      <right style="medium">
        <color indexed="64"/>
      </right>
      <top/>
      <bottom style="medium">
        <color indexed="8"/>
      </bottom>
      <diagonal/>
    </border>
    <border>
      <left style="double">
        <color indexed="64"/>
      </left>
      <right/>
      <top style="thin">
        <color auto="1"/>
      </top>
      <bottom style="dotted">
        <color auto="1"/>
      </bottom>
      <diagonal/>
    </border>
    <border>
      <left style="double">
        <color indexed="64"/>
      </left>
      <right/>
      <top style="dotted">
        <color auto="1"/>
      </top>
      <bottom style="thin">
        <color indexed="64"/>
      </bottom>
      <diagonal/>
    </border>
    <border diagonalDown="1">
      <left style="double">
        <color indexed="64"/>
      </left>
      <right/>
      <top style="thin">
        <color indexed="64"/>
      </top>
      <bottom/>
      <diagonal style="thin">
        <color indexed="64"/>
      </diagonal>
    </border>
    <border diagonalDown="1">
      <left style="double">
        <color indexed="64"/>
      </left>
      <right/>
      <top/>
      <bottom style="thin">
        <color auto="1"/>
      </bottom>
      <diagonal style="thin">
        <color indexed="64"/>
      </diagonal>
    </border>
    <border diagonalDown="1">
      <left style="double">
        <color indexed="64"/>
      </left>
      <right/>
      <top/>
      <bottom/>
      <diagonal style="thin">
        <color indexed="64"/>
      </diagonal>
    </border>
    <border>
      <left style="thin">
        <color theme="0" tint="-0.34998626667073579"/>
      </left>
      <right/>
      <top/>
      <bottom style="thin">
        <color auto="1"/>
      </bottom>
      <diagonal/>
    </border>
    <border>
      <left/>
      <right style="thin">
        <color theme="0" tint="-0.34998626667073579"/>
      </right>
      <top/>
      <bottom style="thin">
        <color auto="1"/>
      </bottom>
      <diagonal/>
    </border>
    <border>
      <left style="thin">
        <color indexed="64"/>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right style="double">
        <color indexed="64"/>
      </right>
      <top style="thin">
        <color theme="0" tint="-0.34998626667073579"/>
      </top>
      <bottom style="dotted">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double">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dotted">
        <color theme="0" tint="-0.34998626667073579"/>
      </bottom>
      <diagonal/>
    </border>
    <border>
      <left style="dashed">
        <color auto="1"/>
      </left>
      <right/>
      <top style="thin">
        <color indexed="64"/>
      </top>
      <bottom style="hair">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hair">
        <color indexed="8"/>
      </left>
      <right style="hair">
        <color indexed="8"/>
      </right>
      <top style="medium">
        <color indexed="64"/>
      </top>
      <bottom style="dotted">
        <color indexed="8"/>
      </bottom>
      <diagonal/>
    </border>
    <border>
      <left style="hair">
        <color indexed="8"/>
      </left>
      <right style="double">
        <color indexed="8"/>
      </right>
      <top style="medium">
        <color indexed="64"/>
      </top>
      <bottom style="dotted">
        <color indexed="8"/>
      </bottom>
      <diagonal/>
    </border>
    <border>
      <left style="hair">
        <color indexed="8"/>
      </left>
      <right style="double">
        <color indexed="8"/>
      </right>
      <top style="dotted">
        <color indexed="8"/>
      </top>
      <bottom style="medium">
        <color indexed="64"/>
      </bottom>
      <diagonal/>
    </border>
    <border>
      <left style="hair">
        <color indexed="8"/>
      </left>
      <right style="double">
        <color indexed="8"/>
      </right>
      <top style="medium">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indexed="64"/>
      </right>
      <top style="dotted">
        <color indexed="8"/>
      </top>
      <bottom style="dotted">
        <color indexed="8"/>
      </bottom>
      <diagonal/>
    </border>
    <border>
      <left style="medium">
        <color indexed="64"/>
      </left>
      <right/>
      <top style="dotted">
        <color indexed="8"/>
      </top>
      <bottom style="medium">
        <color indexed="64"/>
      </bottom>
      <diagonal/>
    </border>
    <border>
      <left/>
      <right/>
      <top style="dotted">
        <color indexed="8"/>
      </top>
      <bottom style="medium">
        <color indexed="64"/>
      </bottom>
      <diagonal/>
    </border>
    <border>
      <left/>
      <right style="medium">
        <color indexed="64"/>
      </right>
      <top style="dotted">
        <color indexed="8"/>
      </top>
      <bottom style="medium">
        <color indexed="64"/>
      </bottom>
      <diagonal/>
    </border>
    <border>
      <left style="medium">
        <color indexed="64"/>
      </left>
      <right/>
      <top style="medium">
        <color indexed="64"/>
      </top>
      <bottom style="dotted">
        <color indexed="8"/>
      </bottom>
      <diagonal/>
    </border>
    <border>
      <left/>
      <right/>
      <top style="medium">
        <color indexed="64"/>
      </top>
      <bottom style="dotted">
        <color indexed="8"/>
      </bottom>
      <diagonal/>
    </border>
    <border>
      <left/>
      <right style="medium">
        <color indexed="64"/>
      </right>
      <top style="medium">
        <color indexed="64"/>
      </top>
      <bottom style="dotted">
        <color indexed="8"/>
      </bottom>
      <diagonal/>
    </border>
  </borders>
  <cellStyleXfs count="9">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575">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9" fillId="0" borderId="0" xfId="0" applyFont="1" applyAlignment="1">
      <alignment vertical="center"/>
    </xf>
    <xf numFmtId="0" fontId="10" fillId="0" borderId="0" xfId="0" applyFont="1" applyBorder="1" applyAlignment="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10" xfId="0" applyFont="1" applyBorder="1">
      <alignment vertical="center"/>
    </xf>
    <xf numFmtId="0" fontId="6" fillId="0" borderId="8" xfId="0" applyFont="1" applyBorder="1">
      <alignment vertical="center"/>
    </xf>
    <xf numFmtId="0" fontId="6" fillId="0" borderId="9" xfId="0" applyFont="1" applyBorder="1">
      <alignment vertical="center"/>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7" fillId="0" borderId="4" xfId="0" applyFont="1" applyBorder="1" applyAlignment="1">
      <alignment horizontal="righ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vertical="center"/>
    </xf>
    <xf numFmtId="0" fontId="16" fillId="0" borderId="0" xfId="0" applyFont="1">
      <alignment vertical="center"/>
    </xf>
    <xf numFmtId="0" fontId="7" fillId="0" borderId="0" xfId="0" applyFont="1" applyBorder="1" applyAlignment="1">
      <alignment horizontal="justify" vertical="center" wrapText="1"/>
    </xf>
    <xf numFmtId="0" fontId="6" fillId="2" borderId="1" xfId="0" applyFont="1" applyFill="1" applyBorder="1">
      <alignment vertical="center"/>
    </xf>
    <xf numFmtId="0" fontId="13" fillId="0" borderId="0" xfId="0" applyFont="1" applyAlignment="1">
      <alignment vertical="center" wrapText="1"/>
    </xf>
    <xf numFmtId="0" fontId="6" fillId="2" borderId="1" xfId="0" applyFont="1" applyFill="1" applyBorder="1" applyAlignment="1">
      <alignment vertical="center" wrapText="1"/>
    </xf>
    <xf numFmtId="0" fontId="6" fillId="0" borderId="7" xfId="0" applyFont="1" applyBorder="1" applyAlignment="1">
      <alignment vertical="top" wrapText="1"/>
    </xf>
    <xf numFmtId="0" fontId="6" fillId="0" borderId="0" xfId="0" applyFont="1" applyBorder="1" applyAlignment="1">
      <alignment horizontal="right" vertical="center" wrapText="1"/>
    </xf>
    <xf numFmtId="0" fontId="6" fillId="0" borderId="2" xfId="0" applyFont="1" applyBorder="1" applyAlignment="1">
      <alignment horizontal="justify" vertical="center" wrapText="1"/>
    </xf>
    <xf numFmtId="0" fontId="6" fillId="0" borderId="0" xfId="0" applyFont="1" applyBorder="1" applyAlignment="1">
      <alignment vertical="center" wrapText="1"/>
    </xf>
    <xf numFmtId="0" fontId="6" fillId="0" borderId="0" xfId="0" applyFont="1" applyFill="1" applyBorder="1">
      <alignment vertical="center"/>
    </xf>
    <xf numFmtId="0" fontId="7" fillId="0" borderId="4" xfId="0" applyFont="1" applyBorder="1" applyAlignment="1">
      <alignment horizontal="justify" vertical="center" wrapText="1"/>
    </xf>
    <xf numFmtId="0" fontId="7" fillId="0" borderId="8" xfId="0" applyFont="1" applyBorder="1" applyAlignment="1">
      <alignment horizontal="justify" vertical="center" wrapText="1"/>
    </xf>
    <xf numFmtId="0" fontId="6" fillId="0" borderId="4"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9" fillId="0" borderId="0" xfId="0" applyFont="1" applyAlignment="1">
      <alignment vertical="center" wrapText="1"/>
    </xf>
    <xf numFmtId="0" fontId="21" fillId="0" borderId="0" xfId="0" applyFont="1">
      <alignment vertical="center"/>
    </xf>
    <xf numFmtId="0" fontId="19" fillId="0" borderId="0" xfId="0" applyFont="1" applyAlignment="1">
      <alignment vertical="center"/>
    </xf>
    <xf numFmtId="0" fontId="6" fillId="0" borderId="0" xfId="0" applyFont="1" applyFill="1" applyBorder="1" applyAlignment="1">
      <alignment vertical="top" wrapText="1"/>
    </xf>
    <xf numFmtId="0" fontId="14" fillId="0" borderId="0" xfId="0" applyFont="1" applyBorder="1" applyAlignment="1">
      <alignment vertical="center"/>
    </xf>
    <xf numFmtId="0" fontId="22" fillId="0" borderId="0" xfId="0" applyFont="1" applyBorder="1" applyAlignment="1">
      <alignment vertical="center" wrapText="1"/>
    </xf>
    <xf numFmtId="0" fontId="16" fillId="0" borderId="4" xfId="0" applyFont="1" applyBorder="1" applyAlignment="1">
      <alignment vertical="center"/>
    </xf>
    <xf numFmtId="6" fontId="27" fillId="0" borderId="0" xfId="1" applyFont="1" applyAlignment="1">
      <alignment vertical="center"/>
    </xf>
    <xf numFmtId="0" fontId="27" fillId="0" borderId="0" xfId="0" applyFont="1" applyAlignment="1">
      <alignment vertical="center"/>
    </xf>
    <xf numFmtId="6" fontId="27" fillId="0" borderId="0" xfId="1" applyFont="1" applyBorder="1" applyAlignment="1">
      <alignment vertical="center"/>
    </xf>
    <xf numFmtId="0" fontId="27" fillId="0" borderId="0" xfId="0" applyFont="1" applyBorder="1" applyAlignment="1">
      <alignment vertical="center"/>
    </xf>
    <xf numFmtId="0" fontId="6" fillId="0" borderId="3" xfId="0" applyFont="1" applyBorder="1" applyAlignment="1">
      <alignment vertical="center"/>
    </xf>
    <xf numFmtId="49" fontId="18" fillId="0" borderId="3" xfId="0" applyNumberFormat="1" applyFont="1" applyBorder="1">
      <alignment vertical="center"/>
    </xf>
    <xf numFmtId="49" fontId="18" fillId="0" borderId="4" xfId="0" applyNumberFormat="1" applyFont="1" applyBorder="1">
      <alignment vertical="center"/>
    </xf>
    <xf numFmtId="49" fontId="18" fillId="0" borderId="4" xfId="0" applyNumberFormat="1" applyFont="1" applyBorder="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49" fontId="18" fillId="0" borderId="3" xfId="0" applyNumberFormat="1" applyFont="1" applyFill="1" applyBorder="1">
      <alignment vertical="center"/>
    </xf>
    <xf numFmtId="49" fontId="18" fillId="0" borderId="4" xfId="0" applyNumberFormat="1" applyFont="1" applyFill="1" applyBorder="1">
      <alignment vertical="center"/>
    </xf>
    <xf numFmtId="49" fontId="18" fillId="0" borderId="4" xfId="0" applyNumberFormat="1" applyFont="1" applyFill="1" applyBorder="1" applyAlignment="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8" xfId="0" applyFont="1" applyFill="1" applyBorder="1" applyAlignment="1">
      <alignment vertical="center"/>
    </xf>
    <xf numFmtId="0" fontId="6" fillId="4" borderId="0" xfId="0" applyFont="1" applyFill="1" applyBorder="1">
      <alignment vertical="center"/>
    </xf>
    <xf numFmtId="49" fontId="18" fillId="0" borderId="12" xfId="0" applyNumberFormat="1" applyFont="1" applyBorder="1">
      <alignment vertical="center"/>
    </xf>
    <xf numFmtId="49" fontId="18"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8" fillId="0" borderId="12" xfId="0" applyNumberFormat="1" applyFont="1" applyFill="1" applyBorder="1">
      <alignment vertical="center"/>
    </xf>
    <xf numFmtId="49" fontId="18"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0" fontId="6" fillId="3" borderId="15" xfId="0" applyFont="1" applyFill="1" applyBorder="1">
      <alignment vertical="center"/>
    </xf>
    <xf numFmtId="0" fontId="6" fillId="3" borderId="14" xfId="0" applyFont="1" applyFill="1" applyBorder="1">
      <alignment vertical="center"/>
    </xf>
    <xf numFmtId="49" fontId="18" fillId="0" borderId="12" xfId="0" applyNumberFormat="1" applyFont="1" applyBorder="1" applyAlignment="1">
      <alignment vertical="center"/>
    </xf>
    <xf numFmtId="49" fontId="18" fillId="0" borderId="13" xfId="0" applyNumberFormat="1" applyFont="1" applyBorder="1" applyAlignment="1">
      <alignment vertical="center"/>
    </xf>
    <xf numFmtId="0" fontId="6" fillId="3" borderId="14" xfId="0" applyFont="1" applyFill="1" applyBorder="1" applyAlignment="1">
      <alignment vertical="center"/>
    </xf>
    <xf numFmtId="0" fontId="6" fillId="3" borderId="15" xfId="0" applyFont="1" applyFill="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8" fillId="0" borderId="12" xfId="0" applyNumberFormat="1" applyFont="1" applyFill="1" applyBorder="1" applyAlignment="1">
      <alignment vertical="center"/>
    </xf>
    <xf numFmtId="49" fontId="18"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4" borderId="14" xfId="0" applyFont="1" applyFill="1" applyBorder="1">
      <alignment vertical="center"/>
    </xf>
    <xf numFmtId="0" fontId="6" fillId="4" borderId="15" xfId="0" applyFont="1" applyFill="1" applyBorder="1">
      <alignment vertical="center"/>
    </xf>
    <xf numFmtId="6" fontId="27" fillId="0" borderId="4" xfId="1" applyFont="1" applyBorder="1" applyAlignment="1">
      <alignment vertical="center"/>
    </xf>
    <xf numFmtId="6" fontId="7" fillId="0" borderId="0" xfId="1" applyFont="1" applyAlignment="1">
      <alignment vertical="center"/>
    </xf>
    <xf numFmtId="0" fontId="16" fillId="0" borderId="0" xfId="0" applyFont="1" applyAlignment="1">
      <alignment vertical="center"/>
    </xf>
    <xf numFmtId="0" fontId="30"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7" fillId="0" borderId="5" xfId="0" applyFont="1" applyBorder="1" applyAlignment="1">
      <alignment vertical="center"/>
    </xf>
    <xf numFmtId="0" fontId="29" fillId="0" borderId="6" xfId="0" applyFont="1" applyBorder="1" applyAlignment="1">
      <alignment vertical="center"/>
    </xf>
    <xf numFmtId="0" fontId="7" fillId="0" borderId="7" xfId="0" applyFont="1" applyBorder="1" applyAlignment="1">
      <alignment vertical="center"/>
    </xf>
    <xf numFmtId="0" fontId="7" fillId="0" borderId="29" xfId="0" applyFont="1" applyBorder="1" applyAlignment="1">
      <alignment vertical="center"/>
    </xf>
    <xf numFmtId="0" fontId="29" fillId="0" borderId="10" xfId="0" applyFont="1" applyBorder="1" applyAlignment="1">
      <alignment vertical="center"/>
    </xf>
    <xf numFmtId="0" fontId="24" fillId="0" borderId="0" xfId="0" applyFont="1" applyBorder="1">
      <alignment vertical="center"/>
    </xf>
    <xf numFmtId="0" fontId="7" fillId="0" borderId="9" xfId="0" applyFont="1" applyBorder="1" applyAlignment="1">
      <alignment vertical="center"/>
    </xf>
    <xf numFmtId="0" fontId="29" fillId="0" borderId="6" xfId="0" applyFont="1" applyBorder="1" applyAlignment="1">
      <alignment horizontal="center" vertical="center"/>
    </xf>
    <xf numFmtId="0" fontId="29" fillId="0" borderId="30" xfId="0" applyFont="1" applyBorder="1" applyAlignment="1">
      <alignment vertical="center"/>
    </xf>
    <xf numFmtId="0" fontId="29" fillId="0" borderId="30"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horizontal="justify" vertical="center"/>
    </xf>
    <xf numFmtId="0" fontId="7" fillId="0" borderId="8" xfId="0" applyFont="1" applyBorder="1" applyAlignment="1">
      <alignment vertical="top" wrapText="1"/>
    </xf>
    <xf numFmtId="0" fontId="32" fillId="0" borderId="3" xfId="0" applyFont="1" applyBorder="1" applyAlignment="1">
      <alignment horizontal="center" vertical="center"/>
    </xf>
    <xf numFmtId="0" fontId="32" fillId="0" borderId="26" xfId="0" applyFont="1" applyBorder="1" applyAlignment="1">
      <alignment horizontal="center" vertical="center"/>
    </xf>
    <xf numFmtId="0" fontId="14" fillId="0" borderId="0" xfId="0" applyFont="1" applyAlignment="1">
      <alignment horizontal="justify" vertical="center"/>
    </xf>
    <xf numFmtId="0" fontId="2" fillId="0" borderId="0" xfId="0" applyFont="1" applyAlignment="1">
      <alignment horizontal="justify" vertical="center"/>
    </xf>
    <xf numFmtId="0" fontId="14" fillId="0" borderId="0" xfId="0" applyFont="1">
      <alignment vertical="center"/>
    </xf>
    <xf numFmtId="0" fontId="12"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7" fillId="0" borderId="0" xfId="0" applyFont="1" applyAlignment="1">
      <alignment horizontal="left" vertical="center" indent="4"/>
    </xf>
    <xf numFmtId="0" fontId="7" fillId="0" borderId="5"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9" xfId="0" applyFont="1" applyBorder="1">
      <alignment vertical="center"/>
    </xf>
    <xf numFmtId="0" fontId="31" fillId="0" borderId="0" xfId="0" applyFont="1" applyAlignment="1">
      <alignment vertical="center"/>
    </xf>
    <xf numFmtId="0" fontId="2" fillId="0" borderId="0" xfId="0" applyFont="1" applyBorder="1" applyAlignment="1">
      <alignment vertical="top" wrapText="1"/>
    </xf>
    <xf numFmtId="0" fontId="7" fillId="0" borderId="10" xfId="0" applyFont="1" applyBorder="1">
      <alignment vertical="center"/>
    </xf>
    <xf numFmtId="0" fontId="7" fillId="0" borderId="6" xfId="0" applyFont="1" applyBorder="1">
      <alignment vertical="center"/>
    </xf>
    <xf numFmtId="0" fontId="7" fillId="0" borderId="4" xfId="0" applyFont="1" applyBorder="1">
      <alignment vertical="center"/>
    </xf>
    <xf numFmtId="0" fontId="13" fillId="0" borderId="0" xfId="0" applyFont="1" applyBorder="1" applyAlignment="1">
      <alignment horizontal="center" vertical="center"/>
    </xf>
    <xf numFmtId="0" fontId="13" fillId="0" borderId="0" xfId="0" applyFont="1" applyBorder="1" applyAlignment="1">
      <alignment horizontal="left" vertical="center"/>
    </xf>
    <xf numFmtId="0" fontId="2" fillId="0" borderId="0" xfId="0" applyFont="1" applyBorder="1" applyAlignment="1">
      <alignment horizontal="justify" vertical="top"/>
    </xf>
    <xf numFmtId="181" fontId="6" fillId="0" borderId="0" xfId="0" applyNumberFormat="1" applyFont="1" applyBorder="1" applyAlignment="1">
      <alignment horizontal="center" vertical="center"/>
    </xf>
    <xf numFmtId="0" fontId="7" fillId="0" borderId="4" xfId="0" applyFont="1" applyBorder="1" applyAlignment="1">
      <alignment horizontal="justify" vertical="top" wrapText="1"/>
    </xf>
    <xf numFmtId="0" fontId="7" fillId="0" borderId="3" xfId="0" applyFont="1" applyBorder="1">
      <alignment vertical="center"/>
    </xf>
    <xf numFmtId="0" fontId="7" fillId="0" borderId="9" xfId="0" applyFont="1" applyBorder="1" applyAlignment="1">
      <alignment horizontal="right" vertical="center"/>
    </xf>
    <xf numFmtId="0" fontId="18" fillId="0" borderId="0" xfId="0" applyFont="1" applyBorder="1" applyAlignment="1">
      <alignment horizontal="center" vertical="center" wrapText="1"/>
    </xf>
    <xf numFmtId="0" fontId="10" fillId="0" borderId="0" xfId="0" applyFont="1">
      <alignment vertical="center"/>
    </xf>
    <xf numFmtId="0" fontId="29" fillId="0" borderId="0" xfId="0" applyFont="1" applyAlignment="1">
      <alignment horizontal="justify" vertical="center"/>
    </xf>
    <xf numFmtId="0" fontId="7" fillId="0" borderId="0" xfId="0" applyFont="1" applyFill="1" applyAlignment="1">
      <alignment vertical="center"/>
    </xf>
    <xf numFmtId="0" fontId="24" fillId="0" borderId="0" xfId="0" applyFont="1">
      <alignment vertical="center"/>
    </xf>
    <xf numFmtId="0" fontId="36" fillId="0" borderId="0" xfId="0" applyFont="1" applyAlignment="1">
      <alignment horizontal="left" vertical="center" indent="6"/>
    </xf>
    <xf numFmtId="0" fontId="29" fillId="0" borderId="0" xfId="0" applyFont="1" applyBorder="1" applyAlignment="1">
      <alignment vertical="center" wrapText="1"/>
    </xf>
    <xf numFmtId="0" fontId="6" fillId="0" borderId="6" xfId="0" applyFont="1" applyBorder="1" applyAlignment="1">
      <alignment vertical="center"/>
    </xf>
    <xf numFmtId="0" fontId="6" fillId="2" borderId="0" xfId="0" applyFont="1" applyFill="1" applyBorder="1" applyAlignment="1">
      <alignment vertical="center"/>
    </xf>
    <xf numFmtId="0" fontId="7" fillId="0" borderId="0" xfId="0" applyFont="1" applyAlignment="1">
      <alignment vertical="top" wrapText="1"/>
    </xf>
    <xf numFmtId="0" fontId="2" fillId="0" borderId="0" xfId="0" applyFont="1" applyAlignment="1">
      <alignment vertical="center"/>
    </xf>
    <xf numFmtId="0" fontId="38" fillId="0" borderId="0" xfId="0" applyFont="1" applyAlignment="1">
      <alignment vertical="center"/>
    </xf>
    <xf numFmtId="0" fontId="28" fillId="0" borderId="0" xfId="0" applyFont="1" applyAlignment="1">
      <alignment vertical="center"/>
    </xf>
    <xf numFmtId="0" fontId="38" fillId="0" borderId="0" xfId="0" applyFont="1" applyAlignment="1">
      <alignment horizontal="justify" vertical="center"/>
    </xf>
    <xf numFmtId="0" fontId="18" fillId="0" borderId="0" xfId="0" applyFont="1" applyAlignment="1">
      <alignment vertical="center"/>
    </xf>
    <xf numFmtId="0" fontId="25" fillId="0" borderId="0" xfId="0" applyFont="1">
      <alignment vertical="center"/>
    </xf>
    <xf numFmtId="0" fontId="19"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7" fillId="0" borderId="0" xfId="0" applyFont="1" applyFill="1" applyBorder="1">
      <alignment vertical="center"/>
    </xf>
    <xf numFmtId="0" fontId="7" fillId="0" borderId="33" xfId="0" applyFont="1" applyBorder="1">
      <alignment vertical="center"/>
    </xf>
    <xf numFmtId="0" fontId="7" fillId="0" borderId="34" xfId="0" applyFont="1" applyBorder="1">
      <alignment vertical="center"/>
    </xf>
    <xf numFmtId="0" fontId="7" fillId="0" borderId="35" xfId="0" applyFont="1" applyBorder="1">
      <alignment vertical="center"/>
    </xf>
    <xf numFmtId="0" fontId="7" fillId="0" borderId="36" xfId="0" applyFont="1" applyBorder="1">
      <alignment vertical="center"/>
    </xf>
    <xf numFmtId="0" fontId="13" fillId="0" borderId="0" xfId="0" applyFont="1" applyAlignment="1">
      <alignment vertical="center"/>
    </xf>
    <xf numFmtId="0" fontId="16" fillId="0" borderId="0" xfId="0" applyFont="1" applyAlignment="1">
      <alignment horizontal="left" vertical="center"/>
    </xf>
    <xf numFmtId="0" fontId="23" fillId="0" borderId="0" xfId="0" applyFont="1">
      <alignment vertical="center"/>
    </xf>
    <xf numFmtId="0" fontId="6" fillId="0" borderId="0" xfId="0" applyFont="1" applyAlignment="1">
      <alignment horizontal="justify" vertical="center"/>
    </xf>
    <xf numFmtId="187" fontId="7" fillId="0" borderId="0" xfId="0" applyNumberFormat="1" applyFont="1" applyBorder="1" applyAlignment="1">
      <alignment vertical="center"/>
    </xf>
    <xf numFmtId="3" fontId="7" fillId="0" borderId="0" xfId="0" applyNumberFormat="1" applyFont="1" applyFill="1" applyAlignment="1">
      <alignment vertical="center"/>
    </xf>
    <xf numFmtId="0" fontId="32" fillId="0" borderId="30"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0" xfId="0" applyFont="1" applyFill="1" applyBorder="1" applyAlignment="1">
      <alignment horizontal="right" vertical="center"/>
    </xf>
    <xf numFmtId="0" fontId="29" fillId="0" borderId="6" xfId="0" applyFont="1" applyBorder="1" applyAlignment="1">
      <alignment horizontal="justify" vertical="center"/>
    </xf>
    <xf numFmtId="0" fontId="6" fillId="0" borderId="0" xfId="0" applyFont="1" applyFill="1" applyAlignment="1">
      <alignment vertical="center"/>
    </xf>
    <xf numFmtId="0" fontId="6" fillId="0" borderId="3" xfId="0" applyFont="1" applyFill="1" applyBorder="1">
      <alignment vertical="center"/>
    </xf>
    <xf numFmtId="0" fontId="6" fillId="0" borderId="5" xfId="0" applyFont="1" applyFill="1" applyBorder="1">
      <alignment vertical="center"/>
    </xf>
    <xf numFmtId="0" fontId="6" fillId="0" borderId="9" xfId="0" applyFont="1" applyFill="1" applyBorder="1">
      <alignment vertical="center"/>
    </xf>
    <xf numFmtId="0" fontId="24" fillId="0" borderId="7" xfId="0" applyFont="1" applyBorder="1" applyAlignment="1">
      <alignment horizontal="right" vertical="center"/>
    </xf>
    <xf numFmtId="0" fontId="24" fillId="0" borderId="9" xfId="0" applyFont="1" applyBorder="1" applyAlignment="1">
      <alignment horizontal="right" vertical="center"/>
    </xf>
    <xf numFmtId="0" fontId="7" fillId="2" borderId="0" xfId="0" applyFont="1" applyFill="1" applyBorder="1" applyAlignment="1">
      <alignment vertical="center"/>
    </xf>
    <xf numFmtId="0" fontId="7" fillId="0" borderId="37" xfId="0" applyFont="1" applyFill="1" applyBorder="1" applyAlignment="1">
      <alignment horizontal="right" vertical="center"/>
    </xf>
    <xf numFmtId="0" fontId="7" fillId="0" borderId="37" xfId="0" applyFont="1" applyFill="1" applyBorder="1" applyAlignment="1">
      <alignment horizontal="left" vertical="center"/>
    </xf>
    <xf numFmtId="0" fontId="7" fillId="0" borderId="8" xfId="0" applyFont="1" applyFill="1" applyBorder="1" applyAlignment="1">
      <alignment horizontal="right" vertical="center"/>
    </xf>
    <xf numFmtId="0" fontId="12" fillId="0" borderId="0" xfId="0" quotePrefix="1" applyFont="1" applyAlignment="1">
      <alignment vertical="center"/>
    </xf>
    <xf numFmtId="0" fontId="7" fillId="0" borderId="8" xfId="0" applyFont="1" applyBorder="1" applyAlignment="1">
      <alignment vertical="center" shrinkToFit="1"/>
    </xf>
    <xf numFmtId="0" fontId="16" fillId="0" borderId="8" xfId="0" applyFont="1" applyFill="1" applyBorder="1" applyAlignment="1">
      <alignment vertical="center"/>
    </xf>
    <xf numFmtId="0" fontId="7" fillId="0" borderId="4" xfId="0" applyFont="1" applyFill="1" applyBorder="1">
      <alignment vertical="center"/>
    </xf>
    <xf numFmtId="0" fontId="7" fillId="0" borderId="0" xfId="0" quotePrefix="1" applyFont="1" applyBorder="1" applyAlignment="1">
      <alignment horizontal="center" vertical="center" shrinkToFit="1"/>
    </xf>
    <xf numFmtId="0" fontId="6" fillId="0" borderId="0" xfId="0" applyFont="1" applyBorder="1" applyAlignment="1">
      <alignment horizontal="left" vertical="top"/>
    </xf>
    <xf numFmtId="0" fontId="7" fillId="0" borderId="0" xfId="0" applyFont="1" applyFill="1" applyBorder="1" applyAlignment="1">
      <alignment horizontal="left" vertical="center" wrapText="1"/>
    </xf>
    <xf numFmtId="183" fontId="7" fillId="0" borderId="1" xfId="0" applyNumberFormat="1" applyFont="1" applyFill="1" applyBorder="1" applyAlignment="1">
      <alignment horizontal="right" vertical="center"/>
    </xf>
    <xf numFmtId="183" fontId="7" fillId="0" borderId="1" xfId="0" applyNumberFormat="1" applyFont="1" applyFill="1" applyBorder="1" applyAlignment="1">
      <alignment horizontal="left"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44" xfId="0" applyFont="1" applyBorder="1" applyAlignment="1">
      <alignment vertical="center"/>
    </xf>
    <xf numFmtId="0" fontId="6" fillId="0" borderId="45" xfId="0" applyFont="1" applyBorder="1" applyAlignment="1">
      <alignment horizontal="right" vertical="center"/>
    </xf>
    <xf numFmtId="0" fontId="6" fillId="0" borderId="6" xfId="0" applyFont="1" applyBorder="1" applyAlignment="1">
      <alignment horizontal="left" vertical="top"/>
    </xf>
    <xf numFmtId="0" fontId="6" fillId="0" borderId="7" xfId="0" applyFont="1" applyBorder="1" applyAlignment="1">
      <alignment horizontal="left" vertical="top"/>
    </xf>
    <xf numFmtId="185" fontId="7" fillId="0" borderId="0" xfId="0" applyNumberFormat="1" applyFont="1" applyFill="1" applyBorder="1" applyAlignment="1">
      <alignment horizontal="right" vertical="center"/>
    </xf>
    <xf numFmtId="185" fontId="7" fillId="0" borderId="6" xfId="0" applyNumberFormat="1" applyFont="1" applyFill="1" applyBorder="1" applyAlignment="1">
      <alignment horizontal="righ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115" xfId="0" applyFont="1" applyBorder="1" applyAlignment="1">
      <alignment horizontal="left" vertical="center"/>
    </xf>
    <xf numFmtId="0" fontId="0" fillId="0" borderId="0" xfId="0" applyFont="1" applyAlignment="1">
      <alignment horizontal="left" vertical="center"/>
    </xf>
    <xf numFmtId="0" fontId="40" fillId="0" borderId="0" xfId="0" applyFont="1" applyAlignment="1">
      <alignment vertical="center"/>
    </xf>
    <xf numFmtId="0" fontId="18" fillId="0" borderId="0" xfId="0" applyFont="1">
      <alignment vertical="center"/>
    </xf>
    <xf numFmtId="0" fontId="24" fillId="0" borderId="0" xfId="0" applyFont="1" applyAlignment="1">
      <alignment vertical="center"/>
    </xf>
    <xf numFmtId="0" fontId="42" fillId="0" borderId="0" xfId="0" applyFont="1" applyAlignment="1">
      <alignment vertical="center"/>
    </xf>
    <xf numFmtId="0" fontId="43" fillId="0" borderId="0" xfId="0" applyFont="1">
      <alignment vertical="center"/>
    </xf>
    <xf numFmtId="0" fontId="16" fillId="0" borderId="0" xfId="0" applyFont="1" applyFill="1" applyAlignment="1">
      <alignment vertical="center"/>
    </xf>
    <xf numFmtId="0" fontId="23" fillId="0" borderId="0" xfId="0" applyFont="1" applyFill="1" applyBorder="1" applyAlignment="1">
      <alignment vertical="center"/>
    </xf>
    <xf numFmtId="0" fontId="16" fillId="0" borderId="0" xfId="0" applyFont="1" applyFill="1" applyBorder="1" applyAlignment="1">
      <alignment vertical="center"/>
    </xf>
    <xf numFmtId="0" fontId="19" fillId="0" borderId="0" xfId="0" applyFont="1" applyAlignment="1">
      <alignment horizontal="left" vertical="center"/>
    </xf>
    <xf numFmtId="0" fontId="14" fillId="0" borderId="0" xfId="0" applyFont="1" applyFill="1" applyAlignment="1">
      <alignment vertical="center"/>
    </xf>
    <xf numFmtId="0" fontId="6" fillId="0" borderId="7" xfId="0" applyFont="1" applyBorder="1" applyAlignment="1">
      <alignment horizontal="left" vertical="top" wrapText="1"/>
    </xf>
    <xf numFmtId="0" fontId="16" fillId="0" borderId="6" xfId="0" applyFont="1" applyBorder="1" applyAlignment="1">
      <alignment horizontal="left" vertical="top"/>
    </xf>
    <xf numFmtId="0" fontId="6" fillId="0" borderId="0" xfId="0" applyFont="1" applyFill="1" applyAlignment="1">
      <alignment horizontal="center" vertical="center"/>
    </xf>
    <xf numFmtId="0" fontId="0" fillId="0" borderId="0" xfId="0" applyFont="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6" fillId="0" borderId="6" xfId="0" applyFont="1" applyBorder="1" applyAlignment="1">
      <alignment vertical="center" shrinkToFit="1"/>
    </xf>
    <xf numFmtId="0" fontId="6" fillId="0" borderId="0"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7" fillId="0" borderId="4" xfId="0" applyFont="1" applyFill="1" applyBorder="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7" fillId="0" borderId="34" xfId="0" applyFont="1" applyBorder="1" applyAlignment="1">
      <alignment vertical="center"/>
    </xf>
    <xf numFmtId="0" fontId="29" fillId="0" borderId="0" xfId="0" applyFont="1" applyBorder="1" applyAlignment="1">
      <alignment horizontal="center" vertical="center" wrapText="1"/>
    </xf>
    <xf numFmtId="0" fontId="29" fillId="0" borderId="6" xfId="0" applyFont="1" applyBorder="1" applyAlignment="1">
      <alignment vertical="center" wrapText="1"/>
    </xf>
    <xf numFmtId="0" fontId="18"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Border="1" applyAlignment="1">
      <alignment horizontal="center" vertical="center"/>
    </xf>
    <xf numFmtId="181" fontId="0" fillId="0" borderId="0" xfId="0" applyNumberFormat="1" applyFont="1" applyFill="1" applyBorder="1" applyAlignment="1">
      <alignment horizontal="center" vertical="center"/>
    </xf>
    <xf numFmtId="0" fontId="0" fillId="0" borderId="0" xfId="0" applyFont="1" applyFill="1" applyBorder="1">
      <alignment vertical="center"/>
    </xf>
    <xf numFmtId="0" fontId="7" fillId="0" borderId="0" xfId="0" applyFont="1" applyFill="1" applyAlignment="1">
      <alignment horizontal="justify" vertical="center"/>
    </xf>
    <xf numFmtId="0" fontId="7" fillId="0" borderId="3" xfId="0" applyFont="1" applyBorder="1" applyAlignment="1">
      <alignment vertical="center"/>
    </xf>
    <xf numFmtId="0" fontId="29" fillId="0" borderId="10" xfId="0" applyFont="1" applyBorder="1" applyAlignment="1">
      <alignment horizontal="center" vertical="center"/>
    </xf>
    <xf numFmtId="185" fontId="7" fillId="0" borderId="1" xfId="0" applyNumberFormat="1" applyFont="1" applyFill="1" applyBorder="1" applyAlignment="1">
      <alignment horizontal="right" vertical="center"/>
    </xf>
    <xf numFmtId="185" fontId="7" fillId="0" borderId="1" xfId="0" applyNumberFormat="1" applyFont="1" applyFill="1" applyBorder="1" applyAlignment="1">
      <alignment horizontal="left" vertical="center"/>
    </xf>
    <xf numFmtId="0" fontId="7" fillId="0" borderId="0" xfId="0" applyFont="1" applyFill="1" applyBorder="1" applyAlignment="1">
      <alignment vertical="top" wrapText="1"/>
    </xf>
    <xf numFmtId="0" fontId="6" fillId="7" borderId="6" xfId="0" applyFont="1" applyFill="1" applyBorder="1">
      <alignment vertical="center"/>
    </xf>
    <xf numFmtId="0" fontId="6" fillId="7" borderId="0" xfId="0" applyFont="1" applyFill="1" applyBorder="1">
      <alignment vertical="center"/>
    </xf>
    <xf numFmtId="0" fontId="6" fillId="7" borderId="14" xfId="0" applyFont="1" applyFill="1" applyBorder="1">
      <alignment vertical="center"/>
    </xf>
    <xf numFmtId="0" fontId="6" fillId="7" borderId="15" xfId="0" applyFont="1" applyFill="1" applyBorder="1">
      <alignment vertical="center"/>
    </xf>
    <xf numFmtId="0" fontId="6" fillId="7" borderId="0" xfId="0" applyFont="1" applyFill="1" applyBorder="1" applyAlignment="1">
      <alignment vertical="center"/>
    </xf>
    <xf numFmtId="0" fontId="6" fillId="7" borderId="14" xfId="0" applyFont="1" applyFill="1" applyBorder="1" applyAlignment="1">
      <alignment vertical="center"/>
    </xf>
    <xf numFmtId="0" fontId="6" fillId="7" borderId="15" xfId="0" applyFont="1" applyFill="1" applyBorder="1" applyAlignment="1">
      <alignment vertical="center"/>
    </xf>
    <xf numFmtId="0" fontId="6" fillId="7" borderId="10" xfId="0" applyFont="1" applyFill="1" applyBorder="1">
      <alignment vertical="center"/>
    </xf>
    <xf numFmtId="0" fontId="6" fillId="7" borderId="8" xfId="0" applyFont="1" applyFill="1" applyBorder="1">
      <alignment vertical="center"/>
    </xf>
    <xf numFmtId="0" fontId="6" fillId="7" borderId="16" xfId="0" applyFont="1" applyFill="1" applyBorder="1">
      <alignment vertical="center"/>
    </xf>
    <xf numFmtId="0" fontId="6" fillId="7" borderId="17" xfId="0" applyFont="1" applyFill="1" applyBorder="1">
      <alignment vertical="center"/>
    </xf>
    <xf numFmtId="0" fontId="6" fillId="7" borderId="8" xfId="0" applyFont="1" applyFill="1" applyBorder="1" applyAlignment="1">
      <alignment vertical="center"/>
    </xf>
    <xf numFmtId="0" fontId="6" fillId="7" borderId="16" xfId="0" applyFont="1" applyFill="1" applyBorder="1" applyAlignment="1">
      <alignment vertical="center"/>
    </xf>
    <xf numFmtId="0" fontId="6" fillId="7" borderId="17" xfId="0" applyFont="1" applyFill="1" applyBorder="1" applyAlignment="1">
      <alignment vertical="center"/>
    </xf>
    <xf numFmtId="0" fontId="6" fillId="2" borderId="11" xfId="0" applyFont="1" applyFill="1" applyBorder="1" applyAlignment="1">
      <alignment vertical="center" wrapText="1"/>
    </xf>
    <xf numFmtId="0" fontId="7" fillId="2" borderId="0" xfId="0" applyFont="1" applyFill="1" applyBorder="1" applyAlignment="1">
      <alignment horizontal="right" vertical="center"/>
    </xf>
    <xf numFmtId="0" fontId="7" fillId="8" borderId="0" xfId="0" applyFont="1" applyFill="1" applyBorder="1" applyAlignment="1">
      <alignment vertical="center"/>
    </xf>
    <xf numFmtId="182" fontId="7" fillId="0" borderId="0" xfId="0" applyNumberFormat="1" applyFont="1" applyFill="1" applyBorder="1" applyAlignment="1">
      <alignment horizontal="center" vertical="center"/>
    </xf>
    <xf numFmtId="182" fontId="7" fillId="0" borderId="0" xfId="0" applyNumberFormat="1" applyFont="1" applyBorder="1" applyAlignment="1">
      <alignment horizontal="center" vertical="center"/>
    </xf>
    <xf numFmtId="0" fontId="19" fillId="0" borderId="0" xfId="0" applyFont="1" applyBorder="1" applyAlignment="1">
      <alignment vertical="center"/>
    </xf>
    <xf numFmtId="0" fontId="6" fillId="0" borderId="0" xfId="0" applyFont="1" applyFill="1" applyAlignment="1">
      <alignment horizontal="left" vertical="center"/>
    </xf>
    <xf numFmtId="0" fontId="18" fillId="0" borderId="19" xfId="0" applyFont="1" applyBorder="1" applyAlignment="1">
      <alignment horizontal="left" vertical="top"/>
    </xf>
    <xf numFmtId="0" fontId="18" fillId="0" borderId="51" xfId="0" applyFont="1" applyBorder="1" applyAlignment="1">
      <alignment horizontal="left" vertical="top"/>
    </xf>
    <xf numFmtId="0" fontId="24" fillId="0" borderId="0" xfId="0" applyFont="1" applyAlignment="1">
      <alignment horizontal="center" vertical="center"/>
    </xf>
    <xf numFmtId="0" fontId="19" fillId="0" borderId="0" xfId="0" applyFont="1" applyBorder="1" applyAlignment="1">
      <alignment horizontal="left" vertical="center"/>
    </xf>
    <xf numFmtId="0" fontId="23" fillId="0" borderId="0" xfId="0" applyFont="1" applyAlignment="1">
      <alignment vertical="center"/>
    </xf>
    <xf numFmtId="0" fontId="6" fillId="0" borderId="124" xfId="0" applyFont="1" applyBorder="1" applyAlignment="1">
      <alignment horizontal="right" vertical="center"/>
    </xf>
    <xf numFmtId="0" fontId="6" fillId="0" borderId="123" xfId="0" applyFont="1" applyBorder="1" applyAlignment="1">
      <alignment vertical="center"/>
    </xf>
    <xf numFmtId="0" fontId="6" fillId="2" borderId="123" xfId="0" applyFont="1" applyFill="1" applyBorder="1" applyAlignment="1">
      <alignment vertical="center"/>
    </xf>
    <xf numFmtId="0" fontId="6" fillId="0" borderId="123" xfId="0" applyFont="1" applyBorder="1" applyAlignment="1">
      <alignment horizontal="right" vertical="center"/>
    </xf>
    <xf numFmtId="0" fontId="6" fillId="0" borderId="122" xfId="0" applyFont="1" applyBorder="1" applyAlignment="1">
      <alignment vertical="center"/>
    </xf>
    <xf numFmtId="0" fontId="6" fillId="0" borderId="58" xfId="0" applyFont="1" applyBorder="1" applyAlignment="1">
      <alignment vertical="center"/>
    </xf>
    <xf numFmtId="0" fontId="6" fillId="0" borderId="7" xfId="0" applyFont="1" applyBorder="1" applyAlignment="1">
      <alignment horizontal="right" vertical="center"/>
    </xf>
    <xf numFmtId="0" fontId="6" fillId="0" borderId="128" xfId="0" applyFont="1" applyBorder="1" applyAlignment="1">
      <alignment vertical="center"/>
    </xf>
    <xf numFmtId="0" fontId="6" fillId="0" borderId="130" xfId="0" applyFont="1" applyBorder="1" applyAlignment="1">
      <alignment horizontal="right" vertical="center"/>
    </xf>
    <xf numFmtId="0" fontId="6" fillId="0" borderId="129" xfId="0" applyFont="1" applyBorder="1" applyAlignment="1">
      <alignment vertical="center"/>
    </xf>
    <xf numFmtId="0" fontId="6" fillId="0" borderId="129" xfId="0" applyFont="1" applyBorder="1" applyAlignment="1">
      <alignment horizontal="right" vertical="center"/>
    </xf>
    <xf numFmtId="0" fontId="6" fillId="0" borderId="9" xfId="0" applyFont="1" applyBorder="1" applyAlignment="1">
      <alignment horizontal="right" vertical="center"/>
    </xf>
    <xf numFmtId="0" fontId="6" fillId="0" borderId="125" xfId="0" applyFont="1" applyBorder="1" applyAlignment="1">
      <alignment vertical="center"/>
    </xf>
    <xf numFmtId="0" fontId="6" fillId="2" borderId="125" xfId="0" applyFont="1" applyFill="1" applyBorder="1" applyAlignment="1">
      <alignment vertical="center"/>
    </xf>
    <xf numFmtId="0" fontId="6" fillId="0" borderId="125" xfId="0" applyFont="1" applyBorder="1" applyAlignment="1">
      <alignment horizontal="right" vertical="center"/>
    </xf>
    <xf numFmtId="0" fontId="6" fillId="0" borderId="131" xfId="0" applyFont="1" applyBorder="1" applyAlignment="1">
      <alignment horizontal="right" vertical="center"/>
    </xf>
    <xf numFmtId="0" fontId="6" fillId="0" borderId="46" xfId="0" applyFont="1" applyBorder="1" applyAlignment="1">
      <alignment horizontal="right" vertical="center"/>
    </xf>
    <xf numFmtId="0" fontId="6" fillId="0" borderId="52" xfId="0" applyFont="1" applyBorder="1" applyAlignment="1">
      <alignment vertical="center"/>
    </xf>
    <xf numFmtId="0" fontId="16" fillId="0" borderId="0" xfId="0" quotePrefix="1" applyFont="1">
      <alignment vertical="center"/>
    </xf>
    <xf numFmtId="0" fontId="6" fillId="0" borderId="0" xfId="0" quotePrefix="1" applyFont="1">
      <alignment vertical="center"/>
    </xf>
    <xf numFmtId="0" fontId="47" fillId="0" borderId="0" xfId="0" applyFont="1" applyAlignment="1">
      <alignment vertical="center"/>
    </xf>
    <xf numFmtId="6" fontId="11" fillId="0" borderId="0" xfId="1" applyFont="1" applyAlignment="1">
      <alignment vertical="center"/>
    </xf>
    <xf numFmtId="0" fontId="15" fillId="0" borderId="0" xfId="0" applyFont="1" applyBorder="1" applyAlignment="1">
      <alignment horizontal="left" vertical="center" wrapText="1"/>
    </xf>
    <xf numFmtId="0" fontId="11" fillId="0" borderId="0" xfId="0" applyFont="1" applyBorder="1" applyAlignment="1">
      <alignment vertical="center"/>
    </xf>
    <xf numFmtId="0" fontId="6" fillId="6" borderId="0" xfId="0" applyFont="1" applyFill="1">
      <alignment vertical="center"/>
    </xf>
    <xf numFmtId="0" fontId="11" fillId="0" borderId="0" xfId="0" applyFont="1" applyBorder="1" applyAlignment="1">
      <alignment vertical="top" wrapText="1"/>
    </xf>
    <xf numFmtId="0" fontId="47"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48" fillId="0" borderId="0" xfId="0" applyFont="1" applyBorder="1">
      <alignment vertical="center"/>
    </xf>
    <xf numFmtId="0" fontId="48" fillId="0" borderId="0" xfId="0" applyFont="1">
      <alignment vertical="center"/>
    </xf>
    <xf numFmtId="0" fontId="49" fillId="0" borderId="0" xfId="0" applyFont="1" applyBorder="1">
      <alignment vertical="center"/>
    </xf>
    <xf numFmtId="0" fontId="49" fillId="0" borderId="0" xfId="0" applyFont="1">
      <alignment vertical="center"/>
    </xf>
    <xf numFmtId="0" fontId="50" fillId="0" borderId="0" xfId="0" applyFont="1" applyAlignment="1">
      <alignment vertical="center"/>
    </xf>
    <xf numFmtId="0" fontId="48" fillId="2" borderId="6" xfId="0" applyFont="1" applyFill="1" applyBorder="1">
      <alignment vertical="center"/>
    </xf>
    <xf numFmtId="0" fontId="48" fillId="0" borderId="1" xfId="0" applyFont="1" applyBorder="1">
      <alignment vertical="center"/>
    </xf>
    <xf numFmtId="0" fontId="48" fillId="2" borderId="123" xfId="0" applyFont="1" applyFill="1" applyBorder="1" applyAlignment="1">
      <alignment vertical="center"/>
    </xf>
    <xf numFmtId="0" fontId="48" fillId="2" borderId="0" xfId="0" applyFont="1" applyFill="1" applyBorder="1" applyAlignment="1">
      <alignment horizontal="left" vertical="center"/>
    </xf>
    <xf numFmtId="0" fontId="48" fillId="0" borderId="0" xfId="0" applyFont="1" applyBorder="1" applyAlignment="1">
      <alignment vertical="center"/>
    </xf>
    <xf numFmtId="0" fontId="48" fillId="0" borderId="0" xfId="0" applyFont="1" applyAlignment="1">
      <alignmen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51" fillId="0" borderId="0" xfId="0" applyFont="1">
      <alignment vertical="center"/>
    </xf>
    <xf numFmtId="0" fontId="52" fillId="0" borderId="0" xfId="0" applyFont="1">
      <alignment vertical="center"/>
    </xf>
    <xf numFmtId="0" fontId="7" fillId="0" borderId="133" xfId="0" applyFont="1" applyBorder="1" applyAlignment="1">
      <alignment horizontal="left" vertical="center"/>
    </xf>
    <xf numFmtId="0" fontId="6" fillId="5"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3" xfId="0" applyFont="1" applyBorder="1">
      <alignment vertical="center"/>
    </xf>
    <xf numFmtId="0" fontId="0" fillId="0" borderId="30" xfId="0" applyFont="1" applyBorder="1" applyAlignment="1">
      <alignment vertical="center"/>
    </xf>
    <xf numFmtId="0" fontId="0" fillId="0" borderId="10" xfId="0" applyFont="1" applyBorder="1" applyAlignment="1">
      <alignment vertical="top" wrapText="1" shrinkToFit="1"/>
    </xf>
    <xf numFmtId="0" fontId="0" fillId="0" borderId="8" xfId="0" applyFont="1" applyBorder="1" applyAlignment="1">
      <alignment vertical="top" wrapText="1" shrinkToFit="1"/>
    </xf>
    <xf numFmtId="0" fontId="0" fillId="0" borderId="9" xfId="0" applyFont="1" applyBorder="1" applyAlignment="1">
      <alignment vertical="top" wrapText="1" shrinkToFit="1"/>
    </xf>
    <xf numFmtId="0" fontId="0" fillId="0" borderId="0" xfId="0" applyFont="1" applyBorder="1" applyAlignment="1">
      <alignment horizontal="left" vertical="center"/>
    </xf>
    <xf numFmtId="0" fontId="12" fillId="0" borderId="0" xfId="0" applyFont="1" applyBorder="1" applyAlignment="1">
      <alignment vertical="center"/>
    </xf>
    <xf numFmtId="0" fontId="24" fillId="0" borderId="0" xfId="0" applyFont="1" applyBorder="1" applyAlignment="1">
      <alignment vertical="center"/>
    </xf>
    <xf numFmtId="0" fontId="29" fillId="0" borderId="0" xfId="0" applyFont="1" applyBorder="1" applyAlignment="1">
      <alignment vertical="center"/>
    </xf>
    <xf numFmtId="0" fontId="0" fillId="0" borderId="6" xfId="0" applyFont="1" applyBorder="1">
      <alignment vertical="center"/>
    </xf>
    <xf numFmtId="0" fontId="12" fillId="0" borderId="0" xfId="0" applyFont="1" applyAlignment="1">
      <alignment horizontal="justify" vertical="center"/>
    </xf>
    <xf numFmtId="0" fontId="7" fillId="0" borderId="7" xfId="0" applyFont="1" applyBorder="1" applyAlignment="1">
      <alignment vertical="center" wrapText="1"/>
    </xf>
    <xf numFmtId="0" fontId="7" fillId="0" borderId="105" xfId="0" applyFont="1" applyBorder="1">
      <alignment vertical="center"/>
    </xf>
    <xf numFmtId="0" fontId="55" fillId="0" borderId="0" xfId="0" applyFont="1">
      <alignment vertical="center"/>
    </xf>
    <xf numFmtId="0" fontId="14" fillId="0" borderId="0" xfId="0" applyFont="1" applyBorder="1" applyAlignment="1">
      <alignment horizontal="left" vertical="center"/>
    </xf>
    <xf numFmtId="0" fontId="24" fillId="0" borderId="123" xfId="0" applyFont="1" applyBorder="1" applyAlignment="1">
      <alignment vertical="center" wrapText="1"/>
    </xf>
    <xf numFmtId="49" fontId="24" fillId="0" borderId="123" xfId="0" applyNumberFormat="1" applyFont="1" applyBorder="1" applyAlignment="1">
      <alignment vertical="center" readingOrder="1"/>
    </xf>
    <xf numFmtId="0" fontId="24" fillId="0" borderId="124" xfId="0" applyFont="1" applyBorder="1" applyAlignment="1">
      <alignment vertical="center" wrapText="1"/>
    </xf>
    <xf numFmtId="0" fontId="38" fillId="0" borderId="0" xfId="0" applyFont="1" applyAlignment="1">
      <alignment horizontal="left" vertical="center"/>
    </xf>
    <xf numFmtId="0" fontId="48" fillId="0" borderId="0" xfId="0" applyFont="1" applyBorder="1" applyAlignment="1">
      <alignment horizontal="left" vertical="center"/>
    </xf>
    <xf numFmtId="0" fontId="14" fillId="0" borderId="0" xfId="0" applyFont="1" applyFill="1" applyBorder="1" applyAlignment="1">
      <alignment vertical="center"/>
    </xf>
    <xf numFmtId="0" fontId="24" fillId="0" borderId="123" xfId="0" applyFont="1" applyFill="1" applyBorder="1" applyAlignment="1">
      <alignment vertical="center" wrapText="1"/>
    </xf>
    <xf numFmtId="49" fontId="24" fillId="0" borderId="123" xfId="0" applyNumberFormat="1" applyFont="1" applyFill="1" applyBorder="1" applyAlignment="1">
      <alignment vertical="center" readingOrder="1"/>
    </xf>
    <xf numFmtId="0" fontId="24" fillId="0" borderId="124" xfId="0" applyFont="1" applyFill="1" applyBorder="1" applyAlignment="1">
      <alignment vertical="center" wrapText="1"/>
    </xf>
    <xf numFmtId="0" fontId="0" fillId="0" borderId="0" xfId="0" applyFont="1" applyFill="1" applyBorder="1" applyAlignment="1">
      <alignment vertical="center" wrapText="1"/>
    </xf>
    <xf numFmtId="0" fontId="18" fillId="0" borderId="0" xfId="0" applyFont="1" applyFill="1" applyBorder="1" applyAlignment="1">
      <alignment vertical="center" wrapText="1"/>
    </xf>
    <xf numFmtId="0" fontId="22" fillId="0" borderId="0" xfId="0" applyFont="1" applyFill="1" applyBorder="1" applyAlignment="1">
      <alignment vertical="center" wrapText="1"/>
    </xf>
    <xf numFmtId="0" fontId="38" fillId="0" borderId="0" xfId="0" applyFont="1" applyFill="1" applyAlignment="1">
      <alignment horizontal="left" vertical="center"/>
    </xf>
    <xf numFmtId="0" fontId="48" fillId="0" borderId="0" xfId="0" applyFont="1" applyFill="1">
      <alignment vertical="center"/>
    </xf>
    <xf numFmtId="0" fontId="48" fillId="0" borderId="0" xfId="0" applyFont="1" applyFill="1" applyBorder="1" applyAlignment="1">
      <alignment horizontal="left" vertical="center"/>
    </xf>
    <xf numFmtId="0" fontId="48" fillId="0" borderId="0" xfId="0" applyFont="1" applyFill="1" applyBorder="1">
      <alignment vertical="center"/>
    </xf>
    <xf numFmtId="0" fontId="14"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59" fillId="0" borderId="0" xfId="0" applyFont="1" applyAlignment="1">
      <alignment horizontal="left" vertical="center"/>
    </xf>
    <xf numFmtId="0" fontId="61" fillId="0" borderId="0" xfId="0" applyFont="1" applyAlignment="1">
      <alignment vertical="center"/>
    </xf>
    <xf numFmtId="0" fontId="58" fillId="0" borderId="0" xfId="0" applyFont="1" applyAlignment="1">
      <alignment horizontal="center" vertical="center"/>
    </xf>
    <xf numFmtId="0" fontId="48" fillId="0" borderId="0" xfId="0" applyFont="1" applyAlignment="1">
      <alignment horizontal="left" vertical="center"/>
    </xf>
    <xf numFmtId="0" fontId="64" fillId="0" borderId="0" xfId="0" applyFont="1" applyBorder="1" applyAlignment="1">
      <alignment vertical="center"/>
    </xf>
    <xf numFmtId="0" fontId="23" fillId="0" borderId="0" xfId="0" applyFont="1" applyAlignment="1">
      <alignment vertical="center" wrapText="1"/>
    </xf>
    <xf numFmtId="0" fontId="63" fillId="0" borderId="0" xfId="0" applyFont="1" applyAlignment="1">
      <alignment horizontal="left" vertical="center"/>
    </xf>
    <xf numFmtId="0" fontId="63" fillId="0" borderId="0" xfId="0" applyFont="1">
      <alignment vertical="center"/>
    </xf>
    <xf numFmtId="0" fontId="58" fillId="0" borderId="0" xfId="0" applyFont="1" applyBorder="1">
      <alignment vertical="center"/>
    </xf>
    <xf numFmtId="0" fontId="64" fillId="0" borderId="0" xfId="0" applyFont="1" applyAlignment="1">
      <alignment horizontal="left" vertical="center"/>
    </xf>
    <xf numFmtId="0" fontId="48" fillId="2" borderId="158" xfId="0" applyFont="1" applyFill="1" applyBorder="1" applyAlignment="1">
      <alignment horizontal="center" vertical="center" shrinkToFit="1"/>
    </xf>
    <xf numFmtId="0" fontId="48" fillId="2" borderId="159" xfId="0" applyFont="1" applyFill="1" applyBorder="1" applyAlignment="1">
      <alignment horizontal="center" vertical="center" shrinkToFit="1"/>
    </xf>
    <xf numFmtId="0" fontId="48" fillId="2" borderId="160" xfId="0" applyFont="1" applyFill="1" applyBorder="1" applyAlignment="1">
      <alignment horizontal="center" vertical="center" shrinkToFit="1"/>
    </xf>
    <xf numFmtId="197" fontId="48" fillId="0" borderId="161" xfId="0" applyNumberFormat="1" applyFont="1" applyBorder="1" applyAlignment="1">
      <alignment horizontal="center" vertical="center" shrinkToFit="1"/>
    </xf>
    <xf numFmtId="197" fontId="48" fillId="0" borderId="159" xfId="0" applyNumberFormat="1" applyFont="1" applyBorder="1" applyAlignment="1">
      <alignment horizontal="center" vertical="center" shrinkToFit="1"/>
    </xf>
    <xf numFmtId="197" fontId="48" fillId="0" borderId="162" xfId="0" applyNumberFormat="1" applyFont="1" applyBorder="1" applyAlignment="1">
      <alignment horizontal="center" vertical="center" shrinkToFit="1"/>
    </xf>
    <xf numFmtId="197" fontId="48" fillId="0" borderId="163" xfId="0" applyNumberFormat="1" applyFont="1" applyBorder="1" applyAlignment="1">
      <alignment horizontal="center" vertical="center" shrinkToFit="1"/>
    </xf>
    <xf numFmtId="0" fontId="48" fillId="2" borderId="168" xfId="0" applyFont="1" applyFill="1" applyBorder="1" applyAlignment="1">
      <alignment horizontal="center" vertical="center" shrinkToFit="1"/>
    </xf>
    <xf numFmtId="0" fontId="48" fillId="2" borderId="169" xfId="0" applyFont="1" applyFill="1" applyBorder="1" applyAlignment="1">
      <alignment horizontal="center" vertical="center" shrinkToFit="1"/>
    </xf>
    <xf numFmtId="0" fontId="48" fillId="2" borderId="170" xfId="0" applyFont="1" applyFill="1" applyBorder="1" applyAlignment="1">
      <alignment horizontal="center" vertical="center" shrinkToFit="1"/>
    </xf>
    <xf numFmtId="197" fontId="48" fillId="0" borderId="171" xfId="0" applyNumberFormat="1" applyFont="1" applyBorder="1" applyAlignment="1">
      <alignment horizontal="center" vertical="center" shrinkToFit="1"/>
    </xf>
    <xf numFmtId="197" fontId="48" fillId="0" borderId="169" xfId="0" applyNumberFormat="1" applyFont="1" applyBorder="1" applyAlignment="1">
      <alignment horizontal="center" vertical="center" shrinkToFit="1"/>
    </xf>
    <xf numFmtId="197" fontId="48" fillId="0" borderId="172" xfId="0" applyNumberFormat="1" applyFont="1" applyBorder="1" applyAlignment="1">
      <alignment horizontal="center" vertical="center" shrinkToFit="1"/>
    </xf>
    <xf numFmtId="197" fontId="48" fillId="0" borderId="173" xfId="0" applyNumberFormat="1" applyFont="1" applyBorder="1" applyAlignment="1">
      <alignment horizontal="center" vertical="center" shrinkToFit="1"/>
    </xf>
    <xf numFmtId="0" fontId="48" fillId="2" borderId="182" xfId="0" applyFont="1" applyFill="1" applyBorder="1" applyAlignment="1">
      <alignment horizontal="center" vertical="center" shrinkToFit="1"/>
    </xf>
    <xf numFmtId="0" fontId="48" fillId="2" borderId="183" xfId="0" applyFont="1" applyFill="1" applyBorder="1" applyAlignment="1">
      <alignment horizontal="center" vertical="center" shrinkToFit="1"/>
    </xf>
    <xf numFmtId="0" fontId="48" fillId="2" borderId="184" xfId="0" applyFont="1" applyFill="1" applyBorder="1" applyAlignment="1">
      <alignment horizontal="center" vertical="center" shrinkToFit="1"/>
    </xf>
    <xf numFmtId="197" fontId="48" fillId="0" borderId="186" xfId="0" applyNumberFormat="1" applyFont="1" applyBorder="1" applyAlignment="1">
      <alignment horizontal="center" vertical="center" shrinkToFit="1"/>
    </xf>
    <xf numFmtId="0" fontId="48" fillId="2" borderId="197" xfId="0" applyFont="1" applyFill="1" applyBorder="1" applyAlignment="1">
      <alignment horizontal="center" vertical="center" shrinkToFit="1"/>
    </xf>
    <xf numFmtId="0" fontId="48" fillId="2" borderId="198" xfId="0" applyFont="1" applyFill="1" applyBorder="1" applyAlignment="1">
      <alignment horizontal="center" vertical="center" shrinkToFit="1"/>
    </xf>
    <xf numFmtId="0" fontId="48" fillId="2" borderId="199" xfId="0" applyFont="1" applyFill="1" applyBorder="1" applyAlignment="1">
      <alignment horizontal="center" vertical="center" shrinkToFit="1"/>
    </xf>
    <xf numFmtId="197" fontId="48" fillId="0" borderId="201" xfId="0" applyNumberFormat="1" applyFont="1" applyBorder="1" applyAlignment="1">
      <alignment horizontal="center" vertical="center" shrinkToFit="1"/>
    </xf>
    <xf numFmtId="0" fontId="40" fillId="0" borderId="0" xfId="0" applyFont="1" applyFill="1" applyAlignment="1">
      <alignment vertical="center"/>
    </xf>
    <xf numFmtId="0" fontId="48" fillId="2" borderId="171" xfId="0" applyFont="1" applyFill="1" applyBorder="1" applyAlignment="1">
      <alignment horizontal="center" vertical="center" shrinkToFit="1"/>
    </xf>
    <xf numFmtId="197" fontId="48" fillId="0" borderId="205" xfId="0" applyNumberFormat="1" applyFont="1" applyBorder="1" applyAlignment="1">
      <alignment horizontal="center" vertical="center" shrinkToFit="1"/>
    </xf>
    <xf numFmtId="0" fontId="48" fillId="2" borderId="207" xfId="0" applyFont="1" applyFill="1" applyBorder="1" applyAlignment="1">
      <alignment horizontal="center" vertical="center" shrinkToFit="1"/>
    </xf>
    <xf numFmtId="0" fontId="48" fillId="2" borderId="208" xfId="0" applyFont="1" applyFill="1" applyBorder="1" applyAlignment="1">
      <alignment horizontal="center" vertical="center" shrinkToFit="1"/>
    </xf>
    <xf numFmtId="0" fontId="48" fillId="2" borderId="209" xfId="0" applyFont="1" applyFill="1" applyBorder="1" applyAlignment="1">
      <alignment horizontal="center" vertical="center" shrinkToFit="1"/>
    </xf>
    <xf numFmtId="197" fontId="48" fillId="0" borderId="207" xfId="0" applyNumberFormat="1" applyFont="1" applyBorder="1" applyAlignment="1">
      <alignment horizontal="center" vertical="center" shrinkToFit="1"/>
    </xf>
    <xf numFmtId="197" fontId="48" fillId="0" borderId="208" xfId="0" applyNumberFormat="1" applyFont="1" applyBorder="1" applyAlignment="1">
      <alignment horizontal="center" vertical="center" shrinkToFit="1"/>
    </xf>
    <xf numFmtId="197" fontId="48" fillId="0" borderId="210" xfId="0" applyNumberFormat="1" applyFont="1" applyBorder="1" applyAlignment="1">
      <alignment horizontal="center" vertical="center" shrinkToFit="1"/>
    </xf>
    <xf numFmtId="197" fontId="48" fillId="0" borderId="211" xfId="0" applyNumberFormat="1" applyFont="1" applyBorder="1" applyAlignment="1">
      <alignment horizontal="center" vertical="center" shrinkToFit="1"/>
    </xf>
    <xf numFmtId="197" fontId="48" fillId="0" borderId="185" xfId="0" applyNumberFormat="1" applyFont="1" applyBorder="1" applyAlignment="1">
      <alignment horizontal="center" vertical="center" shrinkToFit="1"/>
    </xf>
    <xf numFmtId="197" fontId="48" fillId="0" borderId="183" xfId="0" applyNumberFormat="1" applyFont="1" applyBorder="1" applyAlignment="1">
      <alignment horizontal="center" vertical="center" shrinkToFit="1"/>
    </xf>
    <xf numFmtId="197" fontId="48" fillId="0" borderId="187" xfId="0" applyNumberFormat="1" applyFont="1" applyBorder="1" applyAlignment="1">
      <alignment horizontal="center" vertical="center" shrinkToFit="1"/>
    </xf>
    <xf numFmtId="197" fontId="48" fillId="0" borderId="219" xfId="0" applyNumberFormat="1" applyFont="1" applyBorder="1" applyAlignment="1">
      <alignment horizontal="center" vertical="center" shrinkToFit="1"/>
    </xf>
    <xf numFmtId="197" fontId="48" fillId="0" borderId="220" xfId="0" applyNumberFormat="1" applyFont="1" applyBorder="1" applyAlignment="1">
      <alignment horizontal="center" vertical="center" shrinkToFit="1"/>
    </xf>
    <xf numFmtId="197" fontId="48" fillId="0" borderId="200" xfId="0" applyNumberFormat="1" applyFont="1" applyBorder="1" applyAlignment="1">
      <alignment horizontal="center" vertical="center" shrinkToFit="1"/>
    </xf>
    <xf numFmtId="197" fontId="48" fillId="0" borderId="198" xfId="0" applyNumberFormat="1" applyFont="1" applyBorder="1" applyAlignment="1">
      <alignment horizontal="center" vertical="center" shrinkToFit="1"/>
    </xf>
    <xf numFmtId="197" fontId="48" fillId="0" borderId="202" xfId="0" applyNumberFormat="1" applyFont="1" applyBorder="1" applyAlignment="1">
      <alignment horizontal="center" vertical="center" shrinkToFit="1"/>
    </xf>
    <xf numFmtId="0" fontId="0" fillId="6" borderId="0" xfId="0" applyFont="1" applyFill="1">
      <alignment vertical="center"/>
    </xf>
    <xf numFmtId="0" fontId="7" fillId="0" borderId="0" xfId="0" applyFont="1" applyFill="1" applyBorder="1" applyAlignment="1">
      <alignment horizontal="center" vertical="center" textRotation="255" wrapText="1"/>
    </xf>
    <xf numFmtId="0" fontId="7" fillId="0" borderId="125" xfId="0" applyFont="1" applyBorder="1">
      <alignment vertical="center"/>
    </xf>
    <xf numFmtId="0" fontId="65" fillId="0" borderId="0" xfId="0" applyFont="1" applyAlignment="1">
      <alignment vertical="center"/>
    </xf>
    <xf numFmtId="0" fontId="14" fillId="0" borderId="125" xfId="0" applyFont="1" applyBorder="1" applyAlignment="1">
      <alignment vertical="center"/>
    </xf>
    <xf numFmtId="0" fontId="10" fillId="0" borderId="0" xfId="0" applyFont="1" applyFill="1" applyAlignment="1">
      <alignment vertical="center"/>
    </xf>
    <xf numFmtId="0" fontId="6" fillId="0" borderId="0" xfId="0" applyFont="1" applyFill="1" applyBorder="1" applyAlignment="1">
      <alignment horizontal="left" vertical="top" wrapText="1"/>
    </xf>
    <xf numFmtId="0" fontId="0" fillId="0" borderId="7" xfId="0" applyFont="1" applyFill="1" applyBorder="1" applyAlignment="1">
      <alignment vertical="center" wrapText="1"/>
    </xf>
    <xf numFmtId="0" fontId="16" fillId="0" borderId="4" xfId="0" applyFont="1" applyFill="1" applyBorder="1" applyAlignment="1">
      <alignment vertical="center"/>
    </xf>
    <xf numFmtId="0" fontId="67" fillId="0" borderId="0" xfId="0" applyFont="1" applyFill="1" applyAlignment="1">
      <alignment horizontal="right" vertical="center"/>
    </xf>
    <xf numFmtId="0" fontId="64" fillId="0" borderId="0" xfId="0" applyFont="1">
      <alignment vertical="center"/>
    </xf>
    <xf numFmtId="0" fontId="6" fillId="0" borderId="0" xfId="0" applyFont="1" applyFill="1" applyAlignment="1">
      <alignment horizontal="left" vertical="center" indent="1"/>
    </xf>
    <xf numFmtId="0" fontId="68" fillId="0" borderId="0" xfId="0" applyFont="1" applyAlignment="1">
      <alignment vertical="center"/>
    </xf>
    <xf numFmtId="0" fontId="58" fillId="0" borderId="0" xfId="0" applyFont="1" applyBorder="1" applyAlignment="1">
      <alignment vertical="top" wrapText="1"/>
    </xf>
    <xf numFmtId="0" fontId="68" fillId="0" borderId="0" xfId="0" applyFont="1" applyFill="1" applyAlignment="1">
      <alignment vertical="center"/>
    </xf>
    <xf numFmtId="0" fontId="48" fillId="0" borderId="0" xfId="0" applyFont="1" applyFill="1" applyAlignment="1">
      <alignment horizontal="left" vertical="center"/>
    </xf>
    <xf numFmtId="0" fontId="48" fillId="0" borderId="0" xfId="0" applyFont="1" applyFill="1" applyBorder="1" applyAlignment="1">
      <alignment vertical="center"/>
    </xf>
    <xf numFmtId="0" fontId="64" fillId="0" borderId="0" xfId="0" applyFont="1" applyFill="1" applyBorder="1" applyAlignment="1">
      <alignment vertical="center"/>
    </xf>
    <xf numFmtId="0" fontId="58" fillId="0" borderId="0" xfId="0" applyFont="1" applyFill="1">
      <alignment vertical="center"/>
    </xf>
    <xf numFmtId="0" fontId="59" fillId="0" borderId="0" xfId="0" applyFont="1" applyFill="1" applyBorder="1" applyAlignment="1">
      <alignment vertical="center"/>
    </xf>
    <xf numFmtId="0" fontId="69" fillId="0" borderId="0" xfId="0" applyFont="1" applyFill="1" applyAlignment="1">
      <alignment horizontal="left" vertical="center"/>
    </xf>
    <xf numFmtId="0" fontId="70" fillId="0" borderId="0" xfId="0" applyFont="1" applyFill="1" applyBorder="1" applyAlignment="1">
      <alignment horizontal="center" vertical="center" shrinkToFit="1"/>
    </xf>
    <xf numFmtId="0" fontId="70" fillId="0" borderId="125" xfId="0" applyFont="1" applyFill="1" applyBorder="1" applyAlignment="1">
      <alignment horizontal="center" vertical="center" shrinkToFit="1"/>
    </xf>
    <xf numFmtId="0" fontId="70" fillId="0" borderId="0" xfId="0" applyFont="1" applyFill="1" applyAlignment="1">
      <alignment horizontal="center" vertical="center"/>
    </xf>
    <xf numFmtId="0" fontId="58" fillId="0" borderId="0" xfId="0" applyFont="1" applyFill="1" applyAlignment="1">
      <alignment horizontal="left" vertical="center"/>
    </xf>
    <xf numFmtId="0" fontId="6" fillId="0" borderId="125" xfId="0" applyFont="1" applyFill="1" applyBorder="1" applyAlignment="1">
      <alignment horizontal="left" vertical="center"/>
    </xf>
    <xf numFmtId="0" fontId="0" fillId="0" borderId="125" xfId="0" applyFont="1" applyFill="1" applyBorder="1" applyAlignment="1">
      <alignment horizontal="left" vertical="center"/>
    </xf>
    <xf numFmtId="0" fontId="0" fillId="0" borderId="125" xfId="0" applyFont="1" applyFill="1" applyBorder="1">
      <alignment vertical="center"/>
    </xf>
    <xf numFmtId="0" fontId="38" fillId="0" borderId="0" xfId="0" applyFont="1" applyFill="1" applyBorder="1" applyAlignment="1">
      <alignment horizontal="left" vertical="center"/>
    </xf>
    <xf numFmtId="0" fontId="0" fillId="0" borderId="125" xfId="0" applyFont="1" applyBorder="1" applyAlignment="1">
      <alignment horizontal="left" vertical="center"/>
    </xf>
    <xf numFmtId="0" fontId="24" fillId="0" borderId="0" xfId="0" applyFont="1" applyFill="1" applyAlignment="1">
      <alignment horizontal="center" vertical="center"/>
    </xf>
    <xf numFmtId="0" fontId="7" fillId="0" borderId="123" xfId="0" applyFont="1" applyBorder="1">
      <alignment vertical="center"/>
    </xf>
    <xf numFmtId="0" fontId="0" fillId="0" borderId="123" xfId="0" applyFont="1" applyBorder="1">
      <alignment vertical="center"/>
    </xf>
    <xf numFmtId="0" fontId="0" fillId="0" borderId="124" xfId="0" applyFont="1" applyBorder="1">
      <alignment vertical="center"/>
    </xf>
    <xf numFmtId="0" fontId="7" fillId="0" borderId="122" xfId="0" applyFont="1" applyBorder="1" applyAlignment="1">
      <alignment vertical="center"/>
    </xf>
    <xf numFmtId="0" fontId="7" fillId="0" borderId="123" xfId="0" applyFont="1" applyBorder="1" applyAlignment="1">
      <alignment vertical="center"/>
    </xf>
    <xf numFmtId="0" fontId="7" fillId="0" borderId="122" xfId="0" applyFont="1" applyBorder="1">
      <alignment vertical="center"/>
    </xf>
    <xf numFmtId="0" fontId="6" fillId="0" borderId="122" xfId="0" applyFont="1" applyBorder="1">
      <alignment vertical="center"/>
    </xf>
    <xf numFmtId="0" fontId="6" fillId="0" borderId="123" xfId="0" applyFont="1" applyBorder="1">
      <alignment vertical="center"/>
    </xf>
    <xf numFmtId="0" fontId="6" fillId="0" borderId="124" xfId="0" applyFont="1" applyBorder="1">
      <alignment vertical="center"/>
    </xf>
    <xf numFmtId="0" fontId="18" fillId="0" borderId="235" xfId="0" applyFont="1" applyBorder="1" applyAlignment="1">
      <alignment horizontal="left" vertical="top"/>
    </xf>
    <xf numFmtId="0" fontId="16" fillId="0" borderId="233" xfId="0" applyFont="1" applyBorder="1" applyAlignment="1">
      <alignment vertical="center"/>
    </xf>
    <xf numFmtId="0" fontId="16" fillId="0" borderId="0" xfId="0" applyFont="1" applyBorder="1" applyAlignment="1">
      <alignment horizontal="left" vertical="center"/>
    </xf>
    <xf numFmtId="0" fontId="18" fillId="0" borderId="125" xfId="0" applyFont="1" applyBorder="1" applyAlignment="1">
      <alignment horizontal="left" vertical="top"/>
    </xf>
    <xf numFmtId="0" fontId="18" fillId="0" borderId="46" xfId="0" applyFont="1" applyBorder="1" applyAlignment="1">
      <alignment horizontal="left" vertical="top"/>
    </xf>
    <xf numFmtId="0" fontId="18" fillId="0" borderId="233" xfId="0" applyFont="1" applyBorder="1" applyAlignment="1">
      <alignment horizontal="left" vertical="top"/>
    </xf>
    <xf numFmtId="0" fontId="18" fillId="0" borderId="0" xfId="0" applyFont="1" applyBorder="1" applyAlignment="1">
      <alignment horizontal="left" vertical="top"/>
    </xf>
    <xf numFmtId="0" fontId="18" fillId="0" borderId="47" xfId="0" applyFont="1" applyBorder="1" applyAlignment="1">
      <alignment horizontal="left" vertical="top"/>
    </xf>
    <xf numFmtId="0" fontId="16" fillId="0" borderId="0" xfId="0" applyFont="1" applyBorder="1" applyAlignment="1">
      <alignment vertical="center"/>
    </xf>
    <xf numFmtId="0" fontId="16" fillId="0" borderId="125" xfId="0" applyFont="1" applyBorder="1" applyAlignment="1">
      <alignment vertical="center"/>
    </xf>
    <xf numFmtId="0" fontId="16" fillId="0" borderId="19" xfId="0" applyFont="1" applyBorder="1" applyAlignment="1">
      <alignment vertical="center"/>
    </xf>
    <xf numFmtId="0" fontId="16" fillId="0" borderId="233" xfId="0" applyFont="1" applyBorder="1" applyAlignment="1">
      <alignment vertical="center" wrapText="1"/>
    </xf>
    <xf numFmtId="0" fontId="16" fillId="0" borderId="125" xfId="0" applyFont="1" applyBorder="1" applyAlignment="1">
      <alignment horizontal="right" vertical="center"/>
    </xf>
    <xf numFmtId="0" fontId="6" fillId="0" borderId="233" xfId="0" applyFont="1" applyBorder="1" applyAlignment="1">
      <alignment vertical="top" wrapText="1"/>
    </xf>
    <xf numFmtId="0" fontId="6" fillId="0" borderId="234" xfId="0" applyFont="1" applyBorder="1" applyAlignment="1">
      <alignment vertical="top" wrapText="1"/>
    </xf>
    <xf numFmtId="0" fontId="6" fillId="0" borderId="125" xfId="0" applyFont="1" applyBorder="1" applyAlignment="1">
      <alignment vertical="top" wrapText="1"/>
    </xf>
    <xf numFmtId="0" fontId="6" fillId="0" borderId="9" xfId="0" applyFont="1" applyBorder="1" applyAlignment="1">
      <alignment vertical="top" wrapText="1"/>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4" fillId="0" borderId="0" xfId="0" applyFont="1" applyAlignment="1">
      <alignment vertical="center"/>
    </xf>
    <xf numFmtId="0" fontId="33" fillId="0" borderId="0" xfId="0" applyFont="1" applyAlignment="1">
      <alignment horizontal="justify" vertical="center"/>
    </xf>
    <xf numFmtId="0" fontId="33" fillId="0" borderId="0" xfId="0" applyFont="1" applyAlignment="1">
      <alignment vertical="center"/>
    </xf>
    <xf numFmtId="0" fontId="29"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33" fillId="0" borderId="0" xfId="0" applyFont="1" applyFill="1" applyAlignment="1">
      <alignment vertical="center"/>
    </xf>
    <xf numFmtId="0" fontId="73" fillId="0" borderId="0" xfId="0" applyFont="1" applyAlignment="1">
      <alignment vertical="center"/>
    </xf>
    <xf numFmtId="0" fontId="6" fillId="0" borderId="233" xfId="0" applyFont="1" applyBorder="1" applyAlignment="1">
      <alignment vertical="center"/>
    </xf>
    <xf numFmtId="0" fontId="6" fillId="0" borderId="239" xfId="0" applyFont="1" applyBorder="1" applyAlignment="1">
      <alignment horizontal="right" vertical="center"/>
    </xf>
    <xf numFmtId="0" fontId="6" fillId="0" borderId="241" xfId="0" applyFont="1" applyBorder="1" applyAlignment="1">
      <alignment vertical="center"/>
    </xf>
    <xf numFmtId="0" fontId="6" fillId="2" borderId="239" xfId="0" applyFont="1" applyFill="1" applyBorder="1" applyAlignment="1">
      <alignment vertical="center"/>
    </xf>
    <xf numFmtId="0" fontId="6" fillId="0" borderId="238" xfId="0" applyFont="1" applyBorder="1" applyAlignment="1">
      <alignment horizontal="right" vertical="center"/>
    </xf>
    <xf numFmtId="0" fontId="6" fillId="0" borderId="47" xfId="0" applyFont="1" applyBorder="1" applyAlignment="1">
      <alignment horizontal="right" vertical="center"/>
    </xf>
    <xf numFmtId="0" fontId="6" fillId="2" borderId="236" xfId="0" applyFont="1" applyFill="1" applyBorder="1" applyAlignment="1">
      <alignment vertical="center"/>
    </xf>
    <xf numFmtId="0" fontId="6" fillId="2" borderId="129" xfId="0" applyFont="1" applyFill="1" applyBorder="1" applyAlignment="1">
      <alignment vertical="center"/>
    </xf>
    <xf numFmtId="0" fontId="6" fillId="0" borderId="130" xfId="0" applyFont="1" applyBorder="1" applyAlignment="1">
      <alignment vertical="center"/>
    </xf>
    <xf numFmtId="0" fontId="0" fillId="0" borderId="0" xfId="0" applyFont="1" applyBorder="1" applyAlignment="1">
      <alignment horizontal="center" vertical="center" wrapText="1"/>
    </xf>
    <xf numFmtId="0" fontId="0" fillId="0" borderId="4" xfId="0" applyFont="1" applyFill="1" applyBorder="1" applyAlignment="1">
      <alignment vertical="center"/>
    </xf>
    <xf numFmtId="0" fontId="0" fillId="0" borderId="125" xfId="0" applyFont="1" applyBorder="1">
      <alignment vertical="center"/>
    </xf>
    <xf numFmtId="0" fontId="7" fillId="0" borderId="125" xfId="0" applyFont="1" applyBorder="1" applyAlignment="1">
      <alignment vertical="top" wrapText="1"/>
    </xf>
    <xf numFmtId="0" fontId="32" fillId="0" borderId="128" xfId="0" applyFont="1" applyBorder="1" applyAlignment="1">
      <alignment horizontal="center" vertical="center"/>
    </xf>
    <xf numFmtId="0" fontId="7" fillId="0" borderId="233" xfId="0" applyFont="1" applyBorder="1">
      <alignment vertical="center"/>
    </xf>
    <xf numFmtId="0" fontId="24" fillId="0" borderId="233" xfId="0" applyFont="1" applyBorder="1">
      <alignment vertical="center"/>
    </xf>
    <xf numFmtId="0" fontId="24" fillId="0" borderId="234" xfId="0" applyFont="1" applyBorder="1">
      <alignment vertical="center"/>
    </xf>
    <xf numFmtId="0" fontId="24" fillId="0" borderId="0" xfId="0" applyFont="1" applyBorder="1" applyAlignment="1">
      <alignment vertical="top"/>
    </xf>
    <xf numFmtId="0" fontId="24" fillId="0" borderId="7" xfId="0" applyFont="1" applyBorder="1" applyAlignment="1">
      <alignment vertical="top"/>
    </xf>
    <xf numFmtId="0" fontId="24" fillId="0" borderId="125" xfId="0" applyFont="1" applyBorder="1" applyAlignment="1">
      <alignment vertical="top"/>
    </xf>
    <xf numFmtId="0" fontId="24" fillId="0" borderId="9" xfId="0" applyFont="1" applyBorder="1" applyAlignment="1">
      <alignment vertical="top"/>
    </xf>
    <xf numFmtId="0" fontId="58" fillId="0" borderId="0" xfId="0" applyFont="1" applyAlignment="1"/>
    <xf numFmtId="0" fontId="75" fillId="0" borderId="11" xfId="0" applyFont="1" applyBorder="1" applyAlignment="1">
      <alignment horizontal="center" vertical="center"/>
    </xf>
    <xf numFmtId="0" fontId="58" fillId="0" borderId="11" xfId="0" applyFont="1" applyBorder="1" applyAlignment="1">
      <alignment horizontal="center" vertical="center"/>
    </xf>
    <xf numFmtId="199" fontId="58" fillId="0" borderId="11" xfId="0" applyNumberFormat="1" applyFont="1" applyBorder="1" applyAlignment="1">
      <alignment horizontal="center" vertical="center"/>
    </xf>
    <xf numFmtId="0" fontId="58" fillId="0" borderId="11" xfId="0" applyFont="1" applyFill="1" applyBorder="1" applyAlignment="1">
      <alignment horizontal="center" vertical="center"/>
    </xf>
    <xf numFmtId="0" fontId="3" fillId="0" borderId="123" xfId="0" applyFont="1" applyBorder="1" applyAlignment="1">
      <alignment horizontal="center" vertical="center"/>
    </xf>
    <xf numFmtId="49" fontId="3" fillId="0" borderId="123" xfId="0" applyNumberFormat="1" applyFont="1" applyFill="1" applyBorder="1" applyAlignment="1">
      <alignment vertical="center"/>
    </xf>
    <xf numFmtId="49" fontId="3" fillId="0" borderId="124" xfId="0" applyNumberFormat="1" applyFont="1" applyFill="1" applyBorder="1" applyAlignment="1">
      <alignment vertical="center"/>
    </xf>
    <xf numFmtId="0" fontId="19" fillId="0" borderId="11" xfId="0" applyFont="1" applyBorder="1" applyAlignment="1">
      <alignment horizontal="center" vertical="center" wrapText="1"/>
    </xf>
    <xf numFmtId="198" fontId="7" fillId="0" borderId="0" xfId="3" applyNumberFormat="1" applyFont="1" applyFill="1" applyBorder="1" applyAlignment="1">
      <alignment vertical="center"/>
    </xf>
    <xf numFmtId="0" fontId="6" fillId="0" borderId="242" xfId="0" applyFont="1" applyFill="1" applyBorder="1">
      <alignment vertical="center"/>
    </xf>
    <xf numFmtId="0" fontId="6" fillId="0" borderId="129" xfId="0" applyFont="1" applyBorder="1">
      <alignment vertical="center"/>
    </xf>
    <xf numFmtId="0" fontId="7" fillId="0" borderId="129" xfId="0" applyFont="1" applyBorder="1" applyAlignment="1">
      <alignment horizontal="justify" vertical="center" wrapText="1"/>
    </xf>
    <xf numFmtId="0" fontId="6" fillId="0" borderId="130" xfId="0" applyFont="1" applyBorder="1">
      <alignment vertical="center"/>
    </xf>
    <xf numFmtId="0" fontId="6" fillId="0" borderId="125" xfId="0" applyFont="1" applyBorder="1">
      <alignment vertical="center"/>
    </xf>
    <xf numFmtId="0" fontId="6" fillId="0" borderId="31" xfId="0" applyFont="1" applyFill="1" applyBorder="1" applyAlignment="1">
      <alignment horizontal="center" vertical="center"/>
    </xf>
    <xf numFmtId="0" fontId="6" fillId="0" borderId="243"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129" xfId="0" applyFont="1" applyFill="1" applyBorder="1">
      <alignment vertical="center"/>
    </xf>
    <xf numFmtId="0" fontId="6" fillId="0" borderId="125" xfId="0" applyFont="1" applyFill="1" applyBorder="1">
      <alignment vertical="center"/>
    </xf>
    <xf numFmtId="0" fontId="7" fillId="0" borderId="125" xfId="0" applyFont="1" applyBorder="1" applyAlignment="1">
      <alignment horizontal="justify" vertical="center" wrapText="1"/>
    </xf>
    <xf numFmtId="0" fontId="48" fillId="7" borderId="169" xfId="0" applyFont="1" applyFill="1" applyBorder="1" applyAlignment="1">
      <alignment horizontal="center" vertical="center" shrinkToFit="1"/>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179" fontId="6" fillId="0" borderId="0" xfId="0" applyNumberFormat="1" applyFont="1" applyBorder="1" applyAlignment="1">
      <alignment horizontal="center" vertical="center" wrapText="1"/>
    </xf>
    <xf numFmtId="199" fontId="58" fillId="0" borderId="11" xfId="0" applyNumberFormat="1" applyFont="1" applyFill="1" applyBorder="1" applyAlignment="1">
      <alignment horizontal="center" vertical="center"/>
    </xf>
    <xf numFmtId="0" fontId="58" fillId="0" borderId="0" xfId="0" applyFont="1" applyFill="1" applyAlignment="1"/>
    <xf numFmtId="0" fontId="75" fillId="0" borderId="11" xfId="0" applyFont="1" applyFill="1" applyBorder="1" applyAlignment="1">
      <alignment horizontal="center" vertical="center"/>
    </xf>
    <xf numFmtId="197" fontId="48" fillId="0" borderId="171" xfId="0" applyNumberFormat="1" applyFont="1" applyFill="1" applyBorder="1" applyAlignment="1">
      <alignment horizontal="center" vertical="center" shrinkToFit="1"/>
    </xf>
    <xf numFmtId="197" fontId="48" fillId="0" borderId="169" xfId="0" applyNumberFormat="1" applyFont="1" applyFill="1" applyBorder="1" applyAlignment="1">
      <alignment horizontal="center" vertical="center" shrinkToFit="1"/>
    </xf>
    <xf numFmtId="197" fontId="48" fillId="0" borderId="172" xfId="0" applyNumberFormat="1" applyFont="1" applyFill="1" applyBorder="1" applyAlignment="1">
      <alignment horizontal="center" vertical="center" shrinkToFit="1"/>
    </xf>
    <xf numFmtId="197" fontId="48" fillId="0" borderId="173" xfId="0" applyNumberFormat="1" applyFont="1" applyFill="1" applyBorder="1" applyAlignment="1">
      <alignment horizontal="center" vertical="center" shrinkToFit="1"/>
    </xf>
    <xf numFmtId="197" fontId="48" fillId="0" borderId="185" xfId="0" applyNumberFormat="1" applyFont="1" applyFill="1" applyBorder="1" applyAlignment="1">
      <alignment horizontal="center" vertical="center" shrinkToFit="1"/>
    </xf>
    <xf numFmtId="197" fontId="48" fillId="0" borderId="183" xfId="0" applyNumberFormat="1" applyFont="1" applyFill="1" applyBorder="1" applyAlignment="1">
      <alignment horizontal="center" vertical="center" shrinkToFit="1"/>
    </xf>
    <xf numFmtId="197" fontId="48" fillId="0" borderId="186" xfId="0" applyNumberFormat="1" applyFont="1" applyFill="1" applyBorder="1" applyAlignment="1">
      <alignment horizontal="center" vertical="center" shrinkToFit="1"/>
    </xf>
    <xf numFmtId="197" fontId="48" fillId="0" borderId="187" xfId="0" applyNumberFormat="1" applyFont="1" applyFill="1" applyBorder="1" applyAlignment="1">
      <alignment horizontal="center" vertical="center" shrinkToFit="1"/>
    </xf>
    <xf numFmtId="197" fontId="48" fillId="0" borderId="194" xfId="0" applyNumberFormat="1" applyFont="1" applyFill="1" applyBorder="1" applyAlignment="1">
      <alignment horizontal="center" vertical="center" shrinkToFit="1"/>
    </xf>
    <xf numFmtId="197" fontId="48" fillId="0" borderId="192" xfId="0" applyNumberFormat="1" applyFont="1" applyFill="1" applyBorder="1" applyAlignment="1">
      <alignment horizontal="center" vertical="center" shrinkToFit="1"/>
    </xf>
    <xf numFmtId="197" fontId="48" fillId="0" borderId="195" xfId="0" applyNumberFormat="1" applyFont="1" applyFill="1" applyBorder="1" applyAlignment="1">
      <alignment horizontal="center" vertical="center" shrinkToFit="1"/>
    </xf>
    <xf numFmtId="197" fontId="48" fillId="0" borderId="196" xfId="0" applyNumberFormat="1" applyFont="1" applyFill="1" applyBorder="1" applyAlignment="1">
      <alignment horizontal="center" vertical="center" shrinkToFit="1"/>
    </xf>
    <xf numFmtId="197" fontId="48" fillId="0" borderId="200" xfId="0" applyNumberFormat="1" applyFont="1" applyFill="1" applyBorder="1" applyAlignment="1">
      <alignment horizontal="center" vertical="center" shrinkToFit="1"/>
    </xf>
    <xf numFmtId="197" fontId="48" fillId="0" borderId="198" xfId="0" applyNumberFormat="1" applyFont="1" applyFill="1" applyBorder="1" applyAlignment="1">
      <alignment horizontal="center" vertical="center" shrinkToFit="1"/>
    </xf>
    <xf numFmtId="197" fontId="48" fillId="0" borderId="201" xfId="0" applyNumberFormat="1" applyFont="1" applyFill="1" applyBorder="1" applyAlignment="1">
      <alignment horizontal="center" vertical="center" shrinkToFit="1"/>
    </xf>
    <xf numFmtId="197" fontId="48" fillId="0" borderId="202" xfId="0" applyNumberFormat="1" applyFont="1" applyFill="1" applyBorder="1" applyAlignment="1">
      <alignment horizontal="center" vertical="center" shrinkToFit="1"/>
    </xf>
    <xf numFmtId="0" fontId="58" fillId="0" borderId="0" xfId="0" applyFont="1" applyFill="1" applyBorder="1">
      <alignment vertical="center"/>
    </xf>
    <xf numFmtId="0" fontId="58" fillId="0" borderId="0" xfId="0" applyFont="1" applyFill="1" applyBorder="1" applyAlignment="1">
      <alignment vertical="top" wrapText="1"/>
    </xf>
    <xf numFmtId="0" fontId="64" fillId="0" borderId="0" xfId="0" applyFont="1" applyFill="1">
      <alignment vertical="center"/>
    </xf>
    <xf numFmtId="0" fontId="48" fillId="7" borderId="168" xfId="0" applyFont="1" applyFill="1" applyBorder="1" applyAlignment="1">
      <alignment horizontal="center" vertical="center" shrinkToFit="1"/>
    </xf>
    <xf numFmtId="0" fontId="48" fillId="7" borderId="170" xfId="0" applyFont="1" applyFill="1" applyBorder="1" applyAlignment="1">
      <alignment horizontal="center" vertical="center" shrinkToFit="1"/>
    </xf>
    <xf numFmtId="0" fontId="48" fillId="7" borderId="182" xfId="0" applyFont="1" applyFill="1" applyBorder="1" applyAlignment="1">
      <alignment horizontal="center" vertical="center" shrinkToFit="1"/>
    </xf>
    <xf numFmtId="0" fontId="48" fillId="7" borderId="183" xfId="0" applyFont="1" applyFill="1" applyBorder="1" applyAlignment="1">
      <alignment horizontal="center" vertical="center" shrinkToFit="1"/>
    </xf>
    <xf numFmtId="0" fontId="48" fillId="7" borderId="184" xfId="0" applyFont="1" applyFill="1" applyBorder="1" applyAlignment="1">
      <alignment horizontal="center" vertical="center" shrinkToFit="1"/>
    </xf>
    <xf numFmtId="0" fontId="48" fillId="7" borderId="191" xfId="0" applyFont="1" applyFill="1" applyBorder="1" applyAlignment="1">
      <alignment horizontal="center" vertical="center" shrinkToFit="1"/>
    </xf>
    <xf numFmtId="0" fontId="48" fillId="7" borderId="192" xfId="0" applyFont="1" applyFill="1" applyBorder="1" applyAlignment="1">
      <alignment horizontal="center" vertical="center" shrinkToFit="1"/>
    </xf>
    <xf numFmtId="0" fontId="48" fillId="7" borderId="193" xfId="0" applyFont="1" applyFill="1" applyBorder="1" applyAlignment="1">
      <alignment horizontal="center" vertical="center" shrinkToFit="1"/>
    </xf>
    <xf numFmtId="0" fontId="48" fillId="7" borderId="197" xfId="0" applyFont="1" applyFill="1" applyBorder="1" applyAlignment="1">
      <alignment horizontal="center" vertical="center" shrinkToFit="1"/>
    </xf>
    <xf numFmtId="0" fontId="48" fillId="7" borderId="198" xfId="0" applyFont="1" applyFill="1" applyBorder="1" applyAlignment="1">
      <alignment horizontal="center" vertical="center" shrinkToFit="1"/>
    </xf>
    <xf numFmtId="0" fontId="48" fillId="7" borderId="199" xfId="0" applyFont="1" applyFill="1" applyBorder="1" applyAlignment="1">
      <alignment horizontal="center" vertical="center" shrinkToFit="1"/>
    </xf>
    <xf numFmtId="0" fontId="48" fillId="2" borderId="200" xfId="0" applyFont="1" applyFill="1" applyBorder="1" applyAlignment="1">
      <alignment horizontal="center" vertical="center" shrinkToFit="1"/>
    </xf>
    <xf numFmtId="14"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NumberFormat="1" applyFont="1" applyFill="1" applyBorder="1" applyAlignment="1">
      <alignment horizontal="center" vertical="center"/>
    </xf>
    <xf numFmtId="0" fontId="6" fillId="0" borderId="258" xfId="0" applyFont="1" applyFill="1" applyBorder="1" applyAlignment="1">
      <alignment vertical="center"/>
    </xf>
    <xf numFmtId="0" fontId="7" fillId="0" borderId="258" xfId="0" applyFont="1" applyFill="1" applyBorder="1" applyAlignment="1">
      <alignment vertical="center"/>
    </xf>
    <xf numFmtId="0" fontId="7" fillId="0" borderId="259" xfId="0" applyFont="1" applyFill="1" applyBorder="1" applyAlignment="1">
      <alignment vertical="center"/>
    </xf>
    <xf numFmtId="0" fontId="0" fillId="0" borderId="233" xfId="0" applyFont="1" applyFill="1" applyBorder="1">
      <alignment vertical="center"/>
    </xf>
    <xf numFmtId="0" fontId="0" fillId="0" borderId="256" xfId="0" applyFont="1" applyFill="1" applyBorder="1">
      <alignment vertical="center"/>
    </xf>
    <xf numFmtId="0" fontId="0" fillId="0" borderId="233" xfId="0" applyFont="1" applyBorder="1">
      <alignment vertical="center"/>
    </xf>
    <xf numFmtId="0" fontId="0" fillId="0" borderId="258" xfId="0" applyFont="1" applyFill="1" applyBorder="1">
      <alignment vertical="center"/>
    </xf>
    <xf numFmtId="0" fontId="6" fillId="0" borderId="7" xfId="0" applyFont="1" applyFill="1" applyBorder="1">
      <alignment vertical="center"/>
    </xf>
    <xf numFmtId="0" fontId="0" fillId="0" borderId="237" xfId="0" applyFont="1" applyBorder="1">
      <alignment vertical="center"/>
    </xf>
    <xf numFmtId="0" fontId="0" fillId="0" borderId="261" xfId="0" applyFont="1" applyFill="1" applyBorder="1">
      <alignment vertical="center"/>
    </xf>
    <xf numFmtId="0" fontId="0" fillId="0" borderId="270" xfId="0" applyFont="1" applyFill="1" applyBorder="1">
      <alignment vertical="center"/>
    </xf>
    <xf numFmtId="0" fontId="6" fillId="0" borderId="272" xfId="0" applyFont="1" applyFill="1" applyBorder="1">
      <alignment vertical="center"/>
    </xf>
    <xf numFmtId="0" fontId="0" fillId="0" borderId="271" xfId="0" applyFont="1" applyFill="1" applyBorder="1">
      <alignment vertical="center"/>
    </xf>
    <xf numFmtId="0" fontId="0" fillId="0" borderId="273" xfId="0" applyFont="1" applyFill="1" applyBorder="1">
      <alignment vertical="center"/>
    </xf>
    <xf numFmtId="0" fontId="0" fillId="0" borderId="274" xfId="0" applyFont="1" applyFill="1" applyBorder="1">
      <alignment vertical="center"/>
    </xf>
    <xf numFmtId="0" fontId="7" fillId="7" borderId="0" xfId="0" applyFont="1" applyFill="1" applyBorder="1" applyAlignment="1">
      <alignment horizontal="center" vertical="center" shrinkToFit="1"/>
    </xf>
    <xf numFmtId="0" fontId="7" fillId="0" borderId="261" xfId="0" applyFont="1" applyBorder="1" applyAlignment="1">
      <alignment vertical="center"/>
    </xf>
    <xf numFmtId="0" fontId="7" fillId="0" borderId="8" xfId="0" applyFont="1" applyFill="1" applyBorder="1" applyAlignment="1">
      <alignment vertical="center"/>
    </xf>
    <xf numFmtId="0" fontId="7" fillId="0" borderId="0" xfId="0" applyFont="1" applyFill="1" applyAlignment="1">
      <alignment horizontal="right" vertical="center"/>
    </xf>
    <xf numFmtId="0" fontId="14" fillId="0" borderId="0" xfId="0" applyFont="1" applyAlignment="1">
      <alignment horizontal="right" vertical="center"/>
    </xf>
    <xf numFmtId="0" fontId="0" fillId="0" borderId="0" xfId="0" applyFont="1">
      <alignment vertical="center"/>
    </xf>
    <xf numFmtId="0" fontId="18" fillId="0" borderId="0" xfId="0" applyFont="1" applyFill="1" applyBorder="1" applyAlignment="1">
      <alignment horizontal="left" vertical="center"/>
    </xf>
    <xf numFmtId="189" fontId="6" fillId="0" borderId="0" xfId="0" applyNumberFormat="1" applyFont="1" applyFill="1" applyBorder="1" applyAlignment="1">
      <alignment horizontal="right" vertical="center" shrinkToFit="1"/>
    </xf>
    <xf numFmtId="0" fontId="18" fillId="0" borderId="0" xfId="0" applyFont="1" applyAlignment="1">
      <alignment horizontal="right" vertical="center"/>
    </xf>
    <xf numFmtId="0" fontId="6" fillId="0" borderId="280" xfId="0" applyFont="1" applyBorder="1" applyAlignment="1">
      <alignment horizontal="left" vertical="top"/>
    </xf>
    <xf numFmtId="0" fontId="6" fillId="0" borderId="281" xfId="0" applyFont="1" applyBorder="1" applyAlignment="1">
      <alignment horizontal="left" vertical="top" wrapText="1"/>
    </xf>
    <xf numFmtId="0" fontId="6" fillId="0" borderId="282" xfId="0" applyFont="1" applyBorder="1" applyAlignment="1">
      <alignment horizontal="left" vertical="top" wrapText="1"/>
    </xf>
    <xf numFmtId="0" fontId="6" fillId="0" borderId="255" xfId="0" applyFont="1" applyBorder="1" applyAlignment="1">
      <alignment horizontal="left" vertical="top"/>
    </xf>
    <xf numFmtId="0" fontId="6" fillId="0" borderId="256" xfId="0" applyFont="1" applyBorder="1" applyAlignment="1">
      <alignment horizontal="left" vertical="top"/>
    </xf>
    <xf numFmtId="0" fontId="6" fillId="0" borderId="258" xfId="0" applyFont="1" applyBorder="1" applyAlignment="1">
      <alignment horizontal="left" vertical="top"/>
    </xf>
    <xf numFmtId="0" fontId="0" fillId="0" borderId="0" xfId="0" applyFont="1" applyFill="1" applyBorder="1" applyAlignment="1">
      <alignment vertical="center"/>
    </xf>
    <xf numFmtId="0" fontId="6" fillId="0" borderId="59" xfId="0" applyFont="1" applyBorder="1">
      <alignment vertical="center"/>
    </xf>
    <xf numFmtId="0" fontId="37" fillId="0" borderId="0" xfId="0" applyFont="1" applyBorder="1" applyAlignment="1">
      <alignment horizontal="center" vertical="center" wrapText="1"/>
    </xf>
    <xf numFmtId="0" fontId="7" fillId="2" borderId="0" xfId="0" applyFont="1" applyFill="1">
      <alignment vertical="center"/>
    </xf>
    <xf numFmtId="0" fontId="32" fillId="0" borderId="6" xfId="0" applyFont="1" applyBorder="1" applyAlignment="1">
      <alignment horizontal="center" vertical="center"/>
    </xf>
    <xf numFmtId="0" fontId="7" fillId="0" borderId="256"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7" fillId="0" borderId="0" xfId="0" applyFont="1" applyBorder="1" applyAlignment="1">
      <alignment vertical="top"/>
    </xf>
    <xf numFmtId="0" fontId="7" fillId="0" borderId="261" xfId="0" applyFont="1" applyBorder="1">
      <alignment vertical="center"/>
    </xf>
    <xf numFmtId="0" fontId="16" fillId="0" borderId="6" xfId="0" applyFont="1" applyFill="1" applyBorder="1" applyAlignment="1">
      <alignment horizontal="center" vertical="center"/>
    </xf>
    <xf numFmtId="0" fontId="6" fillId="0" borderId="0" xfId="0" applyFont="1" applyFill="1" applyBorder="1" applyAlignment="1">
      <alignment vertical="top"/>
    </xf>
    <xf numFmtId="0" fontId="7" fillId="0" borderId="0" xfId="0" applyFont="1" applyFill="1" applyBorder="1" applyAlignment="1">
      <alignment vertical="top"/>
    </xf>
    <xf numFmtId="185" fontId="7" fillId="0" borderId="299" xfId="0" applyNumberFormat="1" applyFont="1" applyFill="1" applyBorder="1" applyAlignment="1">
      <alignment horizontal="right" vertical="center"/>
    </xf>
    <xf numFmtId="204" fontId="6" fillId="0" borderId="0" xfId="0" applyNumberFormat="1" applyFont="1" applyAlignment="1">
      <alignment vertical="center"/>
    </xf>
    <xf numFmtId="0" fontId="6" fillId="0" borderId="256" xfId="0" applyFont="1" applyBorder="1">
      <alignment vertical="center"/>
    </xf>
    <xf numFmtId="0" fontId="7" fillId="0" borderId="299" xfId="0" applyFont="1" applyBorder="1">
      <alignment vertical="center"/>
    </xf>
    <xf numFmtId="0" fontId="16" fillId="0" borderId="122" xfId="0" applyFont="1" applyBorder="1">
      <alignment vertical="center"/>
    </xf>
    <xf numFmtId="191" fontId="7" fillId="0" borderId="0" xfId="0" applyNumberFormat="1" applyFont="1" applyFill="1" applyBorder="1" applyAlignment="1">
      <alignment horizontal="right" vertical="center"/>
    </xf>
    <xf numFmtId="0" fontId="16" fillId="0" borderId="297" xfId="0" applyFont="1" applyBorder="1" applyAlignment="1">
      <alignment vertical="center"/>
    </xf>
    <xf numFmtId="0" fontId="7" fillId="0" borderId="296" xfId="0" applyFont="1" applyBorder="1" applyAlignment="1">
      <alignment vertical="center"/>
    </xf>
    <xf numFmtId="0" fontId="0" fillId="0" borderId="296" xfId="0" applyFont="1" applyBorder="1">
      <alignment vertical="center"/>
    </xf>
    <xf numFmtId="0" fontId="0" fillId="0" borderId="298" xfId="0" applyFont="1" applyBorder="1">
      <alignment vertical="center"/>
    </xf>
    <xf numFmtId="0" fontId="7" fillId="0" borderId="304" xfId="0" applyFont="1" applyBorder="1" applyAlignment="1">
      <alignment vertical="center"/>
    </xf>
    <xf numFmtId="0" fontId="7" fillId="0" borderId="305" xfId="0" applyFont="1" applyBorder="1" applyAlignment="1">
      <alignment vertical="center"/>
    </xf>
    <xf numFmtId="0" fontId="0" fillId="0" borderId="305" xfId="0" applyFont="1" applyBorder="1">
      <alignment vertical="center"/>
    </xf>
    <xf numFmtId="0" fontId="0" fillId="0" borderId="306" xfId="0" applyFont="1" applyBorder="1">
      <alignment vertical="center"/>
    </xf>
    <xf numFmtId="0" fontId="7" fillId="0" borderId="306" xfId="0" applyFont="1" applyBorder="1" applyAlignment="1">
      <alignment vertical="center"/>
    </xf>
    <xf numFmtId="0" fontId="7" fillId="0" borderId="297" xfId="0" applyFont="1" applyBorder="1" applyAlignment="1">
      <alignment vertical="center"/>
    </xf>
    <xf numFmtId="3" fontId="7" fillId="0" borderId="299" xfId="0" applyNumberFormat="1" applyFont="1" applyFill="1" applyBorder="1" applyAlignment="1">
      <alignment vertical="center"/>
    </xf>
    <xf numFmtId="0" fontId="7" fillId="0" borderId="300" xfId="0" applyFont="1" applyBorder="1">
      <alignment vertical="center"/>
    </xf>
    <xf numFmtId="187" fontId="7" fillId="0" borderId="300" xfId="0" applyNumberFormat="1" applyFont="1" applyBorder="1" applyAlignment="1">
      <alignment vertical="center"/>
    </xf>
    <xf numFmtId="0" fontId="83" fillId="0" borderId="0" xfId="0" applyFont="1" applyAlignment="1">
      <alignment vertical="center"/>
    </xf>
    <xf numFmtId="0" fontId="6" fillId="0" borderId="302" xfId="0" applyFont="1" applyBorder="1" applyAlignment="1">
      <alignment horizontal="center" vertical="center" shrinkToFit="1"/>
    </xf>
    <xf numFmtId="0" fontId="6" fillId="0" borderId="303" xfId="0" applyFont="1" applyBorder="1" applyAlignment="1">
      <alignment horizontal="justify" vertical="center" wrapText="1"/>
    </xf>
    <xf numFmtId="0" fontId="6" fillId="0" borderId="309" xfId="0" applyFont="1" applyBorder="1" applyAlignment="1">
      <alignment horizontal="center" vertical="center" shrinkToFit="1"/>
    </xf>
    <xf numFmtId="0" fontId="6" fillId="0" borderId="310" xfId="0" applyFont="1" applyBorder="1" applyAlignment="1">
      <alignment horizontal="justify" vertical="center" wrapText="1"/>
    </xf>
    <xf numFmtId="0" fontId="6" fillId="0" borderId="303" xfId="0" applyFont="1" applyBorder="1" applyAlignment="1">
      <alignment horizontal="center" vertical="center" shrinkToFit="1"/>
    </xf>
    <xf numFmtId="0" fontId="6" fillId="2" borderId="311" xfId="0" applyFont="1" applyFill="1" applyBorder="1" applyAlignment="1">
      <alignment vertical="center" wrapText="1"/>
    </xf>
    <xf numFmtId="0" fontId="6" fillId="0" borderId="310" xfId="0" applyFont="1" applyBorder="1" applyAlignment="1">
      <alignment horizontal="center" vertical="center" shrinkToFit="1"/>
    </xf>
    <xf numFmtId="0" fontId="6" fillId="2" borderId="312" xfId="0" applyFont="1" applyFill="1" applyBorder="1" applyAlignment="1">
      <alignment vertical="center" wrapText="1"/>
    </xf>
    <xf numFmtId="0" fontId="41" fillId="0" borderId="0" xfId="0" applyFont="1">
      <alignment vertical="center"/>
    </xf>
    <xf numFmtId="0" fontId="6" fillId="0" borderId="296" xfId="0" applyFont="1" applyBorder="1" applyAlignment="1">
      <alignment vertical="top" wrapText="1"/>
    </xf>
    <xf numFmtId="0" fontId="6" fillId="0" borderId="298" xfId="0" applyFont="1" applyBorder="1" applyAlignment="1">
      <alignment vertical="top" wrapText="1"/>
    </xf>
    <xf numFmtId="0" fontId="7" fillId="0" borderId="255" xfId="0" applyFont="1" applyBorder="1" applyAlignment="1">
      <alignment vertical="center"/>
    </xf>
    <xf numFmtId="0" fontId="6" fillId="0" borderId="256" xfId="0" applyFont="1" applyBorder="1" applyAlignment="1">
      <alignment vertical="top" wrapText="1"/>
    </xf>
    <xf numFmtId="0" fontId="6" fillId="0" borderId="258" xfId="0" applyFont="1" applyBorder="1" applyAlignment="1">
      <alignment vertical="top" wrapText="1"/>
    </xf>
    <xf numFmtId="0" fontId="6" fillId="0" borderId="0" xfId="0" applyFont="1" applyFill="1" applyAlignment="1">
      <alignment horizontal="right" vertical="center"/>
    </xf>
    <xf numFmtId="0" fontId="54" fillId="0" borderId="0" xfId="0" applyFont="1" applyBorder="1" applyAlignment="1">
      <alignment vertical="center"/>
    </xf>
    <xf numFmtId="0" fontId="6" fillId="0" borderId="314" xfId="0" applyFont="1" applyBorder="1" applyAlignment="1">
      <alignment horizontal="center" vertical="center" shrinkToFit="1"/>
    </xf>
    <xf numFmtId="0" fontId="6" fillId="0" borderId="315" xfId="0" applyFont="1" applyBorder="1" applyAlignment="1">
      <alignment horizontal="justify" vertical="center" wrapText="1"/>
    </xf>
    <xf numFmtId="0" fontId="6" fillId="0" borderId="315" xfId="0" applyFont="1" applyBorder="1" applyAlignment="1">
      <alignment horizontal="center" vertical="center" shrinkToFit="1"/>
    </xf>
    <xf numFmtId="0" fontId="6" fillId="2" borderId="316" xfId="0" applyFont="1" applyFill="1" applyBorder="1" applyAlignment="1">
      <alignment vertical="center" wrapText="1"/>
    </xf>
    <xf numFmtId="0" fontId="0" fillId="0" borderId="296" xfId="0" applyFont="1" applyFill="1" applyBorder="1">
      <alignment vertical="center"/>
    </xf>
    <xf numFmtId="0" fontId="0" fillId="0" borderId="298" xfId="0" applyFont="1" applyFill="1" applyBorder="1">
      <alignment vertical="center"/>
    </xf>
    <xf numFmtId="0" fontId="0" fillId="0" borderId="299" xfId="0" applyFont="1" applyBorder="1">
      <alignment vertical="center"/>
    </xf>
    <xf numFmtId="187" fontId="7" fillId="0" borderId="258" xfId="0" applyNumberFormat="1" applyFont="1" applyBorder="1" applyAlignment="1">
      <alignment vertical="center"/>
    </xf>
    <xf numFmtId="0" fontId="6" fillId="0" borderId="299" xfId="0" applyFont="1" applyBorder="1">
      <alignment vertical="center"/>
    </xf>
    <xf numFmtId="0" fontId="6" fillId="0" borderId="296" xfId="0" applyFont="1" applyBorder="1">
      <alignment vertical="center"/>
    </xf>
    <xf numFmtId="0" fontId="6" fillId="0" borderId="298" xfId="0" applyFont="1" applyBorder="1">
      <alignment vertical="center"/>
    </xf>
    <xf numFmtId="0" fontId="6" fillId="0" borderId="258" xfId="0" applyFont="1" applyBorder="1">
      <alignment vertical="center"/>
    </xf>
    <xf numFmtId="0" fontId="6" fillId="0" borderId="302" xfId="0" applyFont="1" applyBorder="1">
      <alignment vertical="center"/>
    </xf>
    <xf numFmtId="0" fontId="6" fillId="0" borderId="303" xfId="0" applyFont="1" applyBorder="1">
      <alignment vertical="center"/>
    </xf>
    <xf numFmtId="0" fontId="6" fillId="0" borderId="302" xfId="0" applyFont="1" applyBorder="1" applyAlignment="1">
      <alignment horizontal="justify" vertical="center" wrapText="1"/>
    </xf>
    <xf numFmtId="0" fontId="6" fillId="0" borderId="299" xfId="0" applyFont="1" applyBorder="1" applyAlignment="1">
      <alignment vertical="center"/>
    </xf>
    <xf numFmtId="0" fontId="6" fillId="0" borderId="296" xfId="0" applyFont="1" applyFill="1" applyBorder="1">
      <alignment vertical="center"/>
    </xf>
    <xf numFmtId="0" fontId="6" fillId="0" borderId="256" xfId="0" applyFont="1" applyFill="1" applyBorder="1">
      <alignment vertical="center"/>
    </xf>
    <xf numFmtId="0" fontId="7" fillId="0" borderId="256" xfId="0" applyFont="1" applyBorder="1" applyAlignment="1">
      <alignment horizontal="justify" vertical="center" wrapText="1"/>
    </xf>
    <xf numFmtId="0" fontId="6" fillId="0" borderId="300" xfId="0" applyFont="1" applyBorder="1" applyAlignment="1">
      <alignment vertical="center"/>
    </xf>
    <xf numFmtId="179" fontId="6" fillId="0" borderId="0" xfId="0" applyNumberFormat="1" applyFont="1" applyFill="1" applyBorder="1" applyAlignment="1">
      <alignment vertical="center"/>
    </xf>
    <xf numFmtId="202" fontId="74" fillId="0" borderId="326" xfId="0" applyNumberFormat="1" applyFont="1" applyFill="1" applyBorder="1" applyAlignment="1">
      <alignment horizontal="center" vertical="center"/>
    </xf>
    <xf numFmtId="202" fontId="74" fillId="0" borderId="327" xfId="0" applyNumberFormat="1" applyFont="1" applyFill="1" applyBorder="1" applyAlignment="1">
      <alignment horizontal="center" vertical="center"/>
    </xf>
    <xf numFmtId="202" fontId="74" fillId="0" borderId="328" xfId="0" applyNumberFormat="1" applyFont="1" applyFill="1" applyBorder="1" applyAlignment="1">
      <alignment horizontal="center" vertical="center"/>
    </xf>
    <xf numFmtId="0" fontId="0" fillId="0" borderId="329" xfId="0" applyFont="1" applyFill="1" applyBorder="1" applyAlignment="1">
      <alignment horizontal="center" vertical="center" shrinkToFit="1"/>
    </xf>
    <xf numFmtId="197" fontId="48" fillId="0" borderId="336" xfId="0" applyNumberFormat="1" applyFont="1" applyBorder="1" applyAlignment="1">
      <alignment horizontal="center" vertical="center" shrinkToFit="1"/>
    </xf>
    <xf numFmtId="202" fontId="74" fillId="0" borderId="326" xfId="0" applyNumberFormat="1" applyFont="1" applyBorder="1" applyAlignment="1">
      <alignment horizontal="center" vertical="center"/>
    </xf>
    <xf numFmtId="202" fontId="74" fillId="0" borderId="327" xfId="0" applyNumberFormat="1" applyFont="1" applyBorder="1" applyAlignment="1">
      <alignment horizontal="center" vertical="center"/>
    </xf>
    <xf numFmtId="202" fontId="74" fillId="0" borderId="333" xfId="0" applyNumberFormat="1" applyFont="1" applyFill="1" applyBorder="1" applyAlignment="1">
      <alignment horizontal="center" vertical="center"/>
    </xf>
    <xf numFmtId="202" fontId="74" fillId="0" borderId="338" xfId="0" applyNumberFormat="1" applyFont="1" applyFill="1" applyBorder="1" applyAlignment="1">
      <alignment horizontal="center" vertical="center"/>
    </xf>
    <xf numFmtId="0" fontId="0" fillId="0" borderId="339" xfId="0" applyFont="1" applyBorder="1" applyAlignment="1">
      <alignment horizontal="center" vertical="center" shrinkToFit="1"/>
    </xf>
    <xf numFmtId="0" fontId="0" fillId="0" borderId="246" xfId="0" applyNumberFormat="1" applyFont="1" applyFill="1" applyBorder="1" applyAlignment="1">
      <alignment horizontal="center" vertical="center" shrinkToFit="1"/>
    </xf>
    <xf numFmtId="0" fontId="0" fillId="0" borderId="247" xfId="0" applyNumberFormat="1" applyFont="1" applyFill="1" applyBorder="1" applyAlignment="1">
      <alignment horizontal="center" vertical="center" shrinkToFit="1"/>
    </xf>
    <xf numFmtId="0" fontId="0" fillId="0" borderId="333" xfId="0" applyNumberFormat="1" applyFont="1" applyFill="1" applyBorder="1" applyAlignment="1">
      <alignment horizontal="center" vertical="center" shrinkToFit="1"/>
    </xf>
    <xf numFmtId="0" fontId="0" fillId="0" borderId="327" xfId="0" applyNumberFormat="1" applyFont="1" applyFill="1" applyBorder="1" applyAlignment="1">
      <alignment horizontal="center" vertical="center" shrinkToFi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37" xfId="0" applyFont="1" applyFill="1" applyBorder="1" applyAlignment="1">
      <alignment vertical="center"/>
    </xf>
    <xf numFmtId="0" fontId="7" fillId="0" borderId="38" xfId="0" applyFont="1" applyFill="1" applyBorder="1" applyAlignment="1">
      <alignment vertical="center"/>
    </xf>
    <xf numFmtId="0" fontId="6" fillId="0" borderId="7" xfId="0" applyFont="1" applyBorder="1" applyAlignment="1">
      <alignment vertical="center"/>
    </xf>
    <xf numFmtId="0" fontId="7" fillId="0" borderId="0" xfId="0" applyFont="1" applyAlignment="1">
      <alignment horizontal="center" vertical="center" shrinkToFit="1"/>
    </xf>
    <xf numFmtId="0" fontId="6" fillId="0" borderId="296" xfId="0" applyFont="1" applyBorder="1" applyAlignment="1">
      <alignment vertical="center"/>
    </xf>
    <xf numFmtId="200" fontId="0" fillId="0" borderId="246" xfId="0" applyNumberFormat="1" applyFont="1" applyFill="1" applyBorder="1" applyAlignment="1">
      <alignment horizontal="center" vertical="center" shrinkToFit="1"/>
    </xf>
    <xf numFmtId="200" fontId="0" fillId="0" borderId="247" xfId="0" applyNumberFormat="1" applyFont="1" applyFill="1" applyBorder="1" applyAlignment="1">
      <alignment horizontal="center" vertical="center" shrinkToFit="1"/>
    </xf>
    <xf numFmtId="200" fontId="0" fillId="0" borderId="248" xfId="0" applyNumberFormat="1" applyFont="1" applyFill="1" applyBorder="1" applyAlignment="1">
      <alignment horizontal="center" vertical="center" shrinkToFit="1"/>
    </xf>
    <xf numFmtId="201" fontId="0" fillId="0" borderId="333" xfId="0" applyNumberFormat="1" applyFont="1" applyFill="1" applyBorder="1" applyAlignment="1">
      <alignment horizontal="center" vertical="center" shrinkToFit="1"/>
    </xf>
    <xf numFmtId="201" fontId="0" fillId="0" borderId="327" xfId="0" applyNumberFormat="1" applyFont="1" applyFill="1" applyBorder="1" applyAlignment="1">
      <alignment horizontal="center" vertical="center" shrinkToFit="1"/>
    </xf>
    <xf numFmtId="201" fontId="0" fillId="0" borderId="334" xfId="0" applyNumberFormat="1" applyFont="1" applyFill="1" applyBorder="1" applyAlignment="1">
      <alignment horizontal="center" vertical="center" shrinkToFit="1"/>
    </xf>
    <xf numFmtId="200" fontId="0" fillId="0" borderId="325" xfId="0" applyNumberFormat="1" applyFont="1" applyFill="1" applyBorder="1" applyAlignment="1">
      <alignment horizontal="center" vertical="center" shrinkToFit="1"/>
    </xf>
    <xf numFmtId="201" fontId="0" fillId="0" borderId="335" xfId="0" applyNumberFormat="1" applyFont="1" applyFill="1" applyBorder="1" applyAlignment="1">
      <alignment horizontal="center" vertical="center" shrinkToFit="1"/>
    </xf>
    <xf numFmtId="197" fontId="0" fillId="0" borderId="218" xfId="0" applyNumberFormat="1" applyFont="1" applyBorder="1" applyAlignment="1">
      <alignment horizontal="center" vertical="center" shrinkToFit="1"/>
    </xf>
    <xf numFmtId="197" fontId="0" fillId="0" borderId="216" xfId="0" applyNumberFormat="1" applyFont="1" applyBorder="1" applyAlignment="1">
      <alignment horizontal="center" vertical="center" shrinkToFit="1"/>
    </xf>
    <xf numFmtId="0" fontId="48" fillId="0" borderId="215" xfId="0" applyFont="1" applyFill="1" applyBorder="1" applyAlignment="1">
      <alignment horizontal="center" vertical="center" shrinkToFit="1"/>
    </xf>
    <xf numFmtId="0" fontId="48" fillId="0" borderId="216" xfId="0" applyFont="1" applyFill="1" applyBorder="1" applyAlignment="1">
      <alignment horizontal="center" vertical="center" shrinkToFit="1"/>
    </xf>
    <xf numFmtId="0" fontId="48" fillId="0" borderId="217" xfId="0" applyFont="1" applyFill="1" applyBorder="1" applyAlignment="1">
      <alignment horizontal="center" vertical="center" shrinkToFit="1"/>
    </xf>
    <xf numFmtId="0" fontId="0" fillId="0" borderId="248" xfId="0" applyNumberFormat="1" applyFont="1" applyFill="1" applyBorder="1" applyAlignment="1">
      <alignment horizontal="center" vertical="center" shrinkToFit="1"/>
    </xf>
    <xf numFmtId="0" fontId="0" fillId="0" borderId="334" xfId="0" applyNumberFormat="1" applyFont="1" applyFill="1" applyBorder="1" applyAlignment="1">
      <alignment horizontal="center" vertical="center" shrinkToFit="1"/>
    </xf>
    <xf numFmtId="0" fontId="0" fillId="0" borderId="297" xfId="0" applyFont="1" applyBorder="1">
      <alignment vertical="center"/>
    </xf>
    <xf numFmtId="0" fontId="6" fillId="0" borderId="132" xfId="0" applyFont="1" applyFill="1" applyBorder="1" applyAlignment="1">
      <alignment vertical="center" wrapText="1"/>
    </xf>
    <xf numFmtId="0" fontId="6" fillId="0" borderId="37" xfId="0" applyFont="1" applyFill="1" applyBorder="1" applyAlignment="1">
      <alignment vertical="center" wrapText="1"/>
    </xf>
    <xf numFmtId="0" fontId="7" fillId="0" borderId="256" xfId="0" applyFont="1" applyFill="1" applyBorder="1" applyAlignment="1">
      <alignment vertical="center"/>
    </xf>
    <xf numFmtId="0" fontId="6" fillId="0" borderId="298" xfId="0" applyFont="1" applyBorder="1" applyAlignment="1">
      <alignment vertical="center"/>
    </xf>
    <xf numFmtId="0" fontId="0" fillId="0" borderId="272" xfId="0" applyFont="1" applyFill="1" applyBorder="1">
      <alignment vertical="center"/>
    </xf>
    <xf numFmtId="0" fontId="0" fillId="0" borderId="275" xfId="0" applyFont="1" applyFill="1" applyBorder="1">
      <alignment vertical="center"/>
    </xf>
    <xf numFmtId="0" fontId="0" fillId="0" borderId="7" xfId="0" applyFont="1" applyFill="1" applyBorder="1">
      <alignment vertical="center"/>
    </xf>
    <xf numFmtId="207" fontId="6" fillId="0" borderId="0" xfId="0" applyNumberFormat="1" applyFont="1" applyAlignment="1">
      <alignment horizontal="left" vertical="center"/>
    </xf>
    <xf numFmtId="207" fontId="6" fillId="0" borderId="0" xfId="0" quotePrefix="1" applyNumberFormat="1" applyFont="1" applyAlignment="1">
      <alignment horizontal="left" vertical="center"/>
    </xf>
    <xf numFmtId="0" fontId="10" fillId="0" borderId="0" xfId="0" applyFont="1" applyAlignment="1">
      <alignment horizontal="left" vertical="center" indent="1"/>
    </xf>
    <xf numFmtId="0" fontId="16" fillId="0" borderId="0" xfId="0" applyFont="1" applyAlignment="1">
      <alignment horizontal="center" vertical="center"/>
    </xf>
    <xf numFmtId="0" fontId="13" fillId="0" borderId="0" xfId="0" applyFont="1">
      <alignment vertical="center"/>
    </xf>
    <xf numFmtId="0" fontId="0" fillId="0" borderId="0" xfId="0" applyFont="1" applyFill="1" applyAlignment="1">
      <alignment horizontal="left" vertical="center"/>
    </xf>
    <xf numFmtId="0" fontId="6" fillId="0" borderId="256" xfId="0" applyFont="1" applyBorder="1" applyAlignment="1">
      <alignment vertical="center"/>
    </xf>
    <xf numFmtId="0" fontId="7" fillId="0" borderId="90"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88" xfId="0" applyFont="1" applyFill="1" applyBorder="1" applyAlignment="1">
      <alignment horizontal="center" vertical="center" wrapText="1"/>
    </xf>
    <xf numFmtId="0" fontId="7" fillId="0" borderId="92" xfId="0" applyFont="1" applyFill="1" applyBorder="1" applyAlignment="1">
      <alignment horizontal="center" vertical="center" wrapText="1"/>
    </xf>
    <xf numFmtId="38" fontId="7" fillId="0" borderId="256" xfId="2" applyFont="1" applyFill="1" applyBorder="1" applyAlignment="1">
      <alignment vertical="center" shrinkToFit="1"/>
    </xf>
    <xf numFmtId="38" fontId="7" fillId="0" borderId="350" xfId="2" applyFont="1" applyFill="1" applyBorder="1" applyAlignment="1">
      <alignment vertical="center" shrinkToFit="1"/>
    </xf>
    <xf numFmtId="38" fontId="7" fillId="0" borderId="258" xfId="2" applyFont="1" applyFill="1" applyBorder="1" applyAlignment="1">
      <alignment vertical="center" shrinkToFit="1"/>
    </xf>
    <xf numFmtId="0" fontId="86" fillId="0" borderId="0" xfId="0" applyFont="1" applyAlignment="1">
      <alignment vertical="center"/>
    </xf>
    <xf numFmtId="0" fontId="58" fillId="0" borderId="0" xfId="0" applyNumberFormat="1" applyFont="1" applyFill="1" applyBorder="1" applyAlignment="1">
      <alignment horizontal="center" vertical="center" shrinkToFit="1"/>
    </xf>
    <xf numFmtId="0" fontId="6" fillId="0" borderId="0" xfId="0" quotePrefix="1" applyFont="1" applyAlignment="1">
      <alignment vertical="center"/>
    </xf>
    <xf numFmtId="0" fontId="6" fillId="0" borderId="6" xfId="0" applyFont="1" applyBorder="1" applyAlignment="1">
      <alignment vertical="center" wrapText="1"/>
    </xf>
    <xf numFmtId="0" fontId="6" fillId="0" borderId="297" xfId="0" applyFont="1" applyFill="1" applyBorder="1" applyAlignment="1">
      <alignment horizontal="center" vertical="center"/>
    </xf>
    <xf numFmtId="0" fontId="6" fillId="0" borderId="299" xfId="0" applyFont="1" applyFill="1" applyBorder="1" applyAlignment="1">
      <alignment vertical="center" wrapText="1"/>
    </xf>
    <xf numFmtId="0" fontId="6" fillId="0" borderId="33" xfId="0" applyFont="1" applyFill="1" applyBorder="1" applyAlignment="1">
      <alignment vertical="center" wrapText="1"/>
    </xf>
    <xf numFmtId="0" fontId="6" fillId="0" borderId="34" xfId="0" applyFont="1" applyFill="1" applyBorder="1" applyAlignment="1">
      <alignment vertical="center" wrapText="1"/>
    </xf>
    <xf numFmtId="0" fontId="6" fillId="0" borderId="39" xfId="0" applyFont="1" applyFill="1" applyBorder="1" applyAlignment="1">
      <alignment vertical="center" wrapText="1"/>
    </xf>
    <xf numFmtId="0" fontId="6" fillId="0" borderId="1" xfId="0" applyFont="1" applyFill="1" applyBorder="1" applyAlignment="1">
      <alignment vertical="center" wrapText="1"/>
    </xf>
    <xf numFmtId="0" fontId="6" fillId="0" borderId="125" xfId="0" applyFont="1" applyFill="1" applyBorder="1" applyAlignment="1">
      <alignment vertical="center" wrapText="1"/>
    </xf>
    <xf numFmtId="0" fontId="18" fillId="0" borderId="233" xfId="0" applyFont="1" applyBorder="1" applyAlignment="1">
      <alignment vertical="top"/>
    </xf>
    <xf numFmtId="0" fontId="18" fillId="0" borderId="0" xfId="0" applyFont="1" applyBorder="1" applyAlignment="1">
      <alignment vertical="top"/>
    </xf>
    <xf numFmtId="0" fontId="18" fillId="0" borderId="53" xfId="0" applyFont="1" applyBorder="1" applyAlignment="1">
      <alignment vertical="top"/>
    </xf>
    <xf numFmtId="0" fontId="18" fillId="0" borderId="233" xfId="0" applyFont="1" applyBorder="1" applyAlignment="1">
      <alignment horizontal="center" vertical="top"/>
    </xf>
    <xf numFmtId="0" fontId="18" fillId="0" borderId="0" xfId="0" applyFont="1" applyBorder="1" applyAlignment="1">
      <alignment horizontal="center" vertical="top"/>
    </xf>
    <xf numFmtId="0" fontId="18" fillId="0" borderId="125" xfId="0" applyFont="1" applyBorder="1" applyAlignment="1">
      <alignment horizontal="center" vertical="top"/>
    </xf>
    <xf numFmtId="0" fontId="6" fillId="0" borderId="129" xfId="0" applyFont="1" applyFill="1" applyBorder="1" applyAlignment="1">
      <alignment vertical="center" wrapText="1"/>
    </xf>
    <xf numFmtId="0" fontId="6" fillId="0" borderId="242"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3" xfId="0" applyFont="1" applyFill="1" applyBorder="1" applyAlignment="1">
      <alignment horizontal="center" vertical="center"/>
    </xf>
    <xf numFmtId="0" fontId="87" fillId="0" borderId="0" xfId="0" applyFont="1" applyAlignment="1">
      <alignment vertical="center"/>
    </xf>
    <xf numFmtId="0" fontId="37" fillId="0" borderId="0" xfId="0" applyFont="1">
      <alignment vertical="center"/>
    </xf>
    <xf numFmtId="0" fontId="7" fillId="0" borderId="125" xfId="0" applyFont="1" applyBorder="1" applyAlignment="1">
      <alignment vertical="top"/>
    </xf>
    <xf numFmtId="0" fontId="7" fillId="0" borderId="255" xfId="0" applyFont="1" applyFill="1" applyBorder="1" applyAlignment="1">
      <alignment vertical="center"/>
    </xf>
    <xf numFmtId="0" fontId="6" fillId="0" borderId="0" xfId="0" applyFont="1" applyFill="1" applyAlignment="1">
      <alignment vertical="center" wrapText="1"/>
    </xf>
    <xf numFmtId="0" fontId="16" fillId="0" borderId="0" xfId="0" applyFont="1" applyFill="1">
      <alignment vertical="center"/>
    </xf>
    <xf numFmtId="0" fontId="7" fillId="2" borderId="297" xfId="0" applyFont="1" applyFill="1" applyBorder="1" applyAlignment="1">
      <alignment vertical="center"/>
    </xf>
    <xf numFmtId="0" fontId="7" fillId="2" borderId="296" xfId="0" applyFont="1" applyFill="1" applyBorder="1" applyAlignment="1">
      <alignment vertical="center"/>
    </xf>
    <xf numFmtId="0" fontId="7" fillId="2" borderId="298" xfId="0" applyFont="1" applyFill="1" applyBorder="1" applyAlignment="1">
      <alignmen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255" xfId="0" applyFont="1" applyFill="1" applyBorder="1" applyAlignment="1">
      <alignment vertical="center"/>
    </xf>
    <xf numFmtId="0" fontId="7" fillId="2" borderId="256" xfId="0" applyFont="1" applyFill="1" applyBorder="1" applyAlignment="1">
      <alignment vertical="center"/>
    </xf>
    <xf numFmtId="0" fontId="7" fillId="2" borderId="258" xfId="0" applyFont="1" applyFill="1" applyBorder="1" applyAlignment="1">
      <alignment vertical="center"/>
    </xf>
    <xf numFmtId="0" fontId="0" fillId="0" borderId="263" xfId="0" applyFont="1" applyFill="1" applyBorder="1">
      <alignment vertical="center"/>
    </xf>
    <xf numFmtId="0" fontId="6" fillId="0" borderId="264" xfId="0" applyFont="1" applyFill="1" applyBorder="1">
      <alignment vertical="center"/>
    </xf>
    <xf numFmtId="0" fontId="0" fillId="0" borderId="265" xfId="0" applyFont="1" applyFill="1" applyBorder="1">
      <alignment vertical="center"/>
    </xf>
    <xf numFmtId="0" fontId="0" fillId="0" borderId="264" xfId="0" applyFont="1" applyFill="1" applyBorder="1">
      <alignment vertical="center"/>
    </xf>
    <xf numFmtId="0" fontId="52" fillId="0" borderId="0" xfId="0" applyFont="1" applyBorder="1">
      <alignment vertical="center"/>
    </xf>
    <xf numFmtId="0" fontId="0" fillId="0" borderId="362" xfId="0" applyFont="1" applyBorder="1">
      <alignment vertical="center"/>
    </xf>
    <xf numFmtId="0" fontId="14" fillId="0" borderId="363" xfId="0" applyFont="1" applyBorder="1">
      <alignment vertical="center"/>
    </xf>
    <xf numFmtId="0" fontId="6" fillId="0" borderId="363" xfId="0" applyFont="1" applyBorder="1">
      <alignment vertical="center"/>
    </xf>
    <xf numFmtId="0" fontId="0" fillId="0" borderId="363" xfId="0" applyFont="1" applyBorder="1">
      <alignment vertical="center"/>
    </xf>
    <xf numFmtId="0" fontId="0" fillId="0" borderId="364" xfId="0" applyFont="1" applyBorder="1">
      <alignment vertical="center"/>
    </xf>
    <xf numFmtId="0" fontId="0" fillId="0" borderId="275" xfId="0" applyFont="1" applyBorder="1">
      <alignment vertical="center"/>
    </xf>
    <xf numFmtId="0" fontId="0" fillId="0" borderId="272" xfId="0" applyFont="1" applyBorder="1">
      <alignment vertical="center"/>
    </xf>
    <xf numFmtId="0" fontId="0" fillId="0" borderId="365" xfId="0" applyFont="1" applyBorder="1">
      <alignment vertical="center"/>
    </xf>
    <xf numFmtId="0" fontId="6" fillId="0" borderId="366" xfId="0" applyFont="1" applyBorder="1">
      <alignment vertical="center"/>
    </xf>
    <xf numFmtId="0" fontId="0" fillId="0" borderId="366" xfId="0" applyFont="1" applyBorder="1">
      <alignment vertical="center"/>
    </xf>
    <xf numFmtId="0" fontId="0" fillId="0" borderId="367" xfId="0" applyFont="1" applyBorder="1">
      <alignment vertical="center"/>
    </xf>
    <xf numFmtId="0" fontId="3" fillId="0" borderId="1" xfId="0" applyFont="1" applyBorder="1" applyAlignment="1">
      <alignment vertical="center" wrapText="1"/>
    </xf>
    <xf numFmtId="0" fontId="6" fillId="0" borderId="12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99" xfId="0" applyFont="1" applyBorder="1" applyAlignment="1">
      <alignment vertical="center" wrapText="1"/>
    </xf>
    <xf numFmtId="0" fontId="6" fillId="0" borderId="302" xfId="0" applyFont="1" applyBorder="1" applyAlignment="1">
      <alignment vertical="center" wrapText="1"/>
    </xf>
    <xf numFmtId="0" fontId="6" fillId="2" borderId="309" xfId="0" applyFont="1" applyFill="1" applyBorder="1" applyAlignment="1">
      <alignment vertical="center" wrapText="1"/>
    </xf>
    <xf numFmtId="0" fontId="7" fillId="0" borderId="129" xfId="0" applyFont="1" applyBorder="1" applyAlignment="1">
      <alignment horizontal="center" vertical="center" wrapText="1"/>
    </xf>
    <xf numFmtId="0" fontId="7" fillId="0" borderId="125" xfId="0" applyFont="1" applyBorder="1" applyAlignment="1">
      <alignment horizontal="center" vertical="center" wrapText="1"/>
    </xf>
    <xf numFmtId="0" fontId="6" fillId="2" borderId="302" xfId="0" applyFont="1" applyFill="1" applyBorder="1" applyAlignment="1">
      <alignment vertical="center" wrapText="1"/>
    </xf>
    <xf numFmtId="0" fontId="6" fillId="2" borderId="314" xfId="0" applyFont="1" applyFill="1" applyBorder="1" applyAlignment="1">
      <alignment vertical="center" wrapText="1"/>
    </xf>
    <xf numFmtId="0" fontId="6" fillId="0" borderId="0" xfId="0" applyFont="1" applyBorder="1" applyAlignment="1">
      <alignment horizontal="center" vertical="center" wrapText="1"/>
    </xf>
    <xf numFmtId="0" fontId="6" fillId="0" borderId="124" xfId="0" applyFont="1" applyBorder="1" applyAlignment="1">
      <alignment horizontal="center" vertical="center" shrinkToFit="1"/>
    </xf>
    <xf numFmtId="0" fontId="16" fillId="0" borderId="125" xfId="0" applyFont="1" applyBorder="1" applyAlignment="1">
      <alignment horizontal="center" vertical="center" wrapText="1"/>
    </xf>
    <xf numFmtId="0" fontId="6" fillId="0" borderId="0" xfId="0" applyFont="1" applyAlignment="1">
      <alignment vertical="center" wrapText="1"/>
    </xf>
    <xf numFmtId="0" fontId="6" fillId="0" borderId="0" xfId="0" applyFont="1" applyBorder="1" applyAlignment="1">
      <alignment vertical="center"/>
    </xf>
    <xf numFmtId="0" fontId="7" fillId="0" borderId="29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6"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2" borderId="125" xfId="0" applyFont="1" applyFill="1" applyBorder="1" applyAlignment="1">
      <alignment horizontal="center" vertical="center"/>
    </xf>
    <xf numFmtId="0" fontId="7" fillId="2" borderId="0" xfId="0" applyFont="1" applyFill="1" applyAlignment="1">
      <alignment horizontal="center" vertical="center"/>
    </xf>
    <xf numFmtId="0" fontId="6" fillId="0" borderId="5" xfId="0" applyFont="1" applyFill="1" applyBorder="1" applyAlignment="1">
      <alignment horizontal="right" vertical="center"/>
    </xf>
    <xf numFmtId="0" fontId="6" fillId="0" borderId="1" xfId="0" applyFont="1" applyBorder="1">
      <alignment vertical="center"/>
    </xf>
    <xf numFmtId="0" fontId="6" fillId="0" borderId="2" xfId="0" applyFont="1" applyBorder="1">
      <alignment vertical="center"/>
    </xf>
    <xf numFmtId="0" fontId="6" fillId="0" borderId="0" xfId="0" applyFont="1" applyBorder="1" applyAlignment="1">
      <alignment horizontal="right" vertical="center"/>
    </xf>
    <xf numFmtId="0" fontId="6" fillId="0" borderId="0" xfId="0" applyFont="1" applyAlignment="1">
      <alignment vertical="center"/>
    </xf>
    <xf numFmtId="0" fontId="6" fillId="0" borderId="1" xfId="0" applyFont="1" applyBorder="1" applyAlignment="1">
      <alignment horizontal="center" vertical="center" shrinkToFit="1"/>
    </xf>
    <xf numFmtId="0" fontId="6" fillId="2" borderId="123" xfId="0" applyFont="1" applyFill="1" applyBorder="1" applyAlignment="1">
      <alignment horizontal="center" vertical="center"/>
    </xf>
    <xf numFmtId="0" fontId="6" fillId="0" borderId="125" xfId="0" applyFont="1" applyBorder="1" applyAlignment="1">
      <alignment horizontal="center" vertical="center"/>
    </xf>
    <xf numFmtId="0" fontId="6" fillId="0" borderId="129" xfId="0" applyFont="1" applyBorder="1" applyAlignment="1">
      <alignment horizontal="center" vertical="center"/>
    </xf>
    <xf numFmtId="0" fontId="6" fillId="0" borderId="0" xfId="0" applyFont="1" applyBorder="1" applyAlignment="1">
      <alignment horizontal="center" vertical="center"/>
    </xf>
    <xf numFmtId="0" fontId="16" fillId="2" borderId="125" xfId="0" applyFont="1" applyFill="1" applyBorder="1" applyAlignment="1">
      <alignment horizontal="center" vertical="center"/>
    </xf>
    <xf numFmtId="0" fontId="16" fillId="0" borderId="9" xfId="0" applyFont="1" applyFill="1" applyBorder="1" applyAlignment="1">
      <alignment vertical="center"/>
    </xf>
    <xf numFmtId="0" fontId="16" fillId="0" borderId="0" xfId="0" applyFont="1" applyFill="1" applyBorder="1" applyAlignment="1">
      <alignment horizontal="left" vertical="center" shrinkToFit="1"/>
    </xf>
    <xf numFmtId="0" fontId="16" fillId="0" borderId="125" xfId="0" applyFont="1" applyFill="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top" wrapText="1"/>
    </xf>
    <xf numFmtId="0" fontId="7" fillId="2" borderId="0" xfId="0" applyFont="1" applyFill="1" applyBorder="1" applyAlignment="1">
      <alignment horizontal="center" vertical="center"/>
    </xf>
    <xf numFmtId="0" fontId="7" fillId="0" borderId="0" xfId="0" applyFont="1" applyBorder="1" applyAlignment="1">
      <alignment horizontal="left" vertical="center"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vertical="top" wrapText="1"/>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0" xfId="0" applyFont="1" applyBorder="1" applyAlignment="1">
      <alignment vertical="top" wrapText="1"/>
    </xf>
    <xf numFmtId="0" fontId="7" fillId="0" borderId="7" xfId="0" applyFont="1" applyBorder="1" applyAlignment="1">
      <alignment vertical="top" wrapText="1"/>
    </xf>
    <xf numFmtId="0" fontId="16" fillId="0" borderId="0" xfId="0" applyFont="1" applyBorder="1" applyAlignment="1">
      <alignment vertical="center" wrapText="1"/>
    </xf>
    <xf numFmtId="0" fontId="7" fillId="0" borderId="8" xfId="0" applyFont="1" applyBorder="1" applyAlignment="1">
      <alignment horizontal="left" vertical="center"/>
    </xf>
    <xf numFmtId="0" fontId="6" fillId="0" borderId="298" xfId="0" applyFont="1" applyFill="1" applyBorder="1" applyAlignment="1">
      <alignment horizontal="center" vertical="center"/>
    </xf>
    <xf numFmtId="0" fontId="6" fillId="0" borderId="25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256" xfId="0" applyFont="1" applyFill="1" applyBorder="1" applyAlignment="1">
      <alignment vertical="center" wrapText="1"/>
    </xf>
    <xf numFmtId="0" fontId="6" fillId="2"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5" xfId="0" applyFont="1" applyFill="1" applyBorder="1" applyAlignment="1">
      <alignment horizontal="center" vertical="center"/>
    </xf>
    <xf numFmtId="198" fontId="7" fillId="0" borderId="0" xfId="3" applyNumberFormat="1" applyFont="1" applyFill="1" applyBorder="1" applyAlignment="1">
      <alignment horizontal="center" vertical="center"/>
    </xf>
    <xf numFmtId="0" fontId="7" fillId="0" borderId="0" xfId="0" applyFont="1" applyBorder="1" applyAlignment="1">
      <alignment horizontal="left" vertical="top"/>
    </xf>
    <xf numFmtId="0" fontId="6" fillId="0" borderId="297" xfId="0" applyFont="1" applyFill="1" applyBorder="1" applyAlignment="1">
      <alignment horizontal="center" vertical="center" wrapText="1"/>
    </xf>
    <xf numFmtId="0" fontId="6" fillId="0" borderId="296" xfId="0" applyFont="1" applyFill="1" applyBorder="1" applyAlignment="1">
      <alignment horizontal="center" vertical="center"/>
    </xf>
    <xf numFmtId="0" fontId="6" fillId="0" borderId="255" xfId="0" applyFont="1" applyFill="1" applyBorder="1" applyAlignment="1">
      <alignment horizontal="center" vertical="center"/>
    </xf>
    <xf numFmtId="0" fontId="6" fillId="0" borderId="256" xfId="0" applyFont="1" applyFill="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10" xfId="0" applyFont="1" applyBorder="1" applyAlignment="1">
      <alignment horizontal="lef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125" xfId="0" applyFont="1" applyBorder="1" applyAlignment="1">
      <alignment vertical="center"/>
    </xf>
    <xf numFmtId="0" fontId="7" fillId="0" borderId="4" xfId="0" applyFont="1" applyFill="1" applyBorder="1" applyAlignment="1">
      <alignment horizontal="center" vertical="center"/>
    </xf>
    <xf numFmtId="0" fontId="7" fillId="0" borderId="90" xfId="0" applyFont="1" applyFill="1" applyBorder="1" applyAlignment="1">
      <alignment horizontal="center" vertical="center" wrapText="1"/>
    </xf>
    <xf numFmtId="0" fontId="6" fillId="0" borderId="0" xfId="0" applyFont="1" applyBorder="1" applyAlignment="1">
      <alignment horizontal="left" vertical="center"/>
    </xf>
    <xf numFmtId="0" fontId="6" fillId="0" borderId="125" xfId="0" applyFont="1" applyBorder="1" applyAlignment="1">
      <alignment horizontal="left" vertical="center"/>
    </xf>
    <xf numFmtId="0" fontId="7" fillId="2" borderId="0" xfId="0" applyFont="1" applyFill="1" applyAlignment="1">
      <alignment vertical="center"/>
    </xf>
    <xf numFmtId="0" fontId="7" fillId="0" borderId="0" xfId="0" applyFont="1" applyAlignment="1">
      <alignment horizontal="center" vertical="center"/>
    </xf>
    <xf numFmtId="0" fontId="7" fillId="0" borderId="6" xfId="0" applyFont="1" applyBorder="1" applyAlignment="1">
      <alignment vertical="center" wrapText="1"/>
    </xf>
    <xf numFmtId="0" fontId="0" fillId="0" borderId="0" xfId="0" applyFont="1" applyBorder="1">
      <alignment vertical="center"/>
    </xf>
    <xf numFmtId="0" fontId="0" fillId="0" borderId="7" xfId="0" applyFont="1" applyBorder="1">
      <alignment vertical="center"/>
    </xf>
    <xf numFmtId="0" fontId="0" fillId="0" borderId="256" xfId="0" applyFont="1" applyBorder="1">
      <alignment vertical="center"/>
    </xf>
    <xf numFmtId="0" fontId="0" fillId="0" borderId="0" xfId="0" applyFont="1" applyBorder="1" applyAlignment="1">
      <alignment vertical="center" wrapText="1"/>
    </xf>
    <xf numFmtId="0" fontId="7" fillId="0" borderId="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7" fillId="0" borderId="0" xfId="0" applyFont="1" applyAlignment="1">
      <alignment vertical="center" shrinkToFit="1"/>
    </xf>
    <xf numFmtId="0" fontId="7" fillId="7" borderId="0" xfId="0" applyFont="1" applyFill="1" applyBorder="1" applyAlignment="1">
      <alignment vertical="center"/>
    </xf>
    <xf numFmtId="0" fontId="18" fillId="0" borderId="0" xfId="0" applyFont="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6" fillId="2" borderId="0" xfId="0" applyFont="1" applyFill="1" applyAlignment="1">
      <alignment vertical="center"/>
    </xf>
    <xf numFmtId="0" fontId="7" fillId="0" borderId="129" xfId="0" applyFont="1" applyBorder="1" applyAlignment="1">
      <alignment vertical="center" wrapText="1"/>
    </xf>
    <xf numFmtId="0" fontId="7" fillId="0" borderId="10" xfId="0" applyFont="1" applyBorder="1" applyAlignment="1">
      <alignment vertical="center" wrapText="1"/>
    </xf>
    <xf numFmtId="0" fontId="7" fillId="0" borderId="125" xfId="0" applyFont="1" applyBorder="1" applyAlignment="1">
      <alignment vertical="center" wrapText="1"/>
    </xf>
    <xf numFmtId="0" fontId="7" fillId="0" borderId="4" xfId="0" applyFont="1" applyBorder="1" applyAlignment="1">
      <alignment horizontal="lef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7" fillId="0" borderId="4" xfId="0" applyFont="1" applyBorder="1" applyAlignment="1">
      <alignment vertical="center"/>
    </xf>
    <xf numFmtId="0" fontId="7" fillId="0" borderId="8" xfId="0" applyFont="1" applyBorder="1" applyAlignment="1">
      <alignment vertical="center"/>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0" fontId="7" fillId="0" borderId="295" xfId="0" applyFont="1" applyBorder="1" applyAlignment="1">
      <alignment vertical="center"/>
    </xf>
    <xf numFmtId="0" fontId="7" fillId="0" borderId="299" xfId="0" applyFont="1" applyBorder="1" applyAlignment="1">
      <alignment vertical="center"/>
    </xf>
    <xf numFmtId="0" fontId="16" fillId="0" borderId="0" xfId="0" applyFont="1" applyFill="1" applyBorder="1" applyAlignment="1">
      <alignment horizontal="center" vertical="center"/>
    </xf>
    <xf numFmtId="0" fontId="16" fillId="0" borderId="19" xfId="0" applyFont="1" applyBorder="1" applyAlignment="1">
      <alignment horizontal="center" vertical="center" wrapText="1"/>
    </xf>
    <xf numFmtId="0" fontId="6" fillId="0" borderId="5" xfId="0" applyFont="1" applyFill="1" applyBorder="1" applyAlignment="1">
      <alignment horizontal="right" vertical="center"/>
    </xf>
    <xf numFmtId="202" fontId="0" fillId="0" borderId="0" xfId="0" applyNumberFormat="1" applyFont="1" applyFill="1" applyAlignment="1">
      <alignment horizontal="center" vertical="center"/>
    </xf>
    <xf numFmtId="197" fontId="48" fillId="0" borderId="368" xfId="0" applyNumberFormat="1" applyFont="1" applyFill="1" applyBorder="1" applyAlignment="1">
      <alignment horizontal="center" vertical="center" shrinkToFit="1"/>
    </xf>
    <xf numFmtId="197" fontId="48" fillId="0" borderId="369" xfId="0" applyNumberFormat="1" applyFont="1" applyFill="1" applyBorder="1" applyAlignment="1">
      <alignment horizontal="center" vertical="center" shrinkToFit="1"/>
    </xf>
    <xf numFmtId="197" fontId="48" fillId="0" borderId="205" xfId="0" applyNumberFormat="1" applyFont="1" applyFill="1" applyBorder="1" applyAlignment="1">
      <alignment horizontal="center" vertical="center" shrinkToFit="1"/>
    </xf>
    <xf numFmtId="197" fontId="48" fillId="0" borderId="370" xfId="0" applyNumberFormat="1" applyFont="1" applyFill="1" applyBorder="1" applyAlignment="1">
      <alignment horizontal="center" vertical="center" shrinkToFit="1"/>
    </xf>
    <xf numFmtId="197" fontId="48" fillId="0" borderId="371" xfId="0" applyNumberFormat="1" applyFont="1" applyFill="1" applyBorder="1" applyAlignment="1">
      <alignment horizontal="center" vertical="center" shrinkToFit="1"/>
    </xf>
    <xf numFmtId="197" fontId="48" fillId="0" borderId="336" xfId="0" applyNumberFormat="1" applyFont="1" applyFill="1" applyBorder="1" applyAlignment="1">
      <alignment horizontal="center" vertical="center" shrinkToFit="1"/>
    </xf>
    <xf numFmtId="0" fontId="6" fillId="0" borderId="0" xfId="0" applyNumberFormat="1" applyFont="1" applyFill="1" applyBorder="1" applyAlignment="1">
      <alignment vertical="center"/>
    </xf>
    <xf numFmtId="0" fontId="6" fillId="0" borderId="4" xfId="0" applyFont="1" applyBorder="1" applyAlignment="1">
      <alignment vertical="center"/>
    </xf>
    <xf numFmtId="0" fontId="88" fillId="0" borderId="0" xfId="0" applyFont="1" applyAlignment="1">
      <alignment vertical="center"/>
    </xf>
    <xf numFmtId="0" fontId="32" fillId="0" borderId="0" xfId="0" applyFont="1" applyAlignment="1">
      <alignment vertical="center"/>
    </xf>
    <xf numFmtId="0" fontId="89" fillId="0" borderId="0" xfId="0" applyFont="1" applyAlignment="1">
      <alignment vertical="center"/>
    </xf>
    <xf numFmtId="0" fontId="90" fillId="0" borderId="0" xfId="0" applyFont="1" applyAlignment="1">
      <alignment vertical="center"/>
    </xf>
    <xf numFmtId="0" fontId="60"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7" fillId="2" borderId="0" xfId="0" applyFont="1" applyFill="1" applyAlignment="1">
      <alignment horizontal="center" vertical="center"/>
    </xf>
    <xf numFmtId="0" fontId="6" fillId="0" borderId="0" xfId="0" applyFont="1" applyAlignment="1">
      <alignment vertical="center"/>
    </xf>
    <xf numFmtId="0" fontId="6" fillId="0" borderId="0" xfId="0" applyFont="1" applyFill="1" applyBorder="1" applyAlignment="1">
      <alignment horizontal="right" vertical="center"/>
    </xf>
    <xf numFmtId="0" fontId="6" fillId="0" borderId="0" xfId="0" applyNumberFormat="1"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7" fillId="0" borderId="0" xfId="0" applyFont="1" applyBorder="1" applyAlignment="1">
      <alignmen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0" fillId="0" borderId="0" xfId="0" applyFont="1" applyBorder="1">
      <alignment vertical="center"/>
    </xf>
    <xf numFmtId="0" fontId="0" fillId="0" borderId="7" xfId="0" applyFont="1" applyBorder="1">
      <alignment vertical="center"/>
    </xf>
    <xf numFmtId="0" fontId="0" fillId="0" borderId="256" xfId="0" applyFont="1" applyBorder="1">
      <alignment vertical="center"/>
    </xf>
    <xf numFmtId="0" fontId="0" fillId="0" borderId="258" xfId="0" applyFont="1" applyBorder="1">
      <alignment vertical="center"/>
    </xf>
    <xf numFmtId="0" fontId="7" fillId="0" borderId="0" xfId="0" applyFont="1" applyAlignment="1">
      <alignment vertical="center" shrinkToFit="1"/>
    </xf>
    <xf numFmtId="0" fontId="6" fillId="0" borderId="4" xfId="0" applyFont="1" applyBorder="1" applyAlignme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34" fillId="0" borderId="0" xfId="0" applyFont="1" applyFill="1" applyAlignment="1">
      <alignment vertical="center"/>
    </xf>
    <xf numFmtId="0" fontId="77" fillId="2" borderId="90" xfId="0" applyFont="1" applyFill="1" applyBorder="1" applyAlignment="1">
      <alignment vertical="center" wrapText="1"/>
    </xf>
    <xf numFmtId="0" fontId="77" fillId="2" borderId="31" xfId="0" applyFont="1" applyFill="1" applyBorder="1" applyAlignment="1">
      <alignment vertical="center" wrapText="1"/>
    </xf>
    <xf numFmtId="0" fontId="77" fillId="2" borderId="91" xfId="0" applyFont="1" applyFill="1" applyBorder="1" applyAlignment="1">
      <alignment vertical="center" wrapText="1"/>
    </xf>
    <xf numFmtId="0" fontId="77" fillId="2" borderId="88" xfId="0" applyFont="1" applyFill="1" applyBorder="1" applyAlignment="1">
      <alignment vertical="center" wrapText="1"/>
    </xf>
    <xf numFmtId="0" fontId="77" fillId="2" borderId="243" xfId="0" applyFont="1" applyFill="1" applyBorder="1" applyAlignment="1">
      <alignment vertical="center" wrapText="1"/>
    </xf>
    <xf numFmtId="0" fontId="77" fillId="2" borderId="89" xfId="0" applyFont="1" applyFill="1" applyBorder="1" applyAlignment="1">
      <alignment vertical="center" wrapText="1"/>
    </xf>
    <xf numFmtId="0" fontId="77" fillId="2" borderId="92" xfId="0" applyFont="1" applyFill="1" applyBorder="1" applyAlignment="1">
      <alignment vertical="center" wrapText="1"/>
    </xf>
    <xf numFmtId="0" fontId="77" fillId="2" borderId="32" xfId="0" applyFont="1" applyFill="1" applyBorder="1" applyAlignment="1">
      <alignment vertical="center" wrapText="1"/>
    </xf>
    <xf numFmtId="0" fontId="77" fillId="2" borderId="93" xfId="0" applyFont="1" applyFill="1" applyBorder="1" applyAlignment="1">
      <alignment vertical="center" wrapText="1"/>
    </xf>
    <xf numFmtId="0" fontId="3" fillId="2" borderId="295" xfId="0" applyFont="1" applyFill="1" applyBorder="1" applyAlignment="1">
      <alignment vertical="center" wrapText="1"/>
    </xf>
    <xf numFmtId="0" fontId="3" fillId="2" borderId="299" xfId="0" applyFont="1" applyFill="1" applyBorder="1" applyAlignment="1">
      <alignment vertical="center" wrapText="1"/>
    </xf>
    <xf numFmtId="0" fontId="3" fillId="2" borderId="300" xfId="0" applyFont="1" applyFill="1" applyBorder="1" applyAlignment="1">
      <alignment vertical="center" wrapText="1"/>
    </xf>
    <xf numFmtId="0" fontId="3" fillId="0" borderId="297" xfId="0" applyFont="1" applyFill="1" applyBorder="1" applyAlignment="1">
      <alignment horizontal="center" vertical="center" wrapText="1"/>
    </xf>
    <xf numFmtId="0" fontId="3" fillId="0" borderId="296" xfId="0" applyFont="1" applyFill="1" applyBorder="1" applyAlignment="1">
      <alignment horizontal="center" vertical="center" wrapText="1"/>
    </xf>
    <xf numFmtId="0" fontId="3" fillId="0" borderId="29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55" xfId="0" applyFont="1" applyFill="1" applyBorder="1" applyAlignment="1">
      <alignment horizontal="center" vertical="center" wrapText="1"/>
    </xf>
    <xf numFmtId="0" fontId="3" fillId="0" borderId="256" xfId="0" applyFont="1" applyFill="1" applyBorder="1" applyAlignment="1">
      <alignment horizontal="center" vertical="center" wrapText="1"/>
    </xf>
    <xf numFmtId="0" fontId="3" fillId="0" borderId="258" xfId="0" applyFont="1" applyFill="1" applyBorder="1" applyAlignment="1">
      <alignment horizontal="center" vertical="center" wrapText="1"/>
    </xf>
    <xf numFmtId="0" fontId="3" fillId="0" borderId="297" xfId="0" applyFont="1" applyFill="1" applyBorder="1" applyAlignment="1">
      <alignment horizontal="center" vertical="center"/>
    </xf>
    <xf numFmtId="0" fontId="3" fillId="0" borderId="296" xfId="0" applyFont="1" applyFill="1" applyBorder="1" applyAlignment="1">
      <alignment horizontal="center" vertical="center"/>
    </xf>
    <xf numFmtId="0" fontId="3" fillId="0" borderId="29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5" xfId="0" applyFont="1" applyFill="1" applyBorder="1" applyAlignment="1">
      <alignment horizontal="center" vertical="center"/>
    </xf>
    <xf numFmtId="0" fontId="3" fillId="0" borderId="256" xfId="0" applyFont="1" applyFill="1" applyBorder="1" applyAlignment="1">
      <alignment horizontal="center" vertical="center"/>
    </xf>
    <xf numFmtId="0" fontId="3" fillId="0" borderId="258" xfId="0" applyFont="1" applyFill="1" applyBorder="1" applyAlignment="1">
      <alignment horizontal="center" vertical="center"/>
    </xf>
    <xf numFmtId="0" fontId="77" fillId="2" borderId="297" xfId="0" applyFont="1" applyFill="1" applyBorder="1" applyAlignment="1">
      <alignment vertical="center" shrinkToFit="1"/>
    </xf>
    <xf numFmtId="0" fontId="77" fillId="2" borderId="296" xfId="0" applyFont="1" applyFill="1" applyBorder="1" applyAlignment="1">
      <alignment vertical="center" shrinkToFit="1"/>
    </xf>
    <xf numFmtId="0" fontId="77" fillId="2" borderId="298" xfId="0" applyFont="1" applyFill="1" applyBorder="1" applyAlignment="1">
      <alignment vertical="center" shrinkToFit="1"/>
    </xf>
    <xf numFmtId="0" fontId="77" fillId="2" borderId="88" xfId="0" applyFont="1" applyFill="1" applyBorder="1" applyAlignment="1">
      <alignment vertical="center" shrinkToFit="1"/>
    </xf>
    <xf numFmtId="0" fontId="77" fillId="2" borderId="243" xfId="0" applyFont="1" applyFill="1" applyBorder="1" applyAlignment="1">
      <alignment vertical="center" shrinkToFit="1"/>
    </xf>
    <xf numFmtId="0" fontId="77" fillId="2" borderId="89" xfId="0" applyFont="1" applyFill="1" applyBorder="1" applyAlignment="1">
      <alignment vertical="center" shrinkToFit="1"/>
    </xf>
    <xf numFmtId="0" fontId="77" fillId="2" borderId="255" xfId="0" applyFont="1" applyFill="1" applyBorder="1" applyAlignment="1">
      <alignment vertical="center" shrinkToFit="1"/>
    </xf>
    <xf numFmtId="0" fontId="77" fillId="2" borderId="256" xfId="0" applyFont="1" applyFill="1" applyBorder="1" applyAlignment="1">
      <alignment vertical="center" shrinkToFit="1"/>
    </xf>
    <xf numFmtId="0" fontId="77" fillId="2" borderId="258" xfId="0" applyFont="1" applyFill="1" applyBorder="1" applyAlignment="1">
      <alignment vertical="center" shrinkToFit="1"/>
    </xf>
    <xf numFmtId="0" fontId="3" fillId="0" borderId="295" xfId="0" applyFont="1" applyBorder="1" applyAlignment="1">
      <alignment horizontal="center" vertical="center" wrapText="1"/>
    </xf>
    <xf numFmtId="0" fontId="3" fillId="0" borderId="299" xfId="0" applyFont="1" applyBorder="1" applyAlignment="1">
      <alignment horizontal="center" vertical="center" wrapText="1"/>
    </xf>
    <xf numFmtId="0" fontId="3" fillId="0" borderId="300" xfId="0" applyFont="1" applyBorder="1" applyAlignment="1">
      <alignment horizontal="center" vertical="center" wrapText="1"/>
    </xf>
    <xf numFmtId="0" fontId="3" fillId="0" borderId="295" xfId="0" applyFont="1" applyBorder="1" applyAlignment="1">
      <alignment horizontal="center" vertical="center"/>
    </xf>
    <xf numFmtId="0" fontId="3" fillId="0" borderId="299" xfId="0" applyFont="1" applyBorder="1" applyAlignment="1">
      <alignment horizontal="center" vertical="center"/>
    </xf>
    <xf numFmtId="0" fontId="3" fillId="0" borderId="300" xfId="0" applyFont="1" applyBorder="1" applyAlignment="1">
      <alignment horizontal="center" vertical="center"/>
    </xf>
    <xf numFmtId="0" fontId="3" fillId="7" borderId="295" xfId="0" applyFont="1" applyFill="1" applyBorder="1" applyAlignment="1">
      <alignment vertical="center" wrapText="1"/>
    </xf>
    <xf numFmtId="0" fontId="3" fillId="7" borderId="299" xfId="0" applyFont="1" applyFill="1" applyBorder="1" applyAlignment="1">
      <alignment vertical="center" wrapText="1"/>
    </xf>
    <xf numFmtId="0" fontId="3" fillId="7" borderId="300"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39" xfId="0" applyFont="1" applyBorder="1" applyAlignment="1">
      <alignment horizontal="left" vertical="center" wrapText="1"/>
    </xf>
    <xf numFmtId="0" fontId="3" fillId="0" borderId="2" xfId="0" applyFont="1" applyBorder="1" applyAlignment="1">
      <alignment horizontal="left" vertical="center" wrapText="1"/>
    </xf>
    <xf numFmtId="0" fontId="6" fillId="0" borderId="122" xfId="0" applyFont="1" applyBorder="1" applyAlignment="1">
      <alignment horizontal="center" vertical="center"/>
    </xf>
    <xf numFmtId="0" fontId="6" fillId="0" borderId="123" xfId="0" applyFont="1" applyBorder="1" applyAlignment="1">
      <alignment horizontal="center" vertical="center"/>
    </xf>
    <xf numFmtId="0" fontId="3" fillId="7" borderId="1" xfId="0" applyFont="1" applyFill="1" applyBorder="1" applyAlignment="1">
      <alignment horizontal="left" vertical="center" wrapText="1"/>
    </xf>
    <xf numFmtId="0" fontId="3" fillId="7" borderId="123" xfId="0" applyFont="1" applyFill="1" applyBorder="1" applyAlignment="1">
      <alignment horizontal="left" vertical="center" wrapText="1"/>
    </xf>
    <xf numFmtId="0" fontId="3" fillId="0" borderId="236"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99" xfId="0" applyFont="1" applyFill="1" applyBorder="1" applyAlignment="1">
      <alignment vertical="center"/>
    </xf>
    <xf numFmtId="0" fontId="3" fillId="7" borderId="299" xfId="0" applyFont="1" applyFill="1" applyBorder="1" applyAlignment="1">
      <alignment horizontal="center" vertical="center" wrapText="1"/>
    </xf>
    <xf numFmtId="0" fontId="3" fillId="0" borderId="300" xfId="0" applyFont="1" applyFill="1" applyBorder="1" applyAlignment="1">
      <alignment vertical="center"/>
    </xf>
    <xf numFmtId="49" fontId="3" fillId="2" borderId="123" xfId="0" applyNumberFormat="1" applyFont="1" applyFill="1" applyBorder="1" applyAlignment="1">
      <alignment horizontal="center" vertical="center"/>
    </xf>
    <xf numFmtId="0" fontId="3" fillId="2" borderId="11" xfId="0" applyFont="1" applyFill="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0" fontId="53" fillId="0" borderId="0" xfId="0" applyFont="1" applyAlignment="1">
      <alignment horizontal="center" vertical="center"/>
    </xf>
    <xf numFmtId="0" fontId="54" fillId="0" borderId="0" xfId="0" applyFont="1" applyAlignment="1">
      <alignment horizontal="center" vertical="center"/>
    </xf>
    <xf numFmtId="49" fontId="3" fillId="2" borderId="122" xfId="0" applyNumberFormat="1" applyFont="1" applyFill="1" applyBorder="1" applyAlignment="1">
      <alignment horizontal="left" vertical="center" wrapText="1"/>
    </xf>
    <xf numFmtId="49" fontId="3" fillId="2" borderId="123" xfId="0" applyNumberFormat="1" applyFont="1" applyFill="1" applyBorder="1" applyAlignment="1">
      <alignment horizontal="left" vertical="center" wrapText="1"/>
    </xf>
    <xf numFmtId="49" fontId="3" fillId="2" borderId="124"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295" xfId="0" applyFont="1" applyBorder="1" applyAlignment="1">
      <alignment horizontal="left" vertical="center" wrapText="1"/>
    </xf>
    <xf numFmtId="49" fontId="3" fillId="2" borderId="300" xfId="0" applyNumberFormat="1" applyFont="1" applyFill="1" applyBorder="1" applyAlignment="1">
      <alignment horizontal="left" vertical="center" wrapText="1"/>
    </xf>
    <xf numFmtId="49" fontId="3" fillId="2" borderId="277" xfId="0" applyNumberFormat="1" applyFont="1" applyFill="1" applyBorder="1" applyAlignment="1">
      <alignment horizontal="left" vertical="center" wrapText="1"/>
    </xf>
    <xf numFmtId="49" fontId="3" fillId="2" borderId="295"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center" wrapText="1"/>
    </xf>
    <xf numFmtId="0" fontId="3" fillId="2" borderId="26" xfId="0" applyFont="1" applyFill="1" applyBorder="1" applyAlignment="1">
      <alignment horizontal="left" vertical="center" wrapText="1"/>
    </xf>
    <xf numFmtId="0" fontId="54" fillId="0" borderId="277" xfId="0" applyFont="1" applyBorder="1" applyAlignment="1">
      <alignment horizontal="center" vertical="center"/>
    </xf>
    <xf numFmtId="0" fontId="3" fillId="0" borderId="242" xfId="0" applyFont="1" applyBorder="1" applyAlignment="1">
      <alignment horizontal="center" vertical="center" wrapText="1"/>
    </xf>
    <xf numFmtId="0" fontId="3" fillId="7" borderId="295" xfId="0" applyFont="1" applyFill="1" applyBorder="1" applyAlignment="1">
      <alignment horizontal="center" vertical="center" wrapText="1"/>
    </xf>
    <xf numFmtId="0" fontId="76" fillId="0" borderId="236"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10" xfId="0" applyFont="1" applyBorder="1" applyAlignment="1">
      <alignment horizontal="left" vertical="center" wrapText="1"/>
    </xf>
    <xf numFmtId="0" fontId="4" fillId="0" borderId="125" xfId="0" applyFont="1" applyBorder="1" applyAlignment="1">
      <alignment horizontal="left" vertical="center" wrapText="1"/>
    </xf>
    <xf numFmtId="0" fontId="4" fillId="0" borderId="9" xfId="0" applyFont="1" applyBorder="1" applyAlignment="1">
      <alignment horizontal="left" vertical="center" wrapText="1"/>
    </xf>
    <xf numFmtId="0" fontId="3" fillId="2" borderId="123" xfId="0" applyFont="1" applyFill="1" applyBorder="1" applyAlignment="1">
      <alignment horizontal="right" vertical="center"/>
    </xf>
    <xf numFmtId="0" fontId="3" fillId="2" borderId="1" xfId="0" applyFont="1" applyFill="1" applyBorder="1" applyAlignment="1">
      <alignment horizontal="right" vertical="center"/>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49" fontId="8" fillId="2" borderId="122" xfId="0" applyNumberFormat="1" applyFont="1" applyFill="1" applyBorder="1" applyAlignment="1">
      <alignment vertical="center" shrinkToFit="1"/>
    </xf>
    <xf numFmtId="49" fontId="78" fillId="2" borderId="123" xfId="0" applyNumberFormat="1" applyFont="1" applyFill="1" applyBorder="1" applyAlignment="1">
      <alignment vertical="center" shrinkToFit="1"/>
    </xf>
    <xf numFmtId="49" fontId="78" fillId="2" borderId="124" xfId="0" applyNumberFormat="1" applyFont="1" applyFill="1" applyBorder="1" applyAlignment="1">
      <alignment vertical="center" shrinkToFit="1"/>
    </xf>
    <xf numFmtId="49" fontId="3" fillId="2" borderId="122" xfId="0" applyNumberFormat="1" applyFont="1" applyFill="1" applyBorder="1" applyAlignment="1">
      <alignment horizontal="center" vertical="center"/>
    </xf>
    <xf numFmtId="0" fontId="4" fillId="0" borderId="122" xfId="0" applyFont="1" applyBorder="1" applyAlignment="1">
      <alignment vertical="center" wrapText="1"/>
    </xf>
    <xf numFmtId="0" fontId="4" fillId="0" borderId="123" xfId="0" applyFont="1" applyBorder="1" applyAlignment="1">
      <alignment vertical="center" wrapText="1"/>
    </xf>
    <xf numFmtId="0" fontId="4" fillId="0" borderId="124" xfId="0" applyFont="1" applyBorder="1" applyAlignment="1">
      <alignment vertical="center" wrapText="1"/>
    </xf>
    <xf numFmtId="0" fontId="4" fillId="0" borderId="3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2" borderId="1" xfId="0" applyFont="1" applyFill="1" applyBorder="1" applyAlignment="1">
      <alignment vertical="center" wrapText="1"/>
    </xf>
    <xf numFmtId="0" fontId="3" fillId="0" borderId="39" xfId="0" applyFont="1" applyBorder="1" applyAlignment="1">
      <alignment horizontal="center" vertical="center" wrapText="1"/>
    </xf>
    <xf numFmtId="0" fontId="3" fillId="0" borderId="2" xfId="0" applyFont="1" applyBorder="1" applyAlignment="1">
      <alignment horizontal="center" vertical="center" wrapText="1"/>
    </xf>
    <xf numFmtId="0" fontId="85"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16" fillId="0" borderId="299" xfId="0" applyFont="1" applyBorder="1" applyAlignment="1">
      <alignment horizontal="center" vertical="center" shrinkToFit="1"/>
    </xf>
    <xf numFmtId="0" fontId="6" fillId="2" borderId="299" xfId="0" applyFont="1" applyFill="1" applyBorder="1" applyAlignment="1">
      <alignment horizontal="center" vertical="center" wrapText="1"/>
    </xf>
    <xf numFmtId="2" fontId="6" fillId="0" borderId="299" xfId="0" applyNumberFormat="1" applyFont="1" applyBorder="1" applyAlignment="1">
      <alignment horizontal="left" vertical="center"/>
    </xf>
    <xf numFmtId="0" fontId="6" fillId="0" borderId="299" xfId="0" applyFont="1" applyBorder="1" applyAlignment="1">
      <alignment horizontal="center" vertical="center"/>
    </xf>
    <xf numFmtId="0" fontId="6" fillId="0" borderId="319" xfId="0" applyFont="1" applyBorder="1" applyAlignment="1">
      <alignment vertical="center" shrinkToFit="1"/>
    </xf>
    <xf numFmtId="2" fontId="6" fillId="0" borderId="302" xfId="0" applyNumberFormat="1" applyFont="1" applyBorder="1" applyAlignment="1">
      <alignment horizontal="left" vertical="center"/>
    </xf>
    <xf numFmtId="0" fontId="6" fillId="0" borderId="302" xfId="0" applyFont="1" applyBorder="1" applyAlignment="1">
      <alignment horizontal="center" vertical="center"/>
    </xf>
    <xf numFmtId="0" fontId="6" fillId="0" borderId="295" xfId="0" applyFont="1" applyBorder="1" applyAlignment="1">
      <alignment vertical="center" wrapText="1"/>
    </xf>
    <xf numFmtId="0" fontId="6" fillId="0" borderId="299" xfId="0" applyFont="1" applyBorder="1" applyAlignment="1">
      <alignment vertical="center" wrapText="1"/>
    </xf>
    <xf numFmtId="0" fontId="6" fillId="0" borderId="301" xfId="0" applyFont="1" applyBorder="1" applyAlignment="1">
      <alignment vertical="center" wrapText="1"/>
    </xf>
    <xf numFmtId="0" fontId="6" fillId="0" borderId="302" xfId="0" applyFont="1" applyBorder="1" applyAlignment="1">
      <alignment vertical="center" wrapText="1"/>
    </xf>
    <xf numFmtId="0" fontId="6" fillId="0" borderId="319" xfId="0" applyFont="1" applyFill="1" applyBorder="1" applyAlignment="1">
      <alignment horizontal="center" vertical="center"/>
    </xf>
    <xf numFmtId="176" fontId="6" fillId="0" borderId="0" xfId="0" applyNumberFormat="1" applyFont="1" applyBorder="1" applyAlignment="1">
      <alignment vertical="center" shrinkToFit="1"/>
    </xf>
    <xf numFmtId="0" fontId="6" fillId="2" borderId="308" xfId="0" applyFont="1" applyFill="1" applyBorder="1" applyAlignment="1">
      <alignment horizontal="right" vertical="center" wrapText="1"/>
    </xf>
    <xf numFmtId="0" fontId="6" fillId="2" borderId="309" xfId="0" applyFont="1" applyFill="1" applyBorder="1" applyAlignment="1">
      <alignment horizontal="right" vertical="center" wrapText="1"/>
    </xf>
    <xf numFmtId="0" fontId="6" fillId="7" borderId="301" xfId="0" applyFont="1" applyFill="1" applyBorder="1" applyAlignment="1">
      <alignment horizontal="left" vertical="top" wrapText="1"/>
    </xf>
    <xf numFmtId="0" fontId="6" fillId="7" borderId="302" xfId="0" applyFont="1" applyFill="1" applyBorder="1" applyAlignment="1">
      <alignment horizontal="left" vertical="top" wrapText="1"/>
    </xf>
    <xf numFmtId="0" fontId="6" fillId="7" borderId="303" xfId="0" applyFont="1" applyFill="1" applyBorder="1" applyAlignment="1">
      <alignment horizontal="left" vertical="top" wrapText="1"/>
    </xf>
    <xf numFmtId="0" fontId="6" fillId="7" borderId="308" xfId="0" applyFont="1" applyFill="1" applyBorder="1" applyAlignment="1">
      <alignment horizontal="left" vertical="top" wrapText="1"/>
    </xf>
    <xf numFmtId="0" fontId="6" fillId="7" borderId="309" xfId="0" applyFont="1" applyFill="1" applyBorder="1" applyAlignment="1">
      <alignment horizontal="left" vertical="top" wrapText="1"/>
    </xf>
    <xf numFmtId="0" fontId="6" fillId="7" borderId="310" xfId="0" applyFont="1" applyFill="1" applyBorder="1" applyAlignment="1">
      <alignment horizontal="left" vertical="top" wrapText="1"/>
    </xf>
    <xf numFmtId="0" fontId="6" fillId="7" borderId="39"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2" xfId="0" applyFont="1" applyFill="1" applyBorder="1" applyAlignment="1">
      <alignment horizontal="left" vertical="top" wrapText="1"/>
    </xf>
    <xf numFmtId="0" fontId="6" fillId="2" borderId="308" xfId="0" applyFont="1" applyFill="1" applyBorder="1" applyAlignment="1">
      <alignment vertical="center" wrapText="1"/>
    </xf>
    <xf numFmtId="0" fontId="6" fillId="2" borderId="309" xfId="0" applyFont="1" applyFill="1" applyBorder="1" applyAlignment="1">
      <alignment vertical="center" wrapText="1"/>
    </xf>
    <xf numFmtId="193" fontId="6" fillId="2" borderId="308" xfId="0" applyNumberFormat="1" applyFont="1" applyFill="1" applyBorder="1" applyAlignment="1">
      <alignment horizontal="right" vertical="center" shrinkToFit="1"/>
    </xf>
    <xf numFmtId="193" fontId="6" fillId="2" borderId="309" xfId="0" applyNumberFormat="1" applyFont="1" applyFill="1" applyBorder="1" applyAlignment="1">
      <alignment horizontal="right" vertical="center" shrinkToFit="1"/>
    </xf>
    <xf numFmtId="193" fontId="6" fillId="2" borderId="39" xfId="0" applyNumberFormat="1" applyFont="1" applyFill="1" applyBorder="1" applyAlignment="1">
      <alignment horizontal="right" vertical="center" shrinkToFit="1"/>
    </xf>
    <xf numFmtId="193" fontId="6" fillId="2" borderId="1" xfId="0" applyNumberFormat="1" applyFont="1" applyFill="1" applyBorder="1" applyAlignment="1">
      <alignment horizontal="right" vertical="center" shrinkToFit="1"/>
    </xf>
    <xf numFmtId="0" fontId="6" fillId="2" borderId="122" xfId="0" applyFont="1" applyFill="1" applyBorder="1" applyAlignment="1">
      <alignment vertical="center" wrapText="1"/>
    </xf>
    <xf numFmtId="0" fontId="6" fillId="2" borderId="123" xfId="0" applyFont="1" applyFill="1" applyBorder="1" applyAlignment="1">
      <alignment vertical="center" wrapText="1"/>
    </xf>
    <xf numFmtId="0" fontId="6" fillId="2" borderId="39"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7" fillId="0" borderId="242"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5" xfId="0" applyFont="1" applyBorder="1" applyAlignment="1">
      <alignment horizontal="center" vertical="center" wrapText="1"/>
    </xf>
    <xf numFmtId="0" fontId="6" fillId="2" borderId="301" xfId="0" applyFont="1" applyFill="1" applyBorder="1" applyAlignment="1">
      <alignment vertical="center" wrapText="1"/>
    </xf>
    <xf numFmtId="0" fontId="6" fillId="2" borderId="302" xfId="0" applyFont="1" applyFill="1" applyBorder="1" applyAlignment="1">
      <alignment vertical="center" wrapText="1"/>
    </xf>
    <xf numFmtId="0" fontId="7" fillId="0" borderId="11" xfId="0" applyFont="1" applyBorder="1" applyAlignment="1">
      <alignment horizontal="center" vertical="center" wrapText="1"/>
    </xf>
    <xf numFmtId="0" fontId="7" fillId="0" borderId="39" xfId="0" applyFont="1" applyBorder="1" applyAlignment="1">
      <alignment horizontal="center" vertical="center" wrapText="1"/>
    </xf>
    <xf numFmtId="0" fontId="6" fillId="2" borderId="39" xfId="0" applyFont="1" applyFill="1" applyBorder="1" applyAlignment="1">
      <alignment horizontal="right" vertical="center" shrinkToFit="1"/>
    </xf>
    <xf numFmtId="0" fontId="6" fillId="2" borderId="1" xfId="0" applyFont="1" applyFill="1" applyBorder="1" applyAlignment="1">
      <alignment horizontal="right" vertical="center" shrinkToFit="1"/>
    </xf>
    <xf numFmtId="0" fontId="6" fillId="2" borderId="313" xfId="0" applyFont="1" applyFill="1" applyBorder="1" applyAlignment="1">
      <alignment vertical="center" wrapText="1"/>
    </xf>
    <xf numFmtId="0" fontId="6" fillId="2" borderId="314" xfId="0" applyFont="1" applyFill="1" applyBorder="1" applyAlignment="1">
      <alignment vertical="center" wrapText="1"/>
    </xf>
    <xf numFmtId="0" fontId="6" fillId="2" borderId="313" xfId="0" applyFont="1" applyFill="1" applyBorder="1" applyAlignment="1">
      <alignment horizontal="right" vertical="center" shrinkToFit="1"/>
    </xf>
    <xf numFmtId="0" fontId="6" fillId="2" borderId="314" xfId="0" applyFont="1" applyFill="1" applyBorder="1" applyAlignment="1">
      <alignment horizontal="right" vertical="center" shrinkToFit="1"/>
    </xf>
    <xf numFmtId="2" fontId="6" fillId="0" borderId="313" xfId="0" applyNumberFormat="1" applyFont="1" applyFill="1" applyBorder="1" applyAlignment="1">
      <alignment horizontal="center" vertical="center" shrinkToFit="1"/>
    </xf>
    <xf numFmtId="2" fontId="6" fillId="0" borderId="314" xfId="0" applyNumberFormat="1" applyFont="1" applyFill="1" applyBorder="1" applyAlignment="1">
      <alignment horizontal="center" vertical="center" shrinkToFit="1"/>
    </xf>
    <xf numFmtId="193" fontId="6" fillId="2" borderId="313" xfId="0" applyNumberFormat="1" applyFont="1" applyFill="1" applyBorder="1" applyAlignment="1">
      <alignment horizontal="right" vertical="center" shrinkToFit="1"/>
    </xf>
    <xf numFmtId="193" fontId="6" fillId="2" borderId="314" xfId="0" applyNumberFormat="1" applyFont="1" applyFill="1" applyBorder="1" applyAlignment="1">
      <alignment horizontal="right" vertical="center" shrinkToFit="1"/>
    </xf>
    <xf numFmtId="0" fontId="6" fillId="7" borderId="313" xfId="0" applyFont="1" applyFill="1" applyBorder="1" applyAlignment="1">
      <alignment horizontal="left" vertical="top" wrapText="1"/>
    </xf>
    <xf numFmtId="0" fontId="6" fillId="7" borderId="314" xfId="0" applyFont="1" applyFill="1" applyBorder="1" applyAlignment="1">
      <alignment horizontal="left" vertical="top" wrapText="1"/>
    </xf>
    <xf numFmtId="0" fontId="6" fillId="7" borderId="315" xfId="0" applyFont="1" applyFill="1" applyBorder="1" applyAlignment="1">
      <alignment horizontal="left" vertical="top" wrapText="1"/>
    </xf>
    <xf numFmtId="0" fontId="6" fillId="0" borderId="297" xfId="0" applyFont="1" applyBorder="1" applyAlignment="1">
      <alignment horizontal="center" vertical="center" wrapText="1"/>
    </xf>
    <xf numFmtId="0" fontId="6" fillId="0" borderId="296" xfId="0" applyFont="1" applyBorder="1" applyAlignment="1">
      <alignment horizontal="center" vertical="center" wrapText="1"/>
    </xf>
    <xf numFmtId="0" fontId="6" fillId="0" borderId="29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55" xfId="0" applyFont="1" applyBorder="1" applyAlignment="1">
      <alignment horizontal="center" vertical="center" wrapText="1"/>
    </xf>
    <xf numFmtId="0" fontId="6" fillId="0" borderId="256" xfId="0" applyFont="1" applyBorder="1" applyAlignment="1">
      <alignment horizontal="center" vertical="center" wrapText="1"/>
    </xf>
    <xf numFmtId="0" fontId="6" fillId="0" borderId="258" xfId="0" applyFont="1" applyBorder="1" applyAlignment="1">
      <alignment horizontal="center" vertical="center" wrapText="1"/>
    </xf>
    <xf numFmtId="2" fontId="6" fillId="0" borderId="301" xfId="0" applyNumberFormat="1" applyFont="1" applyFill="1" applyBorder="1" applyAlignment="1">
      <alignment horizontal="center" vertical="center" shrinkToFit="1"/>
    </xf>
    <xf numFmtId="2" fontId="6" fillId="0" borderId="302" xfId="0" applyNumberFormat="1" applyFont="1" applyFill="1" applyBorder="1" applyAlignment="1">
      <alignment horizontal="center" vertical="center" shrinkToFit="1"/>
    </xf>
    <xf numFmtId="2" fontId="6" fillId="0" borderId="308" xfId="0" applyNumberFormat="1" applyFont="1" applyFill="1" applyBorder="1" applyAlignment="1">
      <alignment horizontal="center" vertical="center" shrinkToFit="1"/>
    </xf>
    <xf numFmtId="2" fontId="6" fillId="0" borderId="309" xfId="0" applyNumberFormat="1" applyFont="1" applyFill="1" applyBorder="1" applyAlignment="1">
      <alignment horizontal="center" vertical="center" shrinkToFit="1"/>
    </xf>
    <xf numFmtId="0" fontId="6" fillId="2" borderId="301" xfId="0" applyFont="1" applyFill="1" applyBorder="1" applyAlignment="1">
      <alignment horizontal="right" vertical="center" wrapText="1"/>
    </xf>
    <xf numFmtId="0" fontId="6" fillId="2" borderId="302" xfId="0" applyFont="1" applyFill="1" applyBorder="1" applyAlignment="1">
      <alignment horizontal="right" vertical="center" wrapText="1"/>
    </xf>
    <xf numFmtId="0" fontId="6" fillId="2" borderId="301" xfId="0" applyFont="1" applyFill="1" applyBorder="1" applyAlignment="1">
      <alignment horizontal="right" vertical="center" shrinkToFit="1"/>
    </xf>
    <xf numFmtId="0" fontId="6" fillId="2" borderId="302" xfId="0" applyFont="1" applyFill="1" applyBorder="1" applyAlignment="1">
      <alignment horizontal="right" vertical="center" shrinkToFit="1"/>
    </xf>
    <xf numFmtId="0" fontId="6" fillId="2" borderId="308" xfId="0" applyFont="1" applyFill="1" applyBorder="1" applyAlignment="1">
      <alignment horizontal="right" vertical="center" shrinkToFit="1"/>
    </xf>
    <xf numFmtId="0" fontId="6" fillId="2" borderId="309" xfId="0" applyFont="1" applyFill="1" applyBorder="1" applyAlignment="1">
      <alignment horizontal="right" vertical="center" shrinkToFit="1"/>
    </xf>
    <xf numFmtId="0" fontId="6" fillId="2" borderId="313" xfId="0" applyFont="1" applyFill="1" applyBorder="1" applyAlignment="1">
      <alignment horizontal="right" vertical="center" wrapText="1"/>
    </xf>
    <xf numFmtId="0" fontId="6" fillId="2" borderId="314" xfId="0" applyFont="1" applyFill="1" applyBorder="1" applyAlignment="1">
      <alignment horizontal="right" vertical="center" wrapText="1"/>
    </xf>
    <xf numFmtId="0" fontId="37" fillId="0" borderId="122"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24" xfId="0" applyFont="1" applyBorder="1" applyAlignment="1">
      <alignment horizontal="center" vertical="center" wrapText="1"/>
    </xf>
    <xf numFmtId="2" fontId="6" fillId="0" borderId="122" xfId="0" applyNumberFormat="1" applyFont="1" applyFill="1" applyBorder="1" applyAlignment="1">
      <alignment horizontal="center" vertical="center" shrinkToFit="1"/>
    </xf>
    <xf numFmtId="2" fontId="6" fillId="0" borderId="123" xfId="0" applyNumberFormat="1" applyFont="1" applyFill="1" applyBorder="1" applyAlignment="1">
      <alignment horizontal="center" vertical="center" shrinkToFit="1"/>
    </xf>
    <xf numFmtId="0" fontId="7" fillId="0" borderId="130" xfId="0" applyFont="1" applyBorder="1" applyAlignment="1">
      <alignment horizontal="center" vertical="center" wrapText="1"/>
    </xf>
    <xf numFmtId="0" fontId="7" fillId="0" borderId="9" xfId="0" applyFont="1" applyBorder="1" applyAlignment="1">
      <alignment horizontal="center" vertical="center" wrapText="1"/>
    </xf>
    <xf numFmtId="0" fontId="6" fillId="2" borderId="39" xfId="0" applyFont="1" applyFill="1" applyBorder="1" applyAlignment="1">
      <alignment horizontal="right" vertical="center" wrapText="1"/>
    </xf>
    <xf numFmtId="0" fontId="6" fillId="2" borderId="1" xfId="0" applyFont="1" applyFill="1" applyBorder="1" applyAlignment="1">
      <alignment horizontal="right" vertical="center" wrapText="1"/>
    </xf>
    <xf numFmtId="193" fontId="6" fillId="2" borderId="301" xfId="0" applyNumberFormat="1" applyFont="1" applyFill="1" applyBorder="1" applyAlignment="1">
      <alignment horizontal="right" vertical="center" shrinkToFit="1"/>
    </xf>
    <xf numFmtId="193" fontId="6" fillId="2" borderId="302" xfId="0" applyNumberFormat="1" applyFont="1" applyFill="1" applyBorder="1" applyAlignment="1">
      <alignment horizontal="right" vertical="center" shrinkToFit="1"/>
    </xf>
    <xf numFmtId="2" fontId="6" fillId="0" borderId="122" xfId="0" applyNumberFormat="1" applyFont="1" applyBorder="1" applyAlignment="1">
      <alignment horizontal="center" vertical="center" wrapText="1"/>
    </xf>
    <xf numFmtId="2" fontId="6" fillId="0" borderId="123" xfId="0" applyNumberFormat="1" applyFont="1" applyBorder="1" applyAlignment="1">
      <alignment horizontal="center" vertical="center" wrapText="1"/>
    </xf>
    <xf numFmtId="0" fontId="6" fillId="0" borderId="298" xfId="0" applyFont="1" applyBorder="1" applyAlignment="1">
      <alignment vertical="center" wrapText="1"/>
    </xf>
    <xf numFmtId="0" fontId="6" fillId="0" borderId="7" xfId="0" applyFont="1" applyBorder="1" applyAlignment="1">
      <alignment vertical="center" wrapText="1"/>
    </xf>
    <xf numFmtId="0" fontId="6" fillId="0" borderId="258" xfId="0" applyFont="1" applyBorder="1" applyAlignment="1">
      <alignment vertical="center" wrapText="1"/>
    </xf>
    <xf numFmtId="0" fontId="6" fillId="0" borderId="122" xfId="0" applyFont="1" applyBorder="1" applyAlignment="1">
      <alignment horizontal="center" vertical="center" shrinkToFit="1"/>
    </xf>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2" xfId="0" applyFont="1" applyBorder="1" applyAlignment="1">
      <alignment horizontal="center" vertical="center" wrapText="1"/>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39"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19" fillId="0" borderId="3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242" xfId="0" applyFont="1" applyBorder="1" applyAlignment="1">
      <alignment horizontal="center" vertical="center" wrapText="1"/>
    </xf>
    <xf numFmtId="0" fontId="19" fillId="0" borderId="129" xfId="0" applyFont="1" applyBorder="1" applyAlignment="1">
      <alignment horizontal="center" vertical="center" wrapText="1"/>
    </xf>
    <xf numFmtId="0" fontId="19" fillId="0" borderId="130"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5" xfId="0" applyFont="1" applyBorder="1" applyAlignment="1">
      <alignment horizontal="center" vertical="center" wrapText="1"/>
    </xf>
    <xf numFmtId="0" fontId="19" fillId="0" borderId="9" xfId="0" applyFont="1" applyBorder="1" applyAlignment="1">
      <alignment horizontal="center" vertical="center" wrapText="1"/>
    </xf>
    <xf numFmtId="0" fontId="16" fillId="0" borderId="242" xfId="0" applyFont="1" applyBorder="1" applyAlignment="1">
      <alignment horizontal="center" vertical="center" wrapText="1"/>
    </xf>
    <xf numFmtId="0" fontId="16" fillId="0" borderId="129"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9" xfId="0" applyFont="1" applyBorder="1" applyAlignment="1">
      <alignment horizontal="center" vertical="center" wrapText="1"/>
    </xf>
    <xf numFmtId="193" fontId="6" fillId="2" borderId="39" xfId="0" applyNumberFormat="1" applyFont="1" applyFill="1" applyBorder="1" applyAlignment="1">
      <alignment horizontal="right" vertical="center" wrapText="1"/>
    </xf>
    <xf numFmtId="193" fontId="6" fillId="2" borderId="1" xfId="0" applyNumberFormat="1" applyFont="1" applyFill="1" applyBorder="1" applyAlignment="1">
      <alignment horizontal="right" vertical="center" wrapText="1"/>
    </xf>
    <xf numFmtId="176" fontId="6" fillId="2" borderId="39" xfId="0" applyNumberFormat="1" applyFont="1" applyFill="1" applyBorder="1" applyAlignment="1">
      <alignment horizontal="right" vertical="center" wrapText="1"/>
    </xf>
    <xf numFmtId="176" fontId="6" fillId="2" borderId="1" xfId="0" applyNumberFormat="1" applyFont="1" applyFill="1" applyBorder="1" applyAlignment="1">
      <alignment horizontal="right" vertical="center" wrapText="1"/>
    </xf>
    <xf numFmtId="0" fontId="6" fillId="2" borderId="256" xfId="0" applyFont="1" applyFill="1" applyBorder="1" applyAlignment="1">
      <alignment horizontal="center" vertical="center"/>
    </xf>
    <xf numFmtId="0" fontId="6" fillId="0" borderId="0" xfId="0" applyFont="1" applyAlignment="1">
      <alignment vertical="center" wrapText="1"/>
    </xf>
    <xf numFmtId="0" fontId="17" fillId="0" borderId="0" xfId="0" applyFont="1" applyAlignment="1">
      <alignment vertical="center" wrapText="1"/>
    </xf>
    <xf numFmtId="0" fontId="6" fillId="0" borderId="0" xfId="0" applyFont="1" applyBorder="1" applyAlignment="1">
      <alignment vertical="center"/>
    </xf>
    <xf numFmtId="0" fontId="6" fillId="2" borderId="39" xfId="0" applyFont="1" applyFill="1" applyBorder="1" applyAlignment="1">
      <alignment horizontal="center" vertical="center" wrapText="1"/>
    </xf>
    <xf numFmtId="0" fontId="6" fillId="2" borderId="1" xfId="0" applyFont="1" applyFill="1" applyBorder="1" applyAlignment="1">
      <alignment horizontal="center" vertical="center" wrapText="1"/>
    </xf>
    <xf numFmtId="193" fontId="6" fillId="2" borderId="39" xfId="0" applyNumberFormat="1" applyFont="1" applyFill="1" applyBorder="1" applyAlignment="1">
      <alignment vertical="center" wrapText="1"/>
    </xf>
    <xf numFmtId="193" fontId="6" fillId="2" borderId="1" xfId="0" applyNumberFormat="1" applyFont="1" applyFill="1" applyBorder="1" applyAlignment="1">
      <alignment vertical="center" wrapText="1"/>
    </xf>
    <xf numFmtId="193" fontId="49" fillId="2" borderId="1" xfId="0" applyNumberFormat="1" applyFont="1" applyFill="1" applyBorder="1" applyAlignment="1">
      <alignment vertical="center" wrapText="1"/>
    </xf>
    <xf numFmtId="193" fontId="6" fillId="2" borderId="2" xfId="0" applyNumberFormat="1" applyFont="1" applyFill="1" applyBorder="1" applyAlignment="1">
      <alignment vertical="center" wrapText="1"/>
    </xf>
    <xf numFmtId="0" fontId="6"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42" xfId="0" applyFont="1" applyBorder="1" applyAlignment="1">
      <alignment horizontal="left" vertical="center" wrapText="1"/>
    </xf>
    <xf numFmtId="0" fontId="6" fillId="0" borderId="129" xfId="0" applyFont="1" applyBorder="1" applyAlignment="1">
      <alignment horizontal="left" vertical="center" wrapText="1"/>
    </xf>
    <xf numFmtId="0" fontId="6" fillId="0" borderId="130" xfId="0" applyFont="1" applyBorder="1" applyAlignment="1">
      <alignment horizontal="left" vertical="center" wrapText="1"/>
    </xf>
    <xf numFmtId="0" fontId="6" fillId="0" borderId="3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6"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6" fillId="2" borderId="124" xfId="0" applyFont="1" applyFill="1" applyBorder="1" applyAlignment="1">
      <alignment vertical="center" wrapText="1"/>
    </xf>
    <xf numFmtId="193" fontId="48" fillId="2" borderId="1" xfId="0" applyNumberFormat="1" applyFont="1" applyFill="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193" fontId="6" fillId="0" borderId="39" xfId="0" applyNumberFormat="1" applyFont="1" applyFill="1" applyBorder="1" applyAlignment="1">
      <alignment vertical="center" wrapText="1"/>
    </xf>
    <xf numFmtId="193" fontId="6" fillId="0" borderId="1" xfId="0" applyNumberFormat="1" applyFont="1" applyFill="1" applyBorder="1" applyAlignment="1">
      <alignment vertical="center" wrapText="1"/>
    </xf>
    <xf numFmtId="193" fontId="6" fillId="0" borderId="2" xfId="0" applyNumberFormat="1" applyFont="1" applyFill="1" applyBorder="1" applyAlignment="1">
      <alignment vertical="center" wrapText="1"/>
    </xf>
    <xf numFmtId="0" fontId="7" fillId="0" borderId="297" xfId="0" applyFont="1" applyBorder="1" applyAlignment="1">
      <alignment horizontal="center" vertical="center" wrapText="1"/>
    </xf>
    <xf numFmtId="0" fontId="7" fillId="0" borderId="29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55" xfId="0" applyFont="1" applyBorder="1" applyAlignment="1">
      <alignment horizontal="center" vertical="center" wrapText="1"/>
    </xf>
    <xf numFmtId="0" fontId="7" fillId="0" borderId="256" xfId="0" applyFont="1" applyBorder="1" applyAlignment="1">
      <alignment horizontal="center" vertical="center" wrapText="1"/>
    </xf>
    <xf numFmtId="0" fontId="6" fillId="2" borderId="297" xfId="0" applyFont="1" applyFill="1" applyBorder="1" applyAlignment="1">
      <alignment horizontal="center" vertical="center"/>
    </xf>
    <xf numFmtId="0" fontId="6" fillId="2" borderId="296" xfId="0" applyFont="1" applyFill="1" applyBorder="1" applyAlignment="1">
      <alignment horizontal="center" vertical="center"/>
    </xf>
    <xf numFmtId="0" fontId="6" fillId="2" borderId="29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55" xfId="0" applyFont="1" applyFill="1" applyBorder="1" applyAlignment="1">
      <alignment horizontal="center" vertical="center"/>
    </xf>
    <xf numFmtId="0" fontId="6" fillId="2" borderId="258" xfId="0" applyFont="1" applyFill="1" applyBorder="1" applyAlignment="1">
      <alignment horizontal="center" vertical="center"/>
    </xf>
    <xf numFmtId="176" fontId="7" fillId="7" borderId="296" xfId="0" applyNumberFormat="1" applyFont="1" applyFill="1" applyBorder="1" applyAlignment="1">
      <alignment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6" fillId="2" borderId="242" xfId="0" applyFont="1" applyFill="1" applyBorder="1" applyAlignment="1">
      <alignment horizontal="center" vertical="center"/>
    </xf>
    <xf numFmtId="0" fontId="6" fillId="2" borderId="129" xfId="0" applyFont="1" applyFill="1" applyBorder="1" applyAlignment="1">
      <alignment horizontal="center" vertical="center"/>
    </xf>
    <xf numFmtId="0" fontId="6" fillId="2" borderId="13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5" xfId="0" applyFont="1" applyFill="1" applyBorder="1" applyAlignment="1">
      <alignment horizontal="center" vertical="center"/>
    </xf>
    <xf numFmtId="0" fontId="6" fillId="2" borderId="9"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130" xfId="0" applyFont="1" applyFill="1" applyBorder="1" applyAlignment="1">
      <alignment horizontal="center" vertical="center"/>
    </xf>
    <xf numFmtId="0" fontId="48" fillId="2" borderId="9"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101"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242"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9" fillId="0" borderId="7" xfId="0" applyFont="1" applyBorder="1" applyAlignment="1">
      <alignment horizontal="center" vertical="center" wrapText="1"/>
    </xf>
    <xf numFmtId="0" fontId="7" fillId="7" borderId="125" xfId="0" applyFont="1" applyFill="1" applyBorder="1" applyAlignment="1">
      <alignment vertical="center" wrapText="1"/>
    </xf>
    <xf numFmtId="0" fontId="6" fillId="7" borderId="297" xfId="0" applyFont="1" applyFill="1" applyBorder="1" applyAlignment="1">
      <alignment vertical="top"/>
    </xf>
    <xf numFmtId="0" fontId="6" fillId="7" borderId="296" xfId="0" applyFont="1" applyFill="1" applyBorder="1" applyAlignment="1">
      <alignment vertical="top"/>
    </xf>
    <xf numFmtId="0" fontId="6" fillId="7" borderId="298" xfId="0" applyFont="1" applyFill="1" applyBorder="1" applyAlignment="1">
      <alignment vertical="top"/>
    </xf>
    <xf numFmtId="0" fontId="6" fillId="7" borderId="6" xfId="0" applyFont="1" applyFill="1" applyBorder="1" applyAlignment="1">
      <alignment vertical="top"/>
    </xf>
    <xf numFmtId="0" fontId="6" fillId="7" borderId="0" xfId="0" applyFont="1" applyFill="1" applyBorder="1" applyAlignment="1">
      <alignment vertical="top"/>
    </xf>
    <xf numFmtId="0" fontId="6" fillId="7" borderId="7" xfId="0" applyFont="1" applyFill="1" applyBorder="1" applyAlignment="1">
      <alignment vertical="top"/>
    </xf>
    <xf numFmtId="0" fontId="6" fillId="7" borderId="255" xfId="0" applyFont="1" applyFill="1" applyBorder="1" applyAlignment="1">
      <alignment vertical="top"/>
    </xf>
    <xf numFmtId="0" fontId="6" fillId="7" borderId="256" xfId="0" applyFont="1" applyFill="1" applyBorder="1" applyAlignment="1">
      <alignment vertical="top"/>
    </xf>
    <xf numFmtId="0" fontId="6" fillId="7" borderId="258" xfId="0" applyFont="1" applyFill="1" applyBorder="1" applyAlignment="1">
      <alignment vertical="top"/>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7" fillId="7" borderId="0" xfId="0" applyFont="1" applyFill="1" applyAlignment="1">
      <alignment vertical="center"/>
    </xf>
    <xf numFmtId="0" fontId="6" fillId="2" borderId="3" xfId="0" applyFont="1" applyFill="1" applyBorder="1" applyAlignment="1">
      <alignment horizontal="right" vertical="center"/>
    </xf>
    <xf numFmtId="0" fontId="6" fillId="2" borderId="4" xfId="0" applyFont="1" applyFill="1" applyBorder="1" applyAlignment="1">
      <alignment horizontal="right" vertical="center"/>
    </xf>
    <xf numFmtId="0" fontId="6" fillId="2" borderId="5" xfId="0" applyFont="1" applyFill="1" applyBorder="1" applyAlignment="1">
      <alignment horizontal="right" vertical="center"/>
    </xf>
    <xf numFmtId="0" fontId="6" fillId="2" borderId="10" xfId="0" applyFont="1" applyFill="1" applyBorder="1" applyAlignment="1">
      <alignment horizontal="right" vertical="center"/>
    </xf>
    <xf numFmtId="0" fontId="6" fillId="2" borderId="8" xfId="0" applyFont="1" applyFill="1" applyBorder="1" applyAlignment="1">
      <alignment horizontal="right" vertical="center"/>
    </xf>
    <xf numFmtId="0" fontId="6" fillId="2" borderId="9" xfId="0" applyFont="1" applyFill="1" applyBorder="1" applyAlignment="1">
      <alignment horizontal="right" vertical="center"/>
    </xf>
    <xf numFmtId="178" fontId="19" fillId="2" borderId="48" xfId="0" applyNumberFormat="1" applyFont="1" applyFill="1" applyBorder="1" applyAlignment="1">
      <alignment horizontal="center" vertical="center"/>
    </xf>
    <xf numFmtId="178" fontId="19" fillId="2" borderId="49" xfId="0" applyNumberFormat="1" applyFont="1" applyFill="1" applyBorder="1" applyAlignment="1">
      <alignment horizontal="center" vertical="center"/>
    </xf>
    <xf numFmtId="0" fontId="6" fillId="0" borderId="1" xfId="0" applyFont="1" applyBorder="1" applyAlignment="1">
      <alignment horizontal="center" vertical="center" wrapText="1"/>
    </xf>
    <xf numFmtId="190" fontId="6" fillId="0" borderId="39" xfId="0" applyNumberFormat="1" applyFont="1" applyFill="1" applyBorder="1" applyAlignment="1">
      <alignment horizontal="right" vertical="center" wrapText="1"/>
    </xf>
    <xf numFmtId="190" fontId="6" fillId="0" borderId="1" xfId="0" applyNumberFormat="1" applyFont="1" applyFill="1" applyBorder="1" applyAlignment="1">
      <alignment horizontal="right" vertical="center" wrapText="1"/>
    </xf>
    <xf numFmtId="190" fontId="6" fillId="0" borderId="2" xfId="0" applyNumberFormat="1" applyFont="1" applyFill="1" applyBorder="1" applyAlignment="1">
      <alignment horizontal="right" vertical="center" wrapText="1"/>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8" xfId="0" applyFont="1" applyFill="1" applyBorder="1" applyAlignment="1">
      <alignment horizontal="right" vertical="center"/>
    </xf>
    <xf numFmtId="0" fontId="6" fillId="0" borderId="9" xfId="0" applyFont="1" applyFill="1" applyBorder="1" applyAlignment="1">
      <alignment horizontal="right" vertical="center"/>
    </xf>
    <xf numFmtId="0" fontId="16" fillId="0" borderId="0" xfId="0" applyFont="1" applyAlignment="1">
      <alignment horizontal="center" vertical="center" shrinkToFit="1"/>
    </xf>
    <xf numFmtId="185" fontId="6" fillId="0" borderId="8" xfId="0" applyNumberFormat="1" applyFont="1" applyBorder="1" applyAlignment="1">
      <alignment horizontal="center" vertical="center"/>
    </xf>
    <xf numFmtId="0" fontId="6" fillId="0" borderId="11"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1" xfId="0" applyFont="1" applyBorder="1">
      <alignment vertical="center"/>
    </xf>
    <xf numFmtId="0" fontId="6" fillId="0" borderId="2" xfId="0" applyFont="1" applyBorder="1">
      <alignment vertical="center"/>
    </xf>
    <xf numFmtId="0" fontId="6" fillId="0" borderId="39" xfId="0" applyFont="1" applyBorder="1">
      <alignmen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0" xfId="0" applyFont="1" applyAlignment="1">
      <alignment vertical="center"/>
    </xf>
    <xf numFmtId="0" fontId="48" fillId="0" borderId="39" xfId="0" applyFont="1" applyBorder="1" applyAlignment="1">
      <alignment horizontal="right"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9" xfId="0" applyFont="1" applyBorder="1" applyAlignment="1">
      <alignment horizontal="right" vertical="center"/>
    </xf>
    <xf numFmtId="0" fontId="6" fillId="2" borderId="3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19" fillId="0" borderId="0" xfId="0" applyFont="1" applyAlignment="1">
      <alignment horizontal="left" vertical="center" wrapText="1"/>
    </xf>
    <xf numFmtId="0" fontId="6" fillId="0" borderId="8" xfId="0" applyFont="1" applyBorder="1" applyAlignment="1">
      <alignment vertical="center" shrinkToFit="1"/>
    </xf>
    <xf numFmtId="0" fontId="6" fillId="2" borderId="3" xfId="0"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6" fillId="2" borderId="10"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6" fillId="2" borderId="0" xfId="0" applyFont="1" applyFill="1" applyBorder="1" applyAlignment="1">
      <alignment horizontal="right" vertical="center"/>
    </xf>
    <xf numFmtId="0" fontId="6" fillId="2" borderId="6"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Border="1" applyAlignment="1">
      <alignment horizontal="right" vertical="center" wrapText="1"/>
    </xf>
    <xf numFmtId="0" fontId="6" fillId="0" borderId="8" xfId="0" applyFont="1" applyBorder="1" applyAlignment="1">
      <alignment horizontal="right" vertical="center" wrapText="1"/>
    </xf>
    <xf numFmtId="0" fontId="6" fillId="0" borderId="9" xfId="0" applyFont="1" applyBorder="1" applyAlignment="1">
      <alignment horizontal="right" vertical="center" wrapText="1"/>
    </xf>
    <xf numFmtId="0" fontId="6" fillId="0" borderId="8" xfId="0" applyFont="1" applyBorder="1" applyAlignment="1">
      <alignment horizontal="center" vertical="center" wrapText="1"/>
    </xf>
    <xf numFmtId="0" fontId="6" fillId="0" borderId="39" xfId="0" applyFont="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39"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8" xfId="0" applyFont="1" applyBorder="1" applyAlignment="1">
      <alignment horizontal="center" vertical="center" shrinkToFit="1"/>
    </xf>
    <xf numFmtId="178" fontId="19" fillId="0" borderId="48" xfId="0" applyNumberFormat="1" applyFont="1" applyFill="1" applyBorder="1" applyAlignment="1">
      <alignment horizontal="center" vertical="center"/>
    </xf>
    <xf numFmtId="178" fontId="19" fillId="0" borderId="49" xfId="0" applyNumberFormat="1" applyFont="1" applyFill="1" applyBorder="1" applyAlignment="1">
      <alignment horizontal="center" vertical="center"/>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8" xfId="0" applyFont="1" applyBorder="1" applyAlignment="1">
      <alignment horizontal="left" vertical="center" shrinkToFit="1"/>
    </xf>
    <xf numFmtId="0" fontId="48"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8" fillId="2" borderId="256"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6" fillId="0" borderId="285" xfId="0" applyFont="1" applyFill="1" applyBorder="1" applyAlignment="1">
      <alignment horizontal="center" vertical="top" wrapText="1"/>
    </xf>
    <xf numFmtId="0" fontId="6" fillId="0" borderId="286" xfId="0" applyFont="1" applyFill="1" applyBorder="1" applyAlignment="1">
      <alignment horizontal="center" vertical="top" wrapText="1"/>
    </xf>
    <xf numFmtId="0" fontId="6" fillId="0" borderId="287" xfId="0" applyFont="1" applyFill="1" applyBorder="1" applyAlignment="1">
      <alignment horizontal="center" vertical="top" wrapText="1"/>
    </xf>
    <xf numFmtId="0" fontId="6" fillId="2" borderId="255" xfId="0" applyFont="1" applyFill="1" applyBorder="1" applyAlignment="1">
      <alignment horizontal="center" vertical="top" wrapText="1"/>
    </xf>
    <xf numFmtId="0" fontId="6" fillId="2" borderId="256" xfId="0" applyFont="1" applyFill="1" applyBorder="1" applyAlignment="1">
      <alignment horizontal="center" vertical="top" wrapText="1"/>
    </xf>
    <xf numFmtId="0" fontId="6" fillId="2" borderId="258" xfId="0" applyFont="1" applyFill="1" applyBorder="1" applyAlignment="1">
      <alignment horizontal="center" vertical="top" wrapText="1"/>
    </xf>
    <xf numFmtId="0" fontId="48" fillId="2" borderId="3" xfId="0" applyFont="1" applyFill="1" applyBorder="1" applyAlignment="1">
      <alignment horizontal="right"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0" fontId="6" fillId="0" borderId="53" xfId="0" applyFont="1" applyBorder="1" applyAlignment="1">
      <alignment horizontal="center" vertical="center"/>
    </xf>
    <xf numFmtId="0" fontId="6" fillId="0" borderId="19"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54" xfId="0" applyFont="1" applyBorder="1" applyAlignment="1">
      <alignment horizontal="center" vertical="center"/>
    </xf>
    <xf numFmtId="0" fontId="6" fillId="0" borderId="240" xfId="0" applyFont="1" applyBorder="1" applyAlignment="1">
      <alignment horizontal="center" vertical="center" shrinkToFit="1"/>
    </xf>
    <xf numFmtId="0" fontId="6" fillId="0" borderId="296" xfId="0" applyFont="1" applyBorder="1" applyAlignment="1">
      <alignment horizontal="center" vertical="center" shrinkToFit="1"/>
    </xf>
    <xf numFmtId="0" fontId="6" fillId="0" borderId="129" xfId="0" applyFont="1" applyBorder="1" applyAlignment="1">
      <alignment horizontal="center" vertical="center" shrinkToFit="1"/>
    </xf>
    <xf numFmtId="0" fontId="6" fillId="0" borderId="131"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34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1" xfId="0" applyFont="1" applyBorder="1" applyAlignment="1">
      <alignment horizontal="center" vertical="center" shrinkToFit="1"/>
    </xf>
    <xf numFmtId="0" fontId="6" fillId="2" borderId="241" xfId="0" applyFont="1" applyFill="1" applyBorder="1" applyAlignment="1">
      <alignment horizontal="center" vertical="center"/>
    </xf>
    <xf numFmtId="0" fontId="6" fillId="2" borderId="239" xfId="0" applyFont="1" applyFill="1" applyBorder="1" applyAlignment="1">
      <alignment horizontal="center" vertical="center"/>
    </xf>
    <xf numFmtId="0" fontId="6" fillId="2" borderId="238"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123"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4" xfId="0" applyFont="1" applyFill="1" applyBorder="1" applyAlignment="1">
      <alignment horizontal="center" vertical="center"/>
    </xf>
    <xf numFmtId="0" fontId="6" fillId="0" borderId="10" xfId="0" applyFont="1" applyBorder="1" applyAlignment="1">
      <alignment horizontal="center" vertical="center"/>
    </xf>
    <xf numFmtId="0" fontId="6" fillId="0" borderId="125" xfId="0" applyFont="1" applyBorder="1" applyAlignment="1">
      <alignment horizontal="center" vertical="center"/>
    </xf>
    <xf numFmtId="0" fontId="6" fillId="0" borderId="46" xfId="0" applyFont="1" applyBorder="1" applyAlignment="1">
      <alignment horizontal="center" vertical="center"/>
    </xf>
    <xf numFmtId="0" fontId="6" fillId="0" borderId="240" xfId="0" applyFont="1" applyBorder="1" applyAlignment="1">
      <alignment horizontal="center" vertical="center"/>
    </xf>
    <xf numFmtId="0" fontId="6" fillId="0" borderId="296" xfId="0" applyFont="1" applyBorder="1" applyAlignment="1">
      <alignment horizontal="center" vertical="center"/>
    </xf>
    <xf numFmtId="0" fontId="6" fillId="0" borderId="129" xfId="0" applyFont="1" applyBorder="1" applyAlignment="1">
      <alignment horizontal="center" vertical="center"/>
    </xf>
    <xf numFmtId="0" fontId="6" fillId="0" borderId="131" xfId="0" applyFont="1" applyBorder="1" applyAlignment="1">
      <alignment horizontal="center" vertical="center"/>
    </xf>
    <xf numFmtId="0" fontId="6" fillId="0" borderId="58" xfId="0" applyFont="1" applyBorder="1" applyAlignment="1">
      <alignment horizontal="center" vertical="center"/>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6" fillId="2" borderId="128" xfId="0" applyFont="1" applyFill="1" applyBorder="1" applyAlignment="1">
      <alignment horizontal="center" vertical="center"/>
    </xf>
    <xf numFmtId="0" fontId="6" fillId="0" borderId="6" xfId="0" applyFont="1" applyBorder="1" applyAlignment="1">
      <alignment horizontal="center" vertical="center"/>
    </xf>
    <xf numFmtId="0" fontId="6" fillId="0" borderId="52" xfId="0" applyFont="1" applyBorder="1" applyAlignment="1">
      <alignment horizontal="center" vertical="center"/>
    </xf>
    <xf numFmtId="0" fontId="6" fillId="0" borderId="256" xfId="0" applyFont="1" applyBorder="1" applyAlignment="1">
      <alignment horizontal="center" vertical="center"/>
    </xf>
    <xf numFmtId="0" fontId="16" fillId="0" borderId="240" xfId="0" applyFont="1" applyBorder="1" applyAlignment="1">
      <alignment horizontal="center" vertical="center" wrapText="1"/>
    </xf>
    <xf numFmtId="0" fontId="16" fillId="0" borderId="296" xfId="0" applyFont="1" applyBorder="1" applyAlignment="1">
      <alignment horizontal="center" vertical="center"/>
    </xf>
    <xf numFmtId="0" fontId="16" fillId="0" borderId="129" xfId="0" applyFont="1" applyBorder="1" applyAlignment="1">
      <alignment horizontal="center" vertical="center"/>
    </xf>
    <xf numFmtId="0" fontId="16" fillId="0" borderId="131" xfId="0" applyFont="1" applyBorder="1" applyAlignment="1">
      <alignment horizontal="center" vertical="center"/>
    </xf>
    <xf numFmtId="0" fontId="16" fillId="0" borderId="52" xfId="0" applyFont="1" applyBorder="1" applyAlignment="1">
      <alignment horizontal="center" vertical="center"/>
    </xf>
    <xf numFmtId="0" fontId="16" fillId="0" borderId="256" xfId="0" applyFont="1" applyBorder="1" applyAlignment="1">
      <alignment horizontal="center" vertical="center"/>
    </xf>
    <xf numFmtId="0" fontId="16" fillId="0" borderId="125" xfId="0" applyFont="1" applyBorder="1" applyAlignment="1">
      <alignment horizontal="center" vertical="center"/>
    </xf>
    <xf numFmtId="0" fontId="16" fillId="0" borderId="46" xfId="0" applyFont="1" applyBorder="1" applyAlignment="1">
      <alignment horizontal="center" vertical="center"/>
    </xf>
    <xf numFmtId="0" fontId="6" fillId="0" borderId="240"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6" xfId="0" applyFont="1" applyBorder="1" applyAlignment="1">
      <alignment horizontal="center" vertical="center" wrapText="1"/>
    </xf>
    <xf numFmtId="0" fontId="7" fillId="0" borderId="122" xfId="0" applyFont="1" applyBorder="1" applyAlignment="1">
      <alignment horizontal="center" vertical="center"/>
    </xf>
    <xf numFmtId="0" fontId="6" fillId="0" borderId="239" xfId="0" applyFont="1" applyBorder="1" applyAlignment="1">
      <alignment horizontal="center" vertical="center"/>
    </xf>
    <xf numFmtId="0" fontId="7" fillId="0" borderId="62"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56" xfId="0" applyFont="1" applyBorder="1" applyAlignment="1">
      <alignment horizontal="center"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342" xfId="0" applyFont="1" applyBorder="1" applyAlignment="1">
      <alignment horizontal="center" vertical="center"/>
    </xf>
    <xf numFmtId="0" fontId="7" fillId="0" borderId="41" xfId="0" applyFont="1" applyBorder="1" applyAlignment="1">
      <alignment horizontal="center" vertical="center"/>
    </xf>
    <xf numFmtId="0" fontId="6" fillId="0" borderId="41" xfId="0" applyFont="1" applyBorder="1" applyAlignment="1">
      <alignment horizontal="center" vertical="center"/>
    </xf>
    <xf numFmtId="0" fontId="48" fillId="0" borderId="41"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123" xfId="0" applyFont="1" applyBorder="1" applyAlignment="1">
      <alignment horizontal="center" vertical="center"/>
    </xf>
    <xf numFmtId="0" fontId="7" fillId="0" borderId="63"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44" xfId="0" applyFont="1" applyBorder="1" applyAlignment="1">
      <alignment horizontal="center" vertical="center"/>
    </xf>
    <xf numFmtId="0" fontId="6" fillId="0" borderId="124" xfId="0" applyFont="1" applyBorder="1" applyAlignment="1">
      <alignment horizontal="center" vertical="center"/>
    </xf>
    <xf numFmtId="0" fontId="7" fillId="0" borderId="124" xfId="0" applyFont="1" applyBorder="1" applyAlignment="1">
      <alignment horizontal="center" vertical="center" wrapText="1"/>
    </xf>
    <xf numFmtId="0" fontId="7" fillId="0" borderId="57" xfId="0" applyFont="1" applyBorder="1" applyAlignment="1">
      <alignment horizontal="center" vertical="center" wrapText="1"/>
    </xf>
    <xf numFmtId="3" fontId="16" fillId="7" borderId="149" xfId="0" applyNumberFormat="1" applyFont="1" applyFill="1" applyBorder="1" applyAlignment="1">
      <alignment horizontal="center" vertical="center" shrinkToFit="1"/>
    </xf>
    <xf numFmtId="3" fontId="16" fillId="7" borderId="148" xfId="0" applyNumberFormat="1" applyFont="1" applyFill="1" applyBorder="1" applyAlignment="1">
      <alignment horizontal="center" vertical="center" shrinkToFit="1"/>
    </xf>
    <xf numFmtId="3" fontId="16" fillId="7" borderId="151" xfId="0" applyNumberFormat="1" applyFont="1" applyFill="1" applyBorder="1" applyAlignment="1">
      <alignment horizontal="center" vertical="center" shrinkToFit="1"/>
    </xf>
    <xf numFmtId="3" fontId="16" fillId="7" borderId="150" xfId="0" applyNumberFormat="1" applyFont="1" applyFill="1" applyBorder="1" applyAlignment="1">
      <alignment horizontal="center" vertical="center" shrinkToFit="1"/>
    </xf>
    <xf numFmtId="3" fontId="16" fillId="7" borderId="261" xfId="0" applyNumberFormat="1" applyFont="1" applyFill="1" applyBorder="1" applyAlignment="1">
      <alignment horizontal="center" vertical="center" wrapText="1"/>
    </xf>
    <xf numFmtId="3" fontId="16" fillId="7" borderId="130" xfId="0" applyNumberFormat="1" applyFont="1" applyFill="1" applyBorder="1" applyAlignment="1">
      <alignment horizontal="center" vertical="center" wrapText="1"/>
    </xf>
    <xf numFmtId="3" fontId="16" fillId="7" borderId="256" xfId="0" applyNumberFormat="1" applyFont="1" applyFill="1" applyBorder="1" applyAlignment="1">
      <alignment horizontal="center" vertical="center" wrapText="1"/>
    </xf>
    <xf numFmtId="3" fontId="16" fillId="7" borderId="9" xfId="0" applyNumberFormat="1" applyFont="1" applyFill="1" applyBorder="1" applyAlignment="1">
      <alignment horizontal="center" vertical="center" wrapText="1"/>
    </xf>
    <xf numFmtId="0" fontId="16" fillId="7" borderId="120" xfId="0" applyFont="1" applyFill="1" applyBorder="1" applyAlignment="1">
      <alignment vertical="center"/>
    </xf>
    <xf numFmtId="0" fontId="16" fillId="7" borderId="130" xfId="0" applyFont="1" applyFill="1" applyBorder="1" applyAlignment="1">
      <alignment vertical="center"/>
    </xf>
    <xf numFmtId="0" fontId="16" fillId="7" borderId="10" xfId="0" applyFont="1" applyFill="1" applyBorder="1" applyAlignment="1">
      <alignment vertical="center"/>
    </xf>
    <xf numFmtId="0" fontId="16" fillId="7" borderId="9" xfId="0" applyFont="1" applyFill="1" applyBorder="1" applyAlignment="1">
      <alignment vertical="center"/>
    </xf>
    <xf numFmtId="0" fontId="18" fillId="7" borderId="120" xfId="0" applyFont="1" applyFill="1" applyBorder="1" applyAlignment="1">
      <alignment vertical="center" wrapText="1"/>
    </xf>
    <xf numFmtId="0" fontId="18" fillId="7" borderId="129" xfId="0" applyFont="1" applyFill="1" applyBorder="1" applyAlignment="1">
      <alignment vertical="center" wrapText="1"/>
    </xf>
    <xf numFmtId="0" fontId="18" fillId="7" borderId="130" xfId="0" applyFont="1" applyFill="1" applyBorder="1" applyAlignment="1">
      <alignment vertical="center" wrapText="1"/>
    </xf>
    <xf numFmtId="0" fontId="18" fillId="7" borderId="10" xfId="0" applyFont="1" applyFill="1" applyBorder="1" applyAlignment="1">
      <alignment vertical="center" wrapText="1"/>
    </xf>
    <xf numFmtId="0" fontId="18" fillId="7" borderId="125" xfId="0" applyFont="1" applyFill="1" applyBorder="1" applyAlignment="1">
      <alignment vertical="center" wrapText="1"/>
    </xf>
    <xf numFmtId="0" fontId="18" fillId="7" borderId="9" xfId="0" applyFont="1" applyFill="1" applyBorder="1" applyAlignment="1">
      <alignment vertical="center" wrapText="1"/>
    </xf>
    <xf numFmtId="3" fontId="16" fillId="7" borderId="149" xfId="0" applyNumberFormat="1" applyFont="1" applyFill="1" applyBorder="1" applyAlignment="1">
      <alignment horizontal="right" vertical="center" shrinkToFit="1"/>
    </xf>
    <xf numFmtId="3" fontId="16" fillId="7" borderId="148" xfId="0" applyNumberFormat="1" applyFont="1" applyFill="1" applyBorder="1" applyAlignment="1">
      <alignment horizontal="right" vertical="center" shrinkToFit="1"/>
    </xf>
    <xf numFmtId="3" fontId="16" fillId="7" borderId="151" xfId="0" applyNumberFormat="1" applyFont="1" applyFill="1" applyBorder="1" applyAlignment="1">
      <alignment horizontal="right" vertical="center" shrinkToFit="1"/>
    </xf>
    <xf numFmtId="3" fontId="16" fillId="7" borderId="150" xfId="0" applyNumberFormat="1" applyFont="1" applyFill="1" applyBorder="1" applyAlignment="1">
      <alignment horizontal="right" vertical="center" shrinkToFit="1"/>
    </xf>
    <xf numFmtId="3" fontId="16" fillId="7" borderId="120" xfId="0" applyNumberFormat="1" applyFont="1" applyFill="1" applyBorder="1" applyAlignment="1">
      <alignment horizontal="right" vertical="center" wrapText="1"/>
    </xf>
    <xf numFmtId="3" fontId="16" fillId="7" borderId="129" xfId="0" applyNumberFormat="1" applyFont="1" applyFill="1" applyBorder="1" applyAlignment="1">
      <alignment horizontal="right" vertical="center" wrapText="1"/>
    </xf>
    <xf numFmtId="3" fontId="16" fillId="7" borderId="130" xfId="0" applyNumberFormat="1" applyFont="1" applyFill="1" applyBorder="1" applyAlignment="1">
      <alignment horizontal="right" vertical="center" wrapText="1"/>
    </xf>
    <xf numFmtId="3" fontId="16" fillId="7" borderId="10" xfId="0" applyNumberFormat="1" applyFont="1" applyFill="1" applyBorder="1" applyAlignment="1">
      <alignment horizontal="right" vertical="center" wrapText="1"/>
    </xf>
    <xf numFmtId="3" fontId="16" fillId="7" borderId="125" xfId="0" applyNumberFormat="1" applyFont="1" applyFill="1" applyBorder="1" applyAlignment="1">
      <alignment horizontal="right" vertical="center" wrapText="1"/>
    </xf>
    <xf numFmtId="3" fontId="16" fillId="7" borderId="9" xfId="0" applyNumberFormat="1" applyFont="1" applyFill="1" applyBorder="1" applyAlignment="1">
      <alignment horizontal="right" vertical="center" wrapText="1"/>
    </xf>
    <xf numFmtId="0" fontId="16" fillId="7" borderId="120" xfId="0" applyFont="1" applyFill="1" applyBorder="1" applyAlignment="1">
      <alignment horizontal="center" vertical="center" wrapText="1"/>
    </xf>
    <xf numFmtId="0" fontId="16" fillId="7" borderId="130"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7" borderId="9" xfId="0" applyFont="1" applyFill="1" applyBorder="1" applyAlignment="1">
      <alignment horizontal="center" vertical="center" wrapText="1"/>
    </xf>
    <xf numFmtId="192" fontId="16" fillId="7" borderId="35" xfId="0" applyNumberFormat="1" applyFont="1" applyFill="1" applyBorder="1" applyAlignment="1">
      <alignment horizontal="right" vertical="center"/>
    </xf>
    <xf numFmtId="192" fontId="16" fillId="7" borderId="36" xfId="0" applyNumberFormat="1" applyFont="1" applyFill="1" applyBorder="1" applyAlignment="1">
      <alignment horizontal="right" vertical="center"/>
    </xf>
    <xf numFmtId="183" fontId="16" fillId="7" borderId="36" xfId="0" applyNumberFormat="1" applyFont="1" applyFill="1" applyBorder="1" applyAlignment="1">
      <alignment horizontal="left" vertical="center"/>
    </xf>
    <xf numFmtId="183" fontId="16" fillId="7" borderId="103" xfId="0" applyNumberFormat="1" applyFont="1" applyFill="1" applyBorder="1" applyAlignment="1">
      <alignment horizontal="left" vertical="center"/>
    </xf>
    <xf numFmtId="49" fontId="16" fillId="7" borderId="10" xfId="0" applyNumberFormat="1" applyFont="1" applyFill="1" applyBorder="1" applyAlignment="1">
      <alignment horizontal="center" vertical="center"/>
    </xf>
    <xf numFmtId="49" fontId="16" fillId="7" borderId="125" xfId="0" applyNumberFormat="1" applyFont="1" applyFill="1" applyBorder="1" applyAlignment="1">
      <alignment horizontal="center" vertical="center"/>
    </xf>
    <xf numFmtId="49" fontId="16" fillId="7" borderId="9" xfId="0" applyNumberFormat="1" applyFont="1" applyFill="1" applyBorder="1" applyAlignment="1">
      <alignment horizontal="center" vertical="center"/>
    </xf>
    <xf numFmtId="177" fontId="16" fillId="7" borderId="10" xfId="0" applyNumberFormat="1" applyFont="1" applyFill="1" applyBorder="1" applyAlignment="1">
      <alignment horizontal="right" vertical="center"/>
    </xf>
    <xf numFmtId="177" fontId="16" fillId="7" borderId="125" xfId="0" applyNumberFormat="1" applyFont="1" applyFill="1" applyBorder="1" applyAlignment="1">
      <alignment horizontal="right" vertical="center"/>
    </xf>
    <xf numFmtId="177" fontId="16" fillId="7" borderId="9" xfId="0" applyNumberFormat="1" applyFont="1" applyFill="1" applyBorder="1" applyAlignment="1">
      <alignment horizontal="right" vertical="center"/>
    </xf>
    <xf numFmtId="0" fontId="16" fillId="7" borderId="120" xfId="0" applyFont="1" applyFill="1" applyBorder="1" applyAlignment="1">
      <alignment horizontal="left" vertical="center" wrapText="1"/>
    </xf>
    <xf numFmtId="0" fontId="16" fillId="7" borderId="129" xfId="0" applyFont="1" applyFill="1" applyBorder="1" applyAlignment="1">
      <alignment horizontal="left" vertical="center" wrapText="1"/>
    </xf>
    <xf numFmtId="0" fontId="16" fillId="7" borderId="130" xfId="0" applyFont="1" applyFill="1" applyBorder="1" applyAlignment="1">
      <alignment horizontal="left" vertical="center" wrapText="1"/>
    </xf>
    <xf numFmtId="0" fontId="16" fillId="7" borderId="10" xfId="0" applyFont="1" applyFill="1" applyBorder="1" applyAlignment="1">
      <alignment horizontal="left" vertical="center" wrapText="1"/>
    </xf>
    <xf numFmtId="0" fontId="16" fillId="7" borderId="125" xfId="0" applyFont="1" applyFill="1" applyBorder="1" applyAlignment="1">
      <alignment horizontal="left" vertical="center" wrapText="1"/>
    </xf>
    <xf numFmtId="0" fontId="16" fillId="7" borderId="9" xfId="0" applyFont="1" applyFill="1" applyBorder="1" applyAlignment="1">
      <alignment horizontal="left" vertical="center" wrapText="1"/>
    </xf>
    <xf numFmtId="0" fontId="19" fillId="7" borderId="120" xfId="0" applyFont="1" applyFill="1" applyBorder="1" applyAlignment="1">
      <alignment horizontal="center" vertical="center" wrapText="1" shrinkToFit="1"/>
    </xf>
    <xf numFmtId="0" fontId="19" fillId="7" borderId="130" xfId="0" applyFont="1" applyFill="1" applyBorder="1" applyAlignment="1">
      <alignment horizontal="center" vertical="center" wrapText="1" shrinkToFit="1"/>
    </xf>
    <xf numFmtId="0" fontId="19" fillId="7" borderId="10" xfId="0" applyFont="1" applyFill="1" applyBorder="1" applyAlignment="1">
      <alignment horizontal="center" vertical="center" wrapText="1" shrinkToFit="1"/>
    </xf>
    <xf numFmtId="0" fontId="19" fillId="7" borderId="9" xfId="0" applyFont="1" applyFill="1" applyBorder="1" applyAlignment="1">
      <alignment horizontal="center" vertical="center" wrapText="1" shrinkToFit="1"/>
    </xf>
    <xf numFmtId="0" fontId="16" fillId="7" borderId="120" xfId="0" applyFont="1" applyFill="1" applyBorder="1" applyAlignment="1">
      <alignment vertical="center" wrapText="1"/>
    </xf>
    <xf numFmtId="0" fontId="16" fillId="7" borderId="148" xfId="0" applyFont="1" applyFill="1" applyBorder="1" applyAlignment="1">
      <alignment vertical="center" wrapText="1"/>
    </xf>
    <xf numFmtId="0" fontId="16" fillId="7" borderId="10" xfId="0" applyFont="1" applyFill="1" applyBorder="1" applyAlignment="1">
      <alignment vertical="center" wrapText="1"/>
    </xf>
    <xf numFmtId="0" fontId="16" fillId="7" borderId="150" xfId="0" applyFont="1" applyFill="1" applyBorder="1" applyAlignment="1">
      <alignment vertical="center" wrapText="1"/>
    </xf>
    <xf numFmtId="0" fontId="16" fillId="7" borderId="149" xfId="0" applyFont="1" applyFill="1" applyBorder="1" applyAlignment="1">
      <alignment vertical="center" wrapText="1"/>
    </xf>
    <xf numFmtId="0" fontId="16" fillId="7" borderId="151" xfId="0" applyFont="1" applyFill="1" applyBorder="1" applyAlignment="1">
      <alignment vertical="center" wrapText="1"/>
    </xf>
    <xf numFmtId="0" fontId="16" fillId="7" borderId="130" xfId="0" applyFont="1" applyFill="1" applyBorder="1" applyAlignment="1">
      <alignment vertical="center" wrapText="1"/>
    </xf>
    <xf numFmtId="0" fontId="16" fillId="7" borderId="9" xfId="0" applyFont="1" applyFill="1" applyBorder="1" applyAlignment="1">
      <alignment vertical="center" wrapText="1"/>
    </xf>
    <xf numFmtId="57" fontId="16" fillId="7" borderId="120" xfId="0" applyNumberFormat="1" applyFont="1" applyFill="1" applyBorder="1" applyAlignment="1">
      <alignment horizontal="left" vertical="center" shrinkToFit="1"/>
    </xf>
    <xf numFmtId="57" fontId="16" fillId="7" borderId="129" xfId="0" applyNumberFormat="1" applyFont="1" applyFill="1" applyBorder="1" applyAlignment="1">
      <alignment horizontal="left" vertical="center" shrinkToFit="1"/>
    </xf>
    <xf numFmtId="57" fontId="16" fillId="7" borderId="130" xfId="0" applyNumberFormat="1" applyFont="1" applyFill="1" applyBorder="1" applyAlignment="1">
      <alignment horizontal="left" vertical="center" shrinkToFit="1"/>
    </xf>
    <xf numFmtId="57" fontId="16" fillId="7" borderId="10" xfId="0" applyNumberFormat="1" applyFont="1" applyFill="1" applyBorder="1" applyAlignment="1">
      <alignment horizontal="left" vertical="center" shrinkToFit="1"/>
    </xf>
    <xf numFmtId="57" fontId="16" fillId="7" borderId="125" xfId="0" applyNumberFormat="1" applyFont="1" applyFill="1" applyBorder="1" applyAlignment="1">
      <alignment horizontal="left" vertical="center" shrinkToFit="1"/>
    </xf>
    <xf numFmtId="57" fontId="16" fillId="7" borderId="9" xfId="0" applyNumberFormat="1" applyFont="1" applyFill="1" applyBorder="1" applyAlignment="1">
      <alignment horizontal="left" vertical="center" shrinkToFit="1"/>
    </xf>
    <xf numFmtId="192" fontId="16" fillId="7" borderId="33" xfId="0" applyNumberFormat="1" applyFont="1" applyFill="1" applyBorder="1" applyAlignment="1">
      <alignment horizontal="right" vertical="center"/>
    </xf>
    <xf numFmtId="192" fontId="16" fillId="7" borderId="34" xfId="0" applyNumberFormat="1" applyFont="1" applyFill="1" applyBorder="1" applyAlignment="1">
      <alignment horizontal="right" vertical="center"/>
    </xf>
    <xf numFmtId="183" fontId="16" fillId="7" borderId="34" xfId="0" applyNumberFormat="1" applyFont="1" applyFill="1" applyBorder="1" applyAlignment="1">
      <alignment horizontal="left" vertical="center"/>
    </xf>
    <xf numFmtId="183" fontId="16" fillId="7" borderId="105" xfId="0" applyNumberFormat="1" applyFont="1" applyFill="1" applyBorder="1" applyAlignment="1">
      <alignment horizontal="left" vertical="center"/>
    </xf>
    <xf numFmtId="49" fontId="16" fillId="7" borderId="120" xfId="0" applyNumberFormat="1" applyFont="1" applyFill="1" applyBorder="1" applyAlignment="1">
      <alignment horizontal="center" vertical="center"/>
    </xf>
    <xf numFmtId="49" fontId="16" fillId="7" borderId="129" xfId="0" applyNumberFormat="1" applyFont="1" applyFill="1" applyBorder="1" applyAlignment="1">
      <alignment horizontal="center" vertical="center"/>
    </xf>
    <xf numFmtId="49" fontId="16" fillId="7" borderId="130" xfId="0" applyNumberFormat="1" applyFont="1" applyFill="1" applyBorder="1" applyAlignment="1">
      <alignment horizontal="center" vertical="center"/>
    </xf>
    <xf numFmtId="3" fontId="16" fillId="7" borderId="120" xfId="0" applyNumberFormat="1" applyFont="1" applyFill="1" applyBorder="1" applyAlignment="1">
      <alignment horizontal="right" vertical="center"/>
    </xf>
    <xf numFmtId="3" fontId="16" fillId="7" borderId="129" xfId="0" applyNumberFormat="1" applyFont="1" applyFill="1" applyBorder="1" applyAlignment="1">
      <alignment horizontal="right" vertical="center"/>
    </xf>
    <xf numFmtId="3" fontId="16" fillId="7" borderId="130" xfId="0" applyNumberFormat="1" applyFont="1" applyFill="1" applyBorder="1" applyAlignment="1">
      <alignment horizontal="right" vertical="center"/>
    </xf>
    <xf numFmtId="3" fontId="16" fillId="7" borderId="120" xfId="0" applyNumberFormat="1" applyFont="1" applyFill="1" applyBorder="1" applyAlignment="1">
      <alignment horizontal="center" vertical="center" shrinkToFit="1"/>
    </xf>
    <xf numFmtId="3" fontId="16" fillId="7" borderId="10" xfId="0" applyNumberFormat="1" applyFont="1" applyFill="1" applyBorder="1" applyAlignment="1">
      <alignment horizontal="center" vertical="center" shrinkToFit="1"/>
    </xf>
    <xf numFmtId="0" fontId="16" fillId="7" borderId="122" xfId="0" applyFont="1" applyFill="1" applyBorder="1" applyAlignment="1">
      <alignment horizontal="left" vertical="center" wrapText="1"/>
    </xf>
    <xf numFmtId="0" fontId="16" fillId="7" borderId="123" xfId="0" applyFont="1" applyFill="1" applyBorder="1" applyAlignment="1">
      <alignment horizontal="left" vertical="center" wrapText="1"/>
    </xf>
    <xf numFmtId="0" fontId="16" fillId="7" borderId="124" xfId="0" applyFont="1" applyFill="1" applyBorder="1" applyAlignment="1">
      <alignment horizontal="left" vertical="center" wrapText="1"/>
    </xf>
    <xf numFmtId="0" fontId="16" fillId="7" borderId="134"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9" fillId="7" borderId="134" xfId="0" applyFont="1" applyFill="1" applyBorder="1" applyAlignment="1">
      <alignment horizontal="center" vertical="center" wrapText="1" shrinkToFit="1"/>
    </xf>
    <xf numFmtId="0" fontId="19" fillId="7" borderId="27" xfId="0" applyFont="1" applyFill="1" applyBorder="1" applyAlignment="1">
      <alignment horizontal="center" vertical="center" wrapText="1" shrinkToFit="1"/>
    </xf>
    <xf numFmtId="0" fontId="16" fillId="7" borderId="138" xfId="0" applyFont="1" applyFill="1" applyBorder="1" applyAlignment="1">
      <alignment vertical="center" wrapText="1"/>
    </xf>
    <xf numFmtId="0" fontId="16" fillId="7" borderId="139" xfId="0" applyFont="1" applyFill="1" applyBorder="1" applyAlignment="1">
      <alignment vertical="center" wrapText="1"/>
    </xf>
    <xf numFmtId="0" fontId="16" fillId="7" borderId="146" xfId="0" applyFont="1" applyFill="1" applyBorder="1" applyAlignment="1">
      <alignment vertical="center" wrapText="1"/>
    </xf>
    <xf numFmtId="0" fontId="16" fillId="7" borderId="147" xfId="0" applyFont="1" applyFill="1" applyBorder="1" applyAlignment="1">
      <alignment vertical="center" wrapText="1"/>
    </xf>
    <xf numFmtId="0" fontId="16" fillId="7" borderId="140" xfId="0" applyFont="1" applyFill="1" applyBorder="1" applyAlignment="1">
      <alignment vertical="center" wrapText="1"/>
    </xf>
    <xf numFmtId="0" fontId="16" fillId="7" borderId="49" xfId="0" applyFont="1" applyFill="1" applyBorder="1" applyAlignment="1">
      <alignment vertical="center" wrapText="1"/>
    </xf>
    <xf numFmtId="0" fontId="16" fillId="7" borderId="129" xfId="0" applyFont="1" applyFill="1" applyBorder="1" applyAlignment="1">
      <alignment horizontal="left" vertical="center" shrinkToFit="1"/>
    </xf>
    <xf numFmtId="0" fontId="16" fillId="7" borderId="130" xfId="0" applyFont="1" applyFill="1" applyBorder="1" applyAlignment="1">
      <alignment horizontal="left" vertical="center" shrinkToFit="1"/>
    </xf>
    <xf numFmtId="0" fontId="16" fillId="7" borderId="10" xfId="0" applyFont="1" applyFill="1" applyBorder="1" applyAlignment="1">
      <alignment horizontal="left" vertical="center" shrinkToFit="1"/>
    </xf>
    <xf numFmtId="0" fontId="16" fillId="7" borderId="125" xfId="0" applyFont="1" applyFill="1" applyBorder="1" applyAlignment="1">
      <alignment horizontal="left" vertical="center" shrinkToFit="1"/>
    </xf>
    <xf numFmtId="0" fontId="16" fillId="7" borderId="9" xfId="0" applyFont="1" applyFill="1" applyBorder="1" applyAlignment="1">
      <alignment horizontal="left" vertical="center" shrinkToFit="1"/>
    </xf>
    <xf numFmtId="49" fontId="16" fillId="7" borderId="6" xfId="0" applyNumberFormat="1" applyFont="1" applyFill="1" applyBorder="1" applyAlignment="1">
      <alignment horizontal="center" vertical="center"/>
    </xf>
    <xf numFmtId="49" fontId="16" fillId="7" borderId="0" xfId="0" applyNumberFormat="1" applyFont="1" applyFill="1" applyBorder="1" applyAlignment="1">
      <alignment horizontal="center" vertical="center"/>
    </xf>
    <xf numFmtId="49" fontId="16" fillId="7" borderId="7" xfId="0" applyNumberFormat="1" applyFont="1" applyFill="1" applyBorder="1" applyAlignment="1">
      <alignment horizontal="center" vertical="center"/>
    </xf>
    <xf numFmtId="3" fontId="16" fillId="7" borderId="138" xfId="0" applyNumberFormat="1" applyFont="1" applyFill="1" applyBorder="1" applyAlignment="1">
      <alignment horizontal="center" vertical="center" shrinkToFit="1"/>
    </xf>
    <xf numFmtId="3" fontId="16" fillId="7" borderId="139" xfId="0" applyNumberFormat="1" applyFont="1" applyFill="1" applyBorder="1" applyAlignment="1">
      <alignment horizontal="center" vertical="center" shrinkToFit="1"/>
    </xf>
    <xf numFmtId="3" fontId="16" fillId="7" borderId="146" xfId="0" applyNumberFormat="1" applyFont="1" applyFill="1" applyBorder="1" applyAlignment="1">
      <alignment horizontal="center" vertical="center" shrinkToFit="1"/>
    </xf>
    <xf numFmtId="3" fontId="16" fillId="7" borderId="147" xfId="0" applyNumberFormat="1" applyFont="1" applyFill="1" applyBorder="1" applyAlignment="1">
      <alignment horizontal="center" vertical="center" shrinkToFit="1"/>
    </xf>
    <xf numFmtId="3" fontId="16" fillId="7" borderId="139" xfId="0" applyNumberFormat="1" applyFont="1" applyFill="1" applyBorder="1" applyAlignment="1">
      <alignment horizontal="right" vertical="center" shrinkToFit="1"/>
    </xf>
    <xf numFmtId="3" fontId="16" fillId="7" borderId="147" xfId="0" applyNumberFormat="1" applyFont="1" applyFill="1" applyBorder="1" applyAlignment="1">
      <alignment horizontal="right" vertical="center" shrinkToFit="1"/>
    </xf>
    <xf numFmtId="3" fontId="16" fillId="7" borderId="263" xfId="0" applyNumberFormat="1" applyFont="1" applyFill="1" applyBorder="1" applyAlignment="1">
      <alignment horizontal="center" vertical="center" wrapText="1"/>
    </xf>
    <xf numFmtId="3" fontId="16" fillId="7" borderId="140" xfId="0" applyNumberFormat="1" applyFont="1" applyFill="1" applyBorder="1" applyAlignment="1">
      <alignment horizontal="center" vertical="center" wrapText="1"/>
    </xf>
    <xf numFmtId="3" fontId="16" fillId="7" borderId="265" xfId="0" applyNumberFormat="1" applyFont="1" applyFill="1" applyBorder="1" applyAlignment="1">
      <alignment horizontal="center" vertical="center" wrapText="1"/>
    </xf>
    <xf numFmtId="3" fontId="16" fillId="7" borderId="49" xfId="0" applyNumberFormat="1" applyFont="1" applyFill="1" applyBorder="1" applyAlignment="1">
      <alignment horizontal="center" vertical="center" wrapText="1"/>
    </xf>
    <xf numFmtId="3" fontId="16" fillId="7" borderId="122" xfId="0" applyNumberFormat="1" applyFont="1" applyFill="1" applyBorder="1" applyAlignment="1">
      <alignment horizontal="right" vertical="center" wrapText="1"/>
    </xf>
    <xf numFmtId="3" fontId="16" fillId="7" borderId="123" xfId="0" applyNumberFormat="1" applyFont="1" applyFill="1" applyBorder="1" applyAlignment="1">
      <alignment horizontal="right" vertical="center" wrapText="1"/>
    </xf>
    <xf numFmtId="3" fontId="16" fillId="7" borderId="124" xfId="0" applyNumberFormat="1" applyFont="1" applyFill="1" applyBorder="1" applyAlignment="1">
      <alignment horizontal="right" vertical="center" wrapText="1"/>
    </xf>
    <xf numFmtId="0" fontId="16" fillId="7" borderId="122" xfId="0" applyFont="1" applyFill="1" applyBorder="1" applyAlignment="1">
      <alignment horizontal="center" vertical="center" wrapText="1"/>
    </xf>
    <xf numFmtId="0" fontId="16" fillId="7" borderId="124" xfId="0" applyFont="1" applyFill="1" applyBorder="1" applyAlignment="1">
      <alignment horizontal="center" vertical="center" wrapText="1"/>
    </xf>
    <xf numFmtId="0" fontId="16" fillId="7" borderId="134" xfId="0" applyFont="1" applyFill="1" applyBorder="1" applyAlignment="1">
      <alignment vertical="center"/>
    </xf>
    <xf numFmtId="0" fontId="16" fillId="7" borderId="27" xfId="0" applyFont="1" applyFill="1" applyBorder="1" applyAlignment="1">
      <alignment vertical="center"/>
    </xf>
    <xf numFmtId="0" fontId="16" fillId="7" borderId="11" xfId="0" applyFont="1" applyFill="1" applyBorder="1" applyAlignment="1">
      <alignment horizontal="left" vertical="center" wrapText="1"/>
    </xf>
    <xf numFmtId="0" fontId="16" fillId="7" borderId="6" xfId="0" applyFont="1" applyFill="1" applyBorder="1" applyAlignment="1">
      <alignment horizontal="left" vertical="center" shrinkToFit="1"/>
    </xf>
    <xf numFmtId="0" fontId="16" fillId="7" borderId="0" xfId="0" applyFont="1" applyFill="1" applyBorder="1" applyAlignment="1">
      <alignment horizontal="left" vertical="center" shrinkToFit="1"/>
    </xf>
    <xf numFmtId="0" fontId="16" fillId="7" borderId="7" xfId="0" applyFont="1" applyFill="1" applyBorder="1" applyAlignment="1">
      <alignment horizontal="left" vertical="center" shrinkToFit="1"/>
    </xf>
    <xf numFmtId="0" fontId="7" fillId="7" borderId="122" xfId="0" applyFont="1" applyFill="1" applyBorder="1" applyAlignment="1">
      <alignment horizontal="left" vertical="center" wrapText="1"/>
    </xf>
    <xf numFmtId="0" fontId="7" fillId="7" borderId="123" xfId="0" applyFont="1" applyFill="1" applyBorder="1" applyAlignment="1">
      <alignment horizontal="left" vertical="center" wrapText="1"/>
    </xf>
    <xf numFmtId="0" fontId="7" fillId="7" borderId="124" xfId="0" applyFont="1" applyFill="1" applyBorder="1" applyAlignment="1">
      <alignment horizontal="left" vertical="center" wrapText="1"/>
    </xf>
    <xf numFmtId="3" fontId="16" fillId="7" borderId="139" xfId="0" applyNumberFormat="1" applyFont="1" applyFill="1" applyBorder="1" applyAlignment="1">
      <alignment horizontal="center" vertical="center" wrapText="1"/>
    </xf>
    <xf numFmtId="3" fontId="16" fillId="7" borderId="147" xfId="0" applyNumberFormat="1" applyFont="1" applyFill="1" applyBorder="1" applyAlignment="1">
      <alignment horizontal="center" vertical="center" wrapText="1"/>
    </xf>
    <xf numFmtId="0" fontId="18" fillId="7" borderId="120" xfId="0" applyFont="1" applyFill="1" applyBorder="1" applyAlignment="1">
      <alignment horizontal="left" vertical="center" wrapText="1"/>
    </xf>
    <xf numFmtId="0" fontId="18" fillId="7" borderId="129" xfId="0" applyFont="1" applyFill="1" applyBorder="1" applyAlignment="1">
      <alignment horizontal="left" vertical="center" wrapText="1"/>
    </xf>
    <xf numFmtId="0" fontId="18" fillId="7" borderId="130"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8" fillId="7" borderId="125" xfId="0" applyFont="1" applyFill="1" applyBorder="1" applyAlignment="1">
      <alignment horizontal="left" vertical="center" wrapText="1"/>
    </xf>
    <xf numFmtId="0" fontId="18" fillId="7" borderId="9" xfId="0" applyFont="1" applyFill="1" applyBorder="1" applyAlignment="1">
      <alignment horizontal="left" vertical="center" wrapText="1"/>
    </xf>
    <xf numFmtId="3" fontId="16" fillId="7" borderId="263" xfId="0" applyNumberFormat="1" applyFont="1" applyFill="1" applyBorder="1" applyAlignment="1">
      <alignment horizontal="center" vertical="center" shrinkToFit="1"/>
    </xf>
    <xf numFmtId="3" fontId="16" fillId="7" borderId="140" xfId="0" applyNumberFormat="1" applyFont="1" applyFill="1" applyBorder="1" applyAlignment="1">
      <alignment horizontal="center" vertical="center" shrinkToFit="1"/>
    </xf>
    <xf numFmtId="3" fontId="16" fillId="7" borderId="265" xfId="0" applyNumberFormat="1" applyFont="1" applyFill="1" applyBorder="1" applyAlignment="1">
      <alignment horizontal="center" vertical="center" shrinkToFit="1"/>
    </xf>
    <xf numFmtId="3" fontId="16" fillId="7" borderId="49" xfId="0" applyNumberFormat="1" applyFont="1" applyFill="1" applyBorder="1" applyAlignment="1">
      <alignment horizontal="center" vertical="center" shrinkToFit="1"/>
    </xf>
    <xf numFmtId="0" fontId="18" fillId="7" borderId="122" xfId="0" applyFont="1" applyFill="1" applyBorder="1" applyAlignment="1">
      <alignment horizontal="left" vertical="center" wrapText="1"/>
    </xf>
    <xf numFmtId="0" fontId="18" fillId="7" borderId="123" xfId="0" applyFont="1" applyFill="1" applyBorder="1" applyAlignment="1">
      <alignment horizontal="left" vertical="center" wrapText="1"/>
    </xf>
    <xf numFmtId="0" fontId="18" fillId="7" borderId="124" xfId="0" applyFont="1" applyFill="1" applyBorder="1" applyAlignment="1">
      <alignment horizontal="left" vertical="center" wrapText="1"/>
    </xf>
    <xf numFmtId="0" fontId="25" fillId="0" borderId="242" xfId="0" applyFont="1" applyBorder="1" applyAlignment="1">
      <alignment horizontal="center" vertical="center" wrapText="1"/>
    </xf>
    <xf numFmtId="0" fontId="25" fillId="0" borderId="261" xfId="0" applyFont="1" applyBorder="1" applyAlignment="1">
      <alignment horizontal="center" vertical="center" wrapText="1"/>
    </xf>
    <xf numFmtId="0" fontId="25" fillId="0" borderId="26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55" xfId="0" applyFont="1" applyBorder="1" applyAlignment="1">
      <alignment horizontal="center" vertical="center" wrapText="1"/>
    </xf>
    <xf numFmtId="0" fontId="25" fillId="0" borderId="256" xfId="0" applyFont="1" applyBorder="1" applyAlignment="1">
      <alignment horizontal="center" vertical="center" wrapText="1"/>
    </xf>
    <xf numFmtId="0" fontId="25" fillId="0" borderId="258" xfId="0" applyFont="1" applyBorder="1" applyAlignment="1">
      <alignment horizontal="center" vertical="center" wrapText="1"/>
    </xf>
    <xf numFmtId="0" fontId="23" fillId="0" borderId="135" xfId="0" applyFont="1" applyBorder="1" applyAlignment="1">
      <alignment horizontal="center" vertical="center" wrapText="1"/>
    </xf>
    <xf numFmtId="0" fontId="23" fillId="0" borderId="136" xfId="0" applyFont="1" applyBorder="1" applyAlignment="1">
      <alignment horizontal="center" vertical="center" wrapText="1"/>
    </xf>
    <xf numFmtId="0" fontId="23" fillId="0" borderId="13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2" xfId="0" applyFont="1" applyBorder="1" applyAlignment="1">
      <alignment horizontal="center" vertical="center" wrapText="1"/>
    </xf>
    <xf numFmtId="0" fontId="23" fillId="0" borderId="138" xfId="0" applyFont="1" applyFill="1" applyBorder="1" applyAlignment="1">
      <alignment horizontal="center" vertical="center" wrapText="1"/>
    </xf>
    <xf numFmtId="0" fontId="23" fillId="0" borderId="139" xfId="0" applyFont="1" applyFill="1" applyBorder="1" applyAlignment="1">
      <alignment horizontal="center" vertical="center" wrapText="1"/>
    </xf>
    <xf numFmtId="0" fontId="23" fillId="0" borderId="142" xfId="0" applyFont="1" applyFill="1" applyBorder="1" applyAlignment="1">
      <alignment horizontal="center" vertical="center" wrapText="1"/>
    </xf>
    <xf numFmtId="0" fontId="23" fillId="0" borderId="143" xfId="0"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47" xfId="0" applyFont="1" applyFill="1" applyBorder="1" applyAlignment="1">
      <alignment horizontal="center" vertical="center" wrapText="1"/>
    </xf>
    <xf numFmtId="0" fontId="23" fillId="0" borderId="263" xfId="0" applyFont="1" applyFill="1" applyBorder="1" applyAlignment="1">
      <alignment horizontal="center" vertical="center" wrapText="1"/>
    </xf>
    <xf numFmtId="0" fontId="23" fillId="0" borderId="140" xfId="0" applyFont="1" applyFill="1" applyBorder="1" applyAlignment="1">
      <alignment horizontal="center" vertical="center" wrapText="1"/>
    </xf>
    <xf numFmtId="0" fontId="23" fillId="0" borderId="264" xfId="0" applyFont="1" applyFill="1" applyBorder="1" applyAlignment="1">
      <alignment horizontal="center" vertical="center" wrapText="1"/>
    </xf>
    <xf numFmtId="0" fontId="23" fillId="0" borderId="144" xfId="0" applyFont="1" applyFill="1" applyBorder="1" applyAlignment="1">
      <alignment horizontal="center" vertical="center" wrapText="1"/>
    </xf>
    <xf numFmtId="0" fontId="23" fillId="0" borderId="265"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5"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1" fillId="0" borderId="13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5" fillId="0" borderId="145" xfId="0" applyFont="1" applyBorder="1" applyAlignment="1">
      <alignment horizontal="center" vertical="center" shrinkToFit="1"/>
    </xf>
    <xf numFmtId="0" fontId="25" fillId="0" borderId="35"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103" xfId="0" applyFont="1" applyBorder="1" applyAlignment="1">
      <alignment horizontal="center" vertical="center" wrapText="1"/>
    </xf>
    <xf numFmtId="0" fontId="24" fillId="0" borderId="120" xfId="0" applyFont="1" applyBorder="1" applyAlignment="1">
      <alignment horizontal="center" vertical="center" wrapText="1"/>
    </xf>
    <xf numFmtId="0" fontId="24" fillId="0" borderId="12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25" xfId="0" applyFont="1" applyBorder="1" applyAlignment="1">
      <alignment horizontal="center" vertical="center" wrapText="1"/>
    </xf>
    <xf numFmtId="0" fontId="21"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3" fillId="0" borderId="120" xfId="0" applyFont="1" applyFill="1" applyBorder="1" applyAlignment="1">
      <alignment horizontal="center" vertical="center" wrapText="1"/>
    </xf>
    <xf numFmtId="0" fontId="23" fillId="0" borderId="129" xfId="0" applyFont="1" applyFill="1" applyBorder="1" applyAlignment="1">
      <alignment horizontal="center" vertical="center" wrapText="1"/>
    </xf>
    <xf numFmtId="0" fontId="23" fillId="0" borderId="13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5" fillId="0" borderId="33"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105" xfId="0" applyFont="1" applyBorder="1" applyAlignment="1">
      <alignment horizontal="center" vertical="center" wrapText="1"/>
    </xf>
    <xf numFmtId="0" fontId="16" fillId="2" borderId="125" xfId="0" applyFont="1" applyFill="1" applyBorder="1" applyAlignment="1">
      <alignment horizontal="center" vertical="center"/>
    </xf>
    <xf numFmtId="0" fontId="24" fillId="2" borderId="123" xfId="0" applyFont="1" applyFill="1" applyBorder="1" applyAlignment="1">
      <alignment horizontal="right" vertical="center" wrapText="1"/>
    </xf>
    <xf numFmtId="0" fontId="24" fillId="0" borderId="123" xfId="0" applyFont="1" applyBorder="1" applyAlignment="1">
      <alignment horizontal="center" vertical="center" wrapText="1"/>
    </xf>
    <xf numFmtId="0" fontId="24" fillId="0" borderId="242" xfId="0" applyFont="1" applyBorder="1" applyAlignment="1">
      <alignment horizontal="center" vertical="center" wrapText="1"/>
    </xf>
    <xf numFmtId="0" fontId="24" fillId="0" borderId="26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55" xfId="0" applyFont="1" applyBorder="1" applyAlignment="1">
      <alignment horizontal="center" vertical="center" wrapText="1"/>
    </xf>
    <xf numFmtId="0" fontId="24" fillId="0" borderId="258" xfId="0" applyFont="1" applyBorder="1" applyAlignment="1">
      <alignment horizontal="center" vertical="center" wrapText="1"/>
    </xf>
    <xf numFmtId="0" fontId="24" fillId="0" borderId="124" xfId="0" applyFont="1" applyBorder="1" applyAlignment="1">
      <alignment horizontal="center" vertical="center" wrapText="1"/>
    </xf>
    <xf numFmtId="0" fontId="23" fillId="0" borderId="122" xfId="0" applyFont="1" applyFill="1" applyBorder="1" applyAlignment="1">
      <alignment horizontal="center" vertical="center" wrapText="1"/>
    </xf>
    <xf numFmtId="0" fontId="23" fillId="0" borderId="123" xfId="0" applyFont="1" applyFill="1" applyBorder="1" applyAlignment="1">
      <alignment horizontal="center" vertical="center" wrapText="1"/>
    </xf>
    <xf numFmtId="0" fontId="24" fillId="0" borderId="261" xfId="0" applyFont="1" applyBorder="1" applyAlignment="1">
      <alignment horizontal="center" vertical="center" wrapText="1"/>
    </xf>
    <xf numFmtId="0" fontId="24" fillId="0" borderId="256" xfId="0" applyFont="1" applyBorder="1" applyAlignment="1">
      <alignment horizontal="center" vertical="center" wrapText="1"/>
    </xf>
    <xf numFmtId="0" fontId="25" fillId="0" borderId="122" xfId="0" applyFont="1" applyBorder="1" applyAlignment="1">
      <alignment horizontal="center" vertical="center" wrapText="1"/>
    </xf>
    <xf numFmtId="0" fontId="24" fillId="0" borderId="122" xfId="0" applyFont="1" applyBorder="1" applyAlignment="1">
      <alignment horizontal="right" vertical="center"/>
    </xf>
    <xf numFmtId="0" fontId="24" fillId="0" borderId="123" xfId="0" applyFont="1" applyBorder="1" applyAlignment="1">
      <alignment horizontal="right" vertical="center"/>
    </xf>
    <xf numFmtId="0" fontId="25" fillId="0" borderId="141" xfId="0" applyFont="1" applyBorder="1" applyAlignment="1">
      <alignment horizontal="center" vertical="center" shrinkToFit="1"/>
    </xf>
    <xf numFmtId="0" fontId="24" fillId="0" borderId="134"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7" xfId="0" applyFont="1" applyBorder="1" applyAlignment="1">
      <alignment horizontal="center" vertical="center" wrapText="1"/>
    </xf>
    <xf numFmtId="0" fontId="23" fillId="0" borderId="120" xfId="0" applyFont="1" applyBorder="1" applyAlignment="1">
      <alignment horizontal="center" vertical="center" wrapText="1"/>
    </xf>
    <xf numFmtId="0" fontId="23" fillId="0" borderId="13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9" xfId="0" applyFont="1" applyBorder="1" applyAlignment="1">
      <alignment horizontal="center" vertical="center" wrapText="1"/>
    </xf>
    <xf numFmtId="3" fontId="16" fillId="7" borderId="149" xfId="0" applyNumberFormat="1" applyFont="1" applyFill="1" applyBorder="1" applyAlignment="1">
      <alignment horizontal="center" vertical="center" wrapText="1"/>
    </xf>
    <xf numFmtId="3" fontId="16" fillId="7" borderId="151" xfId="0" applyNumberFormat="1" applyFont="1" applyFill="1" applyBorder="1" applyAlignment="1">
      <alignment horizontal="center" vertical="center" wrapText="1"/>
    </xf>
    <xf numFmtId="3" fontId="55" fillId="0" borderId="263" xfId="0" applyNumberFormat="1" applyFont="1" applyFill="1" applyBorder="1" applyAlignment="1">
      <alignment horizontal="center" vertical="center" wrapText="1"/>
    </xf>
    <xf numFmtId="3" fontId="55" fillId="0" borderId="140" xfId="0" applyNumberFormat="1" applyFont="1" applyFill="1" applyBorder="1" applyAlignment="1">
      <alignment horizontal="center" vertical="center" wrapText="1"/>
    </xf>
    <xf numFmtId="3" fontId="55" fillId="0" borderId="265" xfId="0" applyNumberFormat="1" applyFont="1" applyFill="1" applyBorder="1" applyAlignment="1">
      <alignment horizontal="center" vertical="center" wrapText="1"/>
    </xf>
    <xf numFmtId="3" fontId="55" fillId="0" borderId="49" xfId="0" applyNumberFormat="1" applyFont="1" applyFill="1" applyBorder="1" applyAlignment="1">
      <alignment horizontal="center" vertical="center" wrapText="1"/>
    </xf>
    <xf numFmtId="3" fontId="55" fillId="0" borderId="122" xfId="0" applyNumberFormat="1" applyFont="1" applyFill="1" applyBorder="1" applyAlignment="1">
      <alignment horizontal="right" vertical="center" wrapText="1"/>
    </xf>
    <xf numFmtId="3" fontId="55" fillId="0" borderId="123" xfId="0" applyNumberFormat="1" applyFont="1" applyFill="1" applyBorder="1" applyAlignment="1">
      <alignment horizontal="right" vertical="center" wrapText="1"/>
    </xf>
    <xf numFmtId="3" fontId="55" fillId="0" borderId="124" xfId="0" applyNumberFormat="1" applyFont="1" applyFill="1" applyBorder="1" applyAlignment="1">
      <alignment horizontal="right" vertical="center" wrapText="1"/>
    </xf>
    <xf numFmtId="0" fontId="55" fillId="0" borderId="122" xfId="0" applyFont="1" applyFill="1" applyBorder="1" applyAlignment="1">
      <alignment horizontal="center" vertical="center" wrapText="1"/>
    </xf>
    <xf numFmtId="0" fontId="55" fillId="0" borderId="124" xfId="0" applyFont="1" applyFill="1" applyBorder="1" applyAlignment="1">
      <alignment horizontal="center" vertical="center" wrapText="1"/>
    </xf>
    <xf numFmtId="0" fontId="55" fillId="0" borderId="134" xfId="0" applyFont="1" applyFill="1" applyBorder="1" applyAlignment="1">
      <alignment vertical="center"/>
    </xf>
    <xf numFmtId="0" fontId="55" fillId="0" borderId="27" xfId="0" applyFont="1" applyFill="1" applyBorder="1" applyAlignment="1">
      <alignment vertical="center"/>
    </xf>
    <xf numFmtId="0" fontId="55" fillId="0" borderId="120" xfId="0" applyFont="1" applyFill="1" applyBorder="1" applyAlignment="1">
      <alignment horizontal="left" vertical="center" wrapText="1"/>
    </xf>
    <xf numFmtId="0" fontId="55" fillId="0" borderId="129" xfId="0" applyFont="1" applyFill="1" applyBorder="1" applyAlignment="1">
      <alignment horizontal="left" vertical="center" wrapText="1"/>
    </xf>
    <xf numFmtId="0" fontId="55" fillId="0" borderId="130" xfId="0" applyFont="1" applyFill="1" applyBorder="1" applyAlignment="1">
      <alignment horizontal="left" vertical="center" wrapText="1"/>
    </xf>
    <xf numFmtId="0" fontId="55" fillId="0" borderId="10" xfId="0" applyFont="1" applyFill="1" applyBorder="1" applyAlignment="1">
      <alignment horizontal="left" vertical="center" wrapText="1"/>
    </xf>
    <xf numFmtId="0" fontId="55" fillId="0" borderId="125"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5" fillId="0" borderId="11" xfId="0" applyFont="1" applyFill="1" applyBorder="1" applyAlignment="1">
      <alignment horizontal="left" vertical="center" wrapText="1"/>
    </xf>
    <xf numFmtId="0" fontId="55" fillId="0" borderId="130" xfId="0" applyFont="1" applyFill="1" applyBorder="1" applyAlignment="1">
      <alignment horizontal="center" vertical="center" wrapText="1"/>
    </xf>
    <xf numFmtId="0" fontId="55" fillId="0" borderId="134" xfId="0" applyFont="1" applyFill="1" applyBorder="1" applyAlignment="1">
      <alignment horizontal="center" vertical="center" wrapText="1"/>
    </xf>
    <xf numFmtId="0" fontId="55" fillId="0" borderId="9"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80" fillId="0" borderId="134" xfId="0" applyFont="1" applyFill="1" applyBorder="1" applyAlignment="1">
      <alignment horizontal="center" vertical="center" wrapText="1" shrinkToFit="1"/>
    </xf>
    <xf numFmtId="0" fontId="80" fillId="0" borderId="27" xfId="0" applyFont="1" applyFill="1" applyBorder="1" applyAlignment="1">
      <alignment horizontal="center" vertical="center" wrapText="1" shrinkToFit="1"/>
    </xf>
    <xf numFmtId="0" fontId="55" fillId="0" borderId="138" xfId="0" applyFont="1" applyFill="1" applyBorder="1" applyAlignment="1">
      <alignment vertical="center" wrapText="1"/>
    </xf>
    <xf numFmtId="0" fontId="55" fillId="0" borderId="139" xfId="0" applyFont="1" applyFill="1" applyBorder="1" applyAlignment="1">
      <alignment vertical="center" wrapText="1"/>
    </xf>
    <xf numFmtId="0" fontId="55" fillId="0" borderId="146" xfId="0" applyFont="1" applyFill="1" applyBorder="1" applyAlignment="1">
      <alignment vertical="center" wrapText="1"/>
    </xf>
    <xf numFmtId="0" fontId="55" fillId="0" borderId="147" xfId="0" applyFont="1" applyFill="1" applyBorder="1" applyAlignment="1">
      <alignment vertical="center" wrapText="1"/>
    </xf>
    <xf numFmtId="0" fontId="55" fillId="0" borderId="140" xfId="0" applyFont="1" applyFill="1" applyBorder="1" applyAlignment="1">
      <alignment vertical="center" wrapText="1"/>
    </xf>
    <xf numFmtId="0" fontId="55" fillId="0" borderId="49" xfId="0" applyFont="1" applyFill="1" applyBorder="1" applyAlignment="1">
      <alignment vertical="center" wrapText="1"/>
    </xf>
    <xf numFmtId="57" fontId="55" fillId="0" borderId="120" xfId="0" applyNumberFormat="1" applyFont="1" applyFill="1" applyBorder="1" applyAlignment="1">
      <alignment horizontal="left" vertical="center" shrinkToFit="1"/>
    </xf>
    <xf numFmtId="0" fontId="55" fillId="0" borderId="129" xfId="0" applyFont="1" applyFill="1" applyBorder="1" applyAlignment="1">
      <alignment horizontal="left" vertical="center" shrinkToFit="1"/>
    </xf>
    <xf numFmtId="0" fontId="55" fillId="0" borderId="130" xfId="0" applyFont="1" applyFill="1" applyBorder="1" applyAlignment="1">
      <alignment horizontal="left" vertical="center" shrinkToFit="1"/>
    </xf>
    <xf numFmtId="0" fontId="55" fillId="0" borderId="10" xfId="0" applyFont="1" applyFill="1" applyBorder="1" applyAlignment="1">
      <alignment horizontal="left" vertical="center" shrinkToFit="1"/>
    </xf>
    <xf numFmtId="0" fontId="55" fillId="0" borderId="125" xfId="0" applyFont="1" applyFill="1" applyBorder="1" applyAlignment="1">
      <alignment horizontal="left" vertical="center" shrinkToFit="1"/>
    </xf>
    <xf numFmtId="0" fontId="55" fillId="0" borderId="9" xfId="0" applyFont="1" applyFill="1" applyBorder="1" applyAlignment="1">
      <alignment horizontal="left" vertical="center" shrinkToFit="1"/>
    </xf>
    <xf numFmtId="192" fontId="55" fillId="0" borderId="33" xfId="0" applyNumberFormat="1" applyFont="1" applyFill="1" applyBorder="1" applyAlignment="1">
      <alignment horizontal="right" vertical="center"/>
    </xf>
    <xf numFmtId="192" fontId="55" fillId="0" borderId="34" xfId="0" applyNumberFormat="1" applyFont="1" applyFill="1" applyBorder="1" applyAlignment="1">
      <alignment horizontal="right" vertical="center"/>
    </xf>
    <xf numFmtId="183" fontId="55" fillId="0" borderId="34" xfId="0" applyNumberFormat="1" applyFont="1" applyFill="1" applyBorder="1" applyAlignment="1">
      <alignment horizontal="left" vertical="center"/>
    </xf>
    <xf numFmtId="183" fontId="55" fillId="0" borderId="105" xfId="0" applyNumberFormat="1" applyFont="1" applyFill="1" applyBorder="1" applyAlignment="1">
      <alignment horizontal="left" vertical="center"/>
    </xf>
    <xf numFmtId="49" fontId="55" fillId="0" borderId="120" xfId="0" applyNumberFormat="1" applyFont="1" applyFill="1" applyBorder="1" applyAlignment="1">
      <alignment horizontal="center" vertical="center"/>
    </xf>
    <xf numFmtId="49" fontId="55" fillId="0" borderId="129" xfId="0" applyNumberFormat="1" applyFont="1" applyFill="1" applyBorder="1" applyAlignment="1">
      <alignment horizontal="center" vertical="center"/>
    </xf>
    <xf numFmtId="49" fontId="55" fillId="0" borderId="130" xfId="0" applyNumberFormat="1" applyFont="1" applyFill="1" applyBorder="1" applyAlignment="1">
      <alignment horizontal="center" vertical="center"/>
    </xf>
    <xf numFmtId="3" fontId="55" fillId="0" borderId="120" xfId="0" applyNumberFormat="1" applyFont="1" applyFill="1" applyBorder="1" applyAlignment="1">
      <alignment horizontal="right" vertical="center"/>
    </xf>
    <xf numFmtId="3" fontId="55" fillId="0" borderId="129" xfId="0" applyNumberFormat="1" applyFont="1" applyFill="1" applyBorder="1" applyAlignment="1">
      <alignment horizontal="right" vertical="center"/>
    </xf>
    <xf numFmtId="3" fontId="55" fillId="0" borderId="130" xfId="0" applyNumberFormat="1" applyFont="1" applyFill="1" applyBorder="1" applyAlignment="1">
      <alignment horizontal="right" vertical="center"/>
    </xf>
    <xf numFmtId="192" fontId="55" fillId="0" borderId="35" xfId="0" applyNumberFormat="1" applyFont="1" applyFill="1" applyBorder="1" applyAlignment="1">
      <alignment horizontal="right" vertical="center"/>
    </xf>
    <xf numFmtId="192" fontId="55" fillId="0" borderId="36" xfId="0" applyNumberFormat="1" applyFont="1" applyFill="1" applyBorder="1" applyAlignment="1">
      <alignment horizontal="right" vertical="center"/>
    </xf>
    <xf numFmtId="183" fontId="55" fillId="0" borderId="36" xfId="0" applyNumberFormat="1" applyFont="1" applyFill="1" applyBorder="1" applyAlignment="1">
      <alignment horizontal="left" vertical="center"/>
    </xf>
    <xf numFmtId="183" fontId="55" fillId="0" borderId="103" xfId="0" applyNumberFormat="1" applyFont="1" applyFill="1" applyBorder="1" applyAlignment="1">
      <alignment horizontal="left" vertical="center"/>
    </xf>
    <xf numFmtId="0" fontId="18" fillId="0" borderId="120" xfId="0" applyFont="1" applyFill="1" applyBorder="1" applyAlignment="1">
      <alignment vertical="center" wrapText="1"/>
    </xf>
    <xf numFmtId="0" fontId="18" fillId="0" borderId="129" xfId="0" applyFont="1" applyFill="1" applyBorder="1" applyAlignment="1">
      <alignment vertical="center" wrapText="1"/>
    </xf>
    <xf numFmtId="0" fontId="18" fillId="0" borderId="130" xfId="0" applyFont="1" applyFill="1" applyBorder="1" applyAlignment="1">
      <alignment vertical="center" wrapText="1"/>
    </xf>
    <xf numFmtId="0" fontId="18" fillId="0" borderId="10" xfId="0" applyFont="1" applyFill="1" applyBorder="1" applyAlignment="1">
      <alignment vertical="center" wrapText="1"/>
    </xf>
    <xf numFmtId="0" fontId="18" fillId="0" borderId="125" xfId="0" applyFont="1" applyFill="1" applyBorder="1" applyAlignment="1">
      <alignment vertical="center" wrapText="1"/>
    </xf>
    <xf numFmtId="0" fontId="18" fillId="0" borderId="9" xfId="0" applyFont="1" applyFill="1" applyBorder="1" applyAlignment="1">
      <alignment vertical="center" wrapText="1"/>
    </xf>
    <xf numFmtId="0" fontId="38" fillId="0" borderId="122" xfId="0" applyFont="1" applyFill="1" applyBorder="1" applyAlignment="1">
      <alignment horizontal="left" vertical="center" wrapText="1"/>
    </xf>
    <xf numFmtId="0" fontId="38" fillId="0" borderId="123" xfId="0" applyFont="1" applyFill="1" applyBorder="1" applyAlignment="1">
      <alignment horizontal="left" vertical="center" wrapText="1"/>
    </xf>
    <xf numFmtId="0" fontId="38" fillId="0" borderId="124" xfId="0" applyFont="1" applyFill="1" applyBorder="1" applyAlignment="1">
      <alignment horizontal="left" vertical="center" wrapText="1"/>
    </xf>
    <xf numFmtId="0" fontId="55" fillId="0" borderId="6" xfId="0" applyFont="1" applyFill="1" applyBorder="1" applyAlignment="1">
      <alignment horizontal="left" vertical="center" shrinkToFit="1"/>
    </xf>
    <xf numFmtId="0" fontId="55" fillId="0" borderId="0" xfId="0" applyFont="1" applyFill="1" applyBorder="1" applyAlignment="1">
      <alignment horizontal="left" vertical="center" shrinkToFit="1"/>
    </xf>
    <xf numFmtId="0" fontId="55" fillId="0" borderId="7" xfId="0" applyFont="1" applyFill="1" applyBorder="1" applyAlignment="1">
      <alignment horizontal="left" vertical="center" shrinkToFit="1"/>
    </xf>
    <xf numFmtId="3" fontId="55" fillId="0" borderId="138" xfId="0" applyNumberFormat="1" applyFont="1" applyFill="1" applyBorder="1" applyAlignment="1">
      <alignment horizontal="center" vertical="center" shrinkToFit="1"/>
    </xf>
    <xf numFmtId="3" fontId="55" fillId="0" borderId="139" xfId="0" applyNumberFormat="1" applyFont="1" applyFill="1" applyBorder="1" applyAlignment="1">
      <alignment horizontal="center" vertical="center" shrinkToFit="1"/>
    </xf>
    <xf numFmtId="3" fontId="55" fillId="0" borderId="146" xfId="0" applyNumberFormat="1" applyFont="1" applyFill="1" applyBorder="1" applyAlignment="1">
      <alignment horizontal="center" vertical="center" shrinkToFit="1"/>
    </xf>
    <xf numFmtId="3" fontId="55" fillId="0" borderId="147" xfId="0" applyNumberFormat="1" applyFont="1" applyFill="1" applyBorder="1" applyAlignment="1">
      <alignment horizontal="center" vertical="center" shrinkToFit="1"/>
    </xf>
    <xf numFmtId="3" fontId="55" fillId="0" borderId="139" xfId="0" applyNumberFormat="1" applyFont="1" applyFill="1" applyBorder="1" applyAlignment="1">
      <alignment horizontal="right" vertical="center" shrinkToFit="1"/>
    </xf>
    <xf numFmtId="3" fontId="55" fillId="0" borderId="147" xfId="0" applyNumberFormat="1" applyFont="1" applyFill="1" applyBorder="1" applyAlignment="1">
      <alignment horizontal="right" vertical="center" shrinkToFit="1"/>
    </xf>
    <xf numFmtId="3" fontId="16" fillId="0" borderId="139" xfId="0" applyNumberFormat="1" applyFont="1" applyFill="1" applyBorder="1" applyAlignment="1">
      <alignment horizontal="right" vertical="center" shrinkToFit="1"/>
    </xf>
    <xf numFmtId="3" fontId="16" fillId="0" borderId="147" xfId="0" applyNumberFormat="1" applyFont="1" applyFill="1" applyBorder="1" applyAlignment="1">
      <alignment horizontal="right" vertical="center" shrinkToFit="1"/>
    </xf>
    <xf numFmtId="0" fontId="16" fillId="0" borderId="120" xfId="0" applyFont="1" applyFill="1" applyBorder="1" applyAlignment="1">
      <alignment vertical="center"/>
    </xf>
    <xf numFmtId="0" fontId="16" fillId="0" borderId="130" xfId="0" applyFont="1" applyFill="1" applyBorder="1" applyAlignment="1">
      <alignment vertical="center"/>
    </xf>
    <xf numFmtId="0" fontId="16" fillId="0" borderId="10" xfId="0" applyFont="1" applyFill="1" applyBorder="1" applyAlignment="1">
      <alignment vertical="center"/>
    </xf>
    <xf numFmtId="0" fontId="16" fillId="0" borderId="9" xfId="0" applyFont="1" applyFill="1" applyBorder="1" applyAlignment="1">
      <alignment vertical="center"/>
    </xf>
    <xf numFmtId="0" fontId="18" fillId="0" borderId="120" xfId="0" applyFont="1" applyFill="1" applyBorder="1" applyAlignment="1">
      <alignment horizontal="left" vertical="center" wrapText="1"/>
    </xf>
    <xf numFmtId="0" fontId="18" fillId="0" borderId="129" xfId="0" applyFont="1" applyFill="1" applyBorder="1" applyAlignment="1">
      <alignment horizontal="left" vertical="center" wrapText="1"/>
    </xf>
    <xf numFmtId="0" fontId="18" fillId="0" borderId="130"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8" fillId="0" borderId="12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6" fillId="0" borderId="120" xfId="0" applyFont="1" applyFill="1" applyBorder="1" applyAlignment="1">
      <alignment horizontal="left" vertical="center" wrapText="1"/>
    </xf>
    <xf numFmtId="0" fontId="16" fillId="0" borderId="129" xfId="0" applyFont="1" applyFill="1" applyBorder="1" applyAlignment="1">
      <alignment horizontal="left" vertical="center" wrapText="1"/>
    </xf>
    <xf numFmtId="0" fontId="16" fillId="0" borderId="13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25"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0" borderId="120" xfId="0" applyFont="1" applyFill="1" applyBorder="1" applyAlignment="1">
      <alignment horizontal="center" vertical="center" wrapText="1"/>
    </xf>
    <xf numFmtId="0" fontId="16" fillId="0" borderId="13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9" fillId="0" borderId="120" xfId="0" applyFont="1" applyFill="1" applyBorder="1" applyAlignment="1">
      <alignment horizontal="center" vertical="center" wrapText="1" shrinkToFit="1"/>
    </xf>
    <xf numFmtId="0" fontId="19" fillId="0" borderId="130"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6" fillId="0" borderId="138" xfId="0" applyFont="1" applyFill="1" applyBorder="1" applyAlignment="1">
      <alignment vertical="center" wrapText="1"/>
    </xf>
    <xf numFmtId="0" fontId="16" fillId="0" borderId="139" xfId="0" applyFont="1" applyFill="1" applyBorder="1" applyAlignment="1">
      <alignment vertical="center" wrapText="1"/>
    </xf>
    <xf numFmtId="0" fontId="16" fillId="0" borderId="146" xfId="0" applyFont="1" applyFill="1" applyBorder="1" applyAlignment="1">
      <alignment vertical="center" wrapText="1"/>
    </xf>
    <xf numFmtId="0" fontId="16" fillId="0" borderId="147" xfId="0" applyFont="1" applyFill="1" applyBorder="1" applyAlignment="1">
      <alignment vertical="center" wrapText="1"/>
    </xf>
    <xf numFmtId="0" fontId="16" fillId="0" borderId="140" xfId="0" applyFont="1" applyFill="1" applyBorder="1" applyAlignment="1">
      <alignment vertical="center" wrapText="1"/>
    </xf>
    <xf numFmtId="0" fontId="16" fillId="0" borderId="49" xfId="0" applyFont="1" applyFill="1" applyBorder="1" applyAlignment="1">
      <alignment vertical="center" wrapText="1"/>
    </xf>
    <xf numFmtId="57" fontId="16" fillId="0" borderId="120" xfId="0" applyNumberFormat="1" applyFont="1" applyFill="1" applyBorder="1" applyAlignment="1">
      <alignment horizontal="left" vertical="center" shrinkToFit="1"/>
    </xf>
    <xf numFmtId="57" fontId="16" fillId="0" borderId="129" xfId="0" applyNumberFormat="1" applyFont="1" applyFill="1" applyBorder="1" applyAlignment="1">
      <alignment horizontal="left" vertical="center" shrinkToFit="1"/>
    </xf>
    <xf numFmtId="57" fontId="16" fillId="0" borderId="130" xfId="0" applyNumberFormat="1" applyFont="1" applyFill="1" applyBorder="1" applyAlignment="1">
      <alignment horizontal="left" vertical="center" shrinkToFit="1"/>
    </xf>
    <xf numFmtId="57" fontId="16" fillId="0" borderId="10" xfId="0" applyNumberFormat="1" applyFont="1" applyFill="1" applyBorder="1" applyAlignment="1">
      <alignment horizontal="left" vertical="center" shrinkToFit="1"/>
    </xf>
    <xf numFmtId="57" fontId="16" fillId="0" borderId="125" xfId="0" applyNumberFormat="1" applyFont="1" applyFill="1" applyBorder="1" applyAlignment="1">
      <alignment horizontal="left" vertical="center" shrinkToFit="1"/>
    </xf>
    <xf numFmtId="57" fontId="16" fillId="0" borderId="9" xfId="0" applyNumberFormat="1" applyFont="1" applyFill="1" applyBorder="1" applyAlignment="1">
      <alignment horizontal="left" vertical="center" shrinkToFit="1"/>
    </xf>
    <xf numFmtId="3" fontId="16" fillId="0" borderId="138" xfId="0" applyNumberFormat="1" applyFont="1" applyFill="1" applyBorder="1" applyAlignment="1">
      <alignment horizontal="center" vertical="center" shrinkToFit="1"/>
    </xf>
    <xf numFmtId="3" fontId="16" fillId="0" borderId="139" xfId="0" applyNumberFormat="1" applyFont="1" applyFill="1" applyBorder="1" applyAlignment="1">
      <alignment horizontal="center" vertical="center" shrinkToFit="1"/>
    </xf>
    <xf numFmtId="3" fontId="16" fillId="0" borderId="146" xfId="0" applyNumberFormat="1" applyFont="1" applyFill="1" applyBorder="1" applyAlignment="1">
      <alignment horizontal="center" vertical="center" shrinkToFit="1"/>
    </xf>
    <xf numFmtId="3" fontId="16" fillId="0" borderId="147" xfId="0" applyNumberFormat="1" applyFont="1" applyFill="1" applyBorder="1" applyAlignment="1">
      <alignment horizontal="center" vertical="center" shrinkToFit="1"/>
    </xf>
    <xf numFmtId="3" fontId="16" fillId="0" borderId="263" xfId="0" applyNumberFormat="1" applyFont="1" applyFill="1" applyBorder="1" applyAlignment="1">
      <alignment horizontal="center" vertical="center" shrinkToFit="1"/>
    </xf>
    <xf numFmtId="3" fontId="16" fillId="0" borderId="140" xfId="0" applyNumberFormat="1" applyFont="1" applyFill="1" applyBorder="1" applyAlignment="1">
      <alignment horizontal="center" vertical="center" shrinkToFit="1"/>
    </xf>
    <xf numFmtId="3" fontId="16" fillId="0" borderId="265" xfId="0" applyNumberFormat="1" applyFont="1" applyFill="1" applyBorder="1" applyAlignment="1">
      <alignment horizontal="center" vertical="center" shrinkToFit="1"/>
    </xf>
    <xf numFmtId="3" fontId="16" fillId="0" borderId="49" xfId="0" applyNumberFormat="1" applyFont="1" applyFill="1" applyBorder="1" applyAlignment="1">
      <alignment horizontal="center" vertical="center" shrinkToFit="1"/>
    </xf>
    <xf numFmtId="3" fontId="16" fillId="0" borderId="120" xfId="0" applyNumberFormat="1" applyFont="1" applyFill="1" applyBorder="1" applyAlignment="1">
      <alignment horizontal="right" vertical="center" wrapText="1"/>
    </xf>
    <xf numFmtId="3" fontId="16" fillId="0" borderId="129" xfId="0" applyNumberFormat="1" applyFont="1" applyFill="1" applyBorder="1" applyAlignment="1">
      <alignment horizontal="right" vertical="center" wrapText="1"/>
    </xf>
    <xf numFmtId="3" fontId="16" fillId="0" borderId="130" xfId="0" applyNumberFormat="1" applyFont="1" applyFill="1" applyBorder="1" applyAlignment="1">
      <alignment horizontal="right" vertical="center" wrapText="1"/>
    </xf>
    <xf numFmtId="3" fontId="16" fillId="0" borderId="10" xfId="0" applyNumberFormat="1" applyFont="1" applyFill="1" applyBorder="1" applyAlignment="1">
      <alignment horizontal="right" vertical="center" wrapText="1"/>
    </xf>
    <xf numFmtId="3" fontId="16" fillId="0" borderId="125" xfId="0" applyNumberFormat="1" applyFont="1" applyFill="1" applyBorder="1" applyAlignment="1">
      <alignment horizontal="right" vertical="center" wrapText="1"/>
    </xf>
    <xf numFmtId="3" fontId="16" fillId="0" borderId="9" xfId="0" applyNumberFormat="1" applyFont="1" applyFill="1" applyBorder="1" applyAlignment="1">
      <alignment horizontal="right" vertical="center" wrapText="1"/>
    </xf>
    <xf numFmtId="3" fontId="16" fillId="0" borderId="297" xfId="0" applyNumberFormat="1" applyFont="1" applyFill="1" applyBorder="1" applyAlignment="1">
      <alignment horizontal="right" vertical="center" wrapText="1"/>
    </xf>
    <xf numFmtId="3" fontId="16" fillId="0" borderId="296" xfId="0" applyNumberFormat="1" applyFont="1" applyFill="1" applyBorder="1" applyAlignment="1">
      <alignment horizontal="right" vertical="center" wrapText="1"/>
    </xf>
    <xf numFmtId="3" fontId="16" fillId="0" borderId="298" xfId="0" applyNumberFormat="1" applyFont="1" applyFill="1" applyBorder="1" applyAlignment="1">
      <alignment horizontal="right" vertical="center" wrapText="1"/>
    </xf>
    <xf numFmtId="3" fontId="16" fillId="0" borderId="255" xfId="0" applyNumberFormat="1" applyFont="1" applyFill="1" applyBorder="1" applyAlignment="1">
      <alignment horizontal="right" vertical="center" wrapText="1"/>
    </xf>
    <xf numFmtId="3" fontId="16" fillId="0" borderId="256" xfId="0" applyNumberFormat="1" applyFont="1" applyFill="1" applyBorder="1" applyAlignment="1">
      <alignment horizontal="right" vertical="center" wrapText="1"/>
    </xf>
    <xf numFmtId="3" fontId="16" fillId="0" borderId="258" xfId="0" applyNumberFormat="1" applyFont="1" applyFill="1" applyBorder="1" applyAlignment="1">
      <alignment horizontal="right" vertical="center" wrapText="1"/>
    </xf>
    <xf numFmtId="0" fontId="16" fillId="0" borderId="122" xfId="0" applyFont="1" applyFill="1" applyBorder="1" applyAlignment="1">
      <alignment horizontal="center" vertical="center" wrapText="1"/>
    </xf>
    <xf numFmtId="0" fontId="16" fillId="0" borderId="124" xfId="0" applyFont="1" applyFill="1" applyBorder="1" applyAlignment="1">
      <alignment horizontal="center" vertical="center" wrapText="1"/>
    </xf>
    <xf numFmtId="0" fontId="16" fillId="0" borderId="134" xfId="0" applyFont="1" applyFill="1" applyBorder="1" applyAlignment="1">
      <alignment vertical="center"/>
    </xf>
    <xf numFmtId="0" fontId="16" fillId="0" borderId="27" xfId="0" applyFont="1" applyFill="1" applyBorder="1" applyAlignment="1">
      <alignment vertical="center"/>
    </xf>
    <xf numFmtId="0" fontId="18" fillId="0" borderId="122" xfId="0" applyFont="1" applyFill="1" applyBorder="1" applyAlignment="1">
      <alignment horizontal="left" vertical="center" wrapText="1"/>
    </xf>
    <xf numFmtId="0" fontId="18" fillId="0" borderId="123" xfId="0" applyFont="1" applyFill="1" applyBorder="1" applyAlignment="1">
      <alignment horizontal="left" vertical="center" wrapText="1"/>
    </xf>
    <xf numFmtId="0" fontId="18" fillId="0" borderId="124" xfId="0" applyFont="1" applyFill="1" applyBorder="1" applyAlignment="1">
      <alignment horizontal="left" vertical="center" wrapText="1"/>
    </xf>
    <xf numFmtId="0" fontId="21" fillId="0" borderId="120" xfId="0" applyFont="1" applyFill="1" applyBorder="1" applyAlignment="1">
      <alignment horizontal="center" vertical="center" wrapText="1" shrinkToFit="1"/>
    </xf>
    <xf numFmtId="0" fontId="21" fillId="0" borderId="130" xfId="0" applyFont="1" applyFill="1" applyBorder="1" applyAlignment="1">
      <alignment horizontal="center" vertical="center" wrapText="1" shrinkToFit="1"/>
    </xf>
    <xf numFmtId="0" fontId="21" fillId="0" borderId="10" xfId="0" applyFont="1" applyFill="1" applyBorder="1" applyAlignment="1">
      <alignment horizontal="center" vertical="center" wrapText="1" shrinkToFit="1"/>
    </xf>
    <xf numFmtId="0" fontId="21" fillId="0" borderId="9" xfId="0" applyFont="1" applyFill="1" applyBorder="1" applyAlignment="1">
      <alignment horizontal="center" vertical="center" wrapText="1" shrinkToFit="1"/>
    </xf>
    <xf numFmtId="0" fontId="16" fillId="0" borderId="11" xfId="0" applyFont="1" applyFill="1" applyBorder="1" applyAlignment="1">
      <alignment horizontal="left" vertical="center" wrapText="1"/>
    </xf>
    <xf numFmtId="0" fontId="16" fillId="0" borderId="134"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9" fillId="0" borderId="134" xfId="0" applyFont="1" applyFill="1" applyBorder="1" applyAlignment="1">
      <alignment horizontal="center" vertical="center" wrapText="1" shrinkToFit="1"/>
    </xf>
    <xf numFmtId="0" fontId="19" fillId="0" borderId="27" xfId="0" applyFont="1" applyFill="1" applyBorder="1" applyAlignment="1">
      <alignment horizontal="center" vertical="center" wrapText="1" shrinkToFit="1"/>
    </xf>
    <xf numFmtId="0" fontId="16" fillId="0" borderId="129" xfId="0" applyFont="1" applyFill="1" applyBorder="1" applyAlignment="1">
      <alignment horizontal="left" vertical="center" shrinkToFit="1"/>
    </xf>
    <xf numFmtId="0" fontId="16" fillId="0" borderId="130"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7" xfId="0" applyFont="1" applyFill="1" applyBorder="1" applyAlignment="1">
      <alignment horizontal="left" vertical="center" shrinkToFit="1"/>
    </xf>
    <xf numFmtId="3" fontId="16" fillId="0" borderId="122" xfId="0" applyNumberFormat="1" applyFont="1" applyFill="1" applyBorder="1" applyAlignment="1">
      <alignment horizontal="right" vertical="center" wrapText="1"/>
    </xf>
    <xf numFmtId="3" fontId="16" fillId="0" borderId="123" xfId="0" applyNumberFormat="1" applyFont="1" applyFill="1" applyBorder="1" applyAlignment="1">
      <alignment horizontal="right" vertical="center" wrapText="1"/>
    </xf>
    <xf numFmtId="3" fontId="16" fillId="0" borderId="124" xfId="0" applyNumberFormat="1" applyFont="1" applyFill="1" applyBorder="1" applyAlignment="1">
      <alignment horizontal="right" vertical="center" wrapText="1"/>
    </xf>
    <xf numFmtId="0" fontId="2" fillId="0" borderId="122" xfId="0" applyFont="1" applyFill="1" applyBorder="1" applyAlignment="1">
      <alignment horizontal="left" vertical="center" wrapText="1"/>
    </xf>
    <xf numFmtId="0" fontId="2" fillId="0" borderId="123" xfId="0" applyFont="1" applyFill="1" applyBorder="1" applyAlignment="1">
      <alignment horizontal="left" vertical="center" wrapText="1"/>
    </xf>
    <xf numFmtId="0" fontId="2" fillId="0" borderId="124" xfId="0" applyFont="1" applyFill="1" applyBorder="1" applyAlignment="1">
      <alignment horizontal="left" vertical="center" wrapText="1"/>
    </xf>
    <xf numFmtId="0" fontId="24" fillId="0" borderId="122" xfId="0" applyFont="1" applyFill="1" applyBorder="1" applyAlignment="1">
      <alignment horizontal="center" vertical="center" wrapText="1"/>
    </xf>
    <xf numFmtId="0" fontId="24" fillId="0" borderId="123" xfId="0" applyFont="1" applyFill="1" applyBorder="1" applyAlignment="1">
      <alignment horizontal="center" vertical="center" wrapText="1"/>
    </xf>
    <xf numFmtId="0" fontId="24" fillId="0" borderId="12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2" xfId="0" applyFont="1" applyFill="1" applyBorder="1" applyAlignment="1">
      <alignment horizontal="center" vertical="center" wrapText="1"/>
    </xf>
    <xf numFmtId="0" fontId="21" fillId="0" borderId="122" xfId="0" applyFont="1" applyFill="1" applyBorder="1" applyAlignment="1">
      <alignment horizontal="center" vertical="center" wrapText="1"/>
    </xf>
    <xf numFmtId="0" fontId="21" fillId="0" borderId="123" xfId="0" applyFont="1" applyFill="1" applyBorder="1" applyAlignment="1">
      <alignment horizontal="center" vertical="center" wrapText="1"/>
    </xf>
    <xf numFmtId="0" fontId="25" fillId="0" borderId="120" xfId="0" applyFont="1" applyFill="1" applyBorder="1" applyAlignment="1">
      <alignment horizontal="center" vertical="center" wrapText="1"/>
    </xf>
    <xf numFmtId="0" fontId="25" fillId="0" borderId="129" xfId="0" applyFont="1" applyFill="1" applyBorder="1" applyAlignment="1">
      <alignment horizontal="center" vertical="center" wrapText="1"/>
    </xf>
    <xf numFmtId="0" fontId="25" fillId="0" borderId="13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25"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45" xfId="0" applyFont="1" applyFill="1" applyBorder="1" applyAlignment="1">
      <alignment horizontal="center" vertical="center" shrinkToFit="1"/>
    </xf>
    <xf numFmtId="0" fontId="24" fillId="0" borderId="123" xfId="0" applyFont="1" applyFill="1" applyBorder="1" applyAlignment="1">
      <alignment horizontal="right" vertical="center" wrapText="1"/>
    </xf>
    <xf numFmtId="0" fontId="16" fillId="0" borderId="125" xfId="0" applyFont="1" applyFill="1" applyBorder="1" applyAlignment="1">
      <alignment horizontal="center" vertical="center"/>
    </xf>
    <xf numFmtId="0" fontId="24" fillId="0" borderId="13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0" borderId="120" xfId="0" applyFont="1" applyFill="1" applyBorder="1" applyAlignment="1">
      <alignment horizontal="center" vertical="center" wrapText="1"/>
    </xf>
    <xf numFmtId="0" fontId="24" fillId="0" borderId="129" xfId="0" applyFont="1" applyFill="1" applyBorder="1" applyAlignment="1">
      <alignment horizontal="center" vertical="center" wrapText="1"/>
    </xf>
    <xf numFmtId="0" fontId="23" fillId="0" borderId="135" xfId="0" applyFont="1" applyFill="1" applyBorder="1" applyAlignment="1">
      <alignment horizontal="center" vertical="center" wrapText="1"/>
    </xf>
    <xf numFmtId="0" fontId="23" fillId="0" borderId="136" xfId="0" applyFont="1" applyFill="1" applyBorder="1" applyAlignment="1">
      <alignment horizontal="center" vertical="center" wrapText="1"/>
    </xf>
    <xf numFmtId="0" fontId="23" fillId="0" borderId="137" xfId="0" applyFont="1" applyFill="1" applyBorder="1" applyAlignment="1">
      <alignment horizontal="center" vertical="center" wrapText="1"/>
    </xf>
    <xf numFmtId="0" fontId="25" fillId="0" borderId="35"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0" borderId="103" xfId="0" applyFont="1" applyFill="1" applyBorder="1" applyAlignment="1">
      <alignment horizontal="center" vertical="center" wrapText="1"/>
    </xf>
    <xf numFmtId="0" fontId="24" fillId="0" borderId="122" xfId="0" applyFont="1" applyFill="1" applyBorder="1" applyAlignment="1">
      <alignment horizontal="right" vertical="center"/>
    </xf>
    <xf numFmtId="0" fontId="24" fillId="0" borderId="123" xfId="0" applyFont="1" applyFill="1" applyBorder="1" applyAlignment="1">
      <alignment horizontal="right" vertical="center"/>
    </xf>
    <xf numFmtId="0" fontId="25" fillId="0" borderId="141" xfId="0" applyFont="1" applyFill="1" applyBorder="1" applyAlignment="1">
      <alignment horizontal="center" vertical="center" shrinkToFit="1"/>
    </xf>
    <xf numFmtId="0" fontId="25" fillId="0" borderId="33" xfId="0" applyFont="1" applyFill="1" applyBorder="1" applyAlignment="1">
      <alignment horizontal="center" vertical="center" wrapText="1"/>
    </xf>
    <xf numFmtId="0" fontId="25" fillId="0" borderId="34" xfId="0" applyFont="1" applyFill="1" applyBorder="1" applyAlignment="1">
      <alignment horizontal="center" vertical="center" wrapText="1"/>
    </xf>
    <xf numFmtId="0" fontId="25" fillId="0" borderId="105" xfId="0" applyFont="1" applyFill="1" applyBorder="1" applyAlignment="1">
      <alignment horizontal="center" vertical="center" wrapText="1"/>
    </xf>
    <xf numFmtId="49" fontId="16" fillId="0" borderId="6"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49" fontId="16" fillId="0" borderId="7" xfId="0" applyNumberFormat="1" applyFont="1" applyFill="1" applyBorder="1" applyAlignment="1">
      <alignment horizontal="center" vertical="center"/>
    </xf>
    <xf numFmtId="3" fontId="16" fillId="0" borderId="120" xfId="0" applyNumberFormat="1" applyFont="1" applyFill="1" applyBorder="1" applyAlignment="1">
      <alignment horizontal="right" vertical="center"/>
    </xf>
    <xf numFmtId="3" fontId="16" fillId="0" borderId="129" xfId="0" applyNumberFormat="1" applyFont="1" applyFill="1" applyBorder="1" applyAlignment="1">
      <alignment horizontal="right" vertical="center"/>
    </xf>
    <xf numFmtId="3" fontId="16" fillId="0" borderId="130" xfId="0" applyNumberFormat="1" applyFont="1" applyFill="1" applyBorder="1" applyAlignment="1">
      <alignment horizontal="right" vertical="center"/>
    </xf>
    <xf numFmtId="49" fontId="16" fillId="0" borderId="10" xfId="0" applyNumberFormat="1" applyFont="1" applyFill="1" applyBorder="1" applyAlignment="1">
      <alignment horizontal="center" vertical="center"/>
    </xf>
    <xf numFmtId="49" fontId="16" fillId="0" borderId="125" xfId="0" applyNumberFormat="1" applyFont="1" applyFill="1" applyBorder="1" applyAlignment="1">
      <alignment horizontal="center" vertical="center"/>
    </xf>
    <xf numFmtId="49" fontId="16" fillId="0" borderId="9" xfId="0" applyNumberFormat="1" applyFont="1" applyFill="1" applyBorder="1" applyAlignment="1">
      <alignment horizontal="center" vertical="center"/>
    </xf>
    <xf numFmtId="177" fontId="16" fillId="0" borderId="10" xfId="0" applyNumberFormat="1" applyFont="1" applyFill="1" applyBorder="1" applyAlignment="1">
      <alignment horizontal="right" vertical="center"/>
    </xf>
    <xf numFmtId="177" fontId="16" fillId="0" borderId="125" xfId="0" applyNumberFormat="1" applyFont="1" applyFill="1" applyBorder="1" applyAlignment="1">
      <alignment horizontal="right" vertical="center"/>
    </xf>
    <xf numFmtId="177" fontId="16" fillId="0" borderId="9" xfId="0" applyNumberFormat="1" applyFont="1" applyFill="1" applyBorder="1" applyAlignment="1">
      <alignment horizontal="right" vertical="center"/>
    </xf>
    <xf numFmtId="49" fontId="16" fillId="0" borderId="120" xfId="0" applyNumberFormat="1" applyFont="1" applyFill="1" applyBorder="1" applyAlignment="1">
      <alignment horizontal="center" vertical="center"/>
    </xf>
    <xf numFmtId="49" fontId="16" fillId="0" borderId="129" xfId="0" applyNumberFormat="1" applyFont="1" applyFill="1" applyBorder="1" applyAlignment="1">
      <alignment horizontal="center" vertical="center"/>
    </xf>
    <xf numFmtId="49" fontId="16" fillId="0" borderId="130" xfId="0" applyNumberFormat="1" applyFont="1" applyFill="1" applyBorder="1" applyAlignment="1">
      <alignment horizontal="center" vertical="center"/>
    </xf>
    <xf numFmtId="49" fontId="55" fillId="0" borderId="6" xfId="0" applyNumberFormat="1" applyFont="1" applyFill="1" applyBorder="1" applyAlignment="1">
      <alignment horizontal="center" vertical="center"/>
    </xf>
    <xf numFmtId="49" fontId="55" fillId="0" borderId="0" xfId="0" applyNumberFormat="1" applyFont="1" applyFill="1" applyBorder="1" applyAlignment="1">
      <alignment horizontal="center" vertical="center"/>
    </xf>
    <xf numFmtId="49" fontId="55" fillId="0" borderId="7" xfId="0" applyNumberFormat="1" applyFont="1" applyFill="1" applyBorder="1" applyAlignment="1">
      <alignment horizontal="center" vertical="center"/>
    </xf>
    <xf numFmtId="49" fontId="55" fillId="0" borderId="10" xfId="0" applyNumberFormat="1" applyFont="1" applyFill="1" applyBorder="1" applyAlignment="1">
      <alignment horizontal="center" vertical="center"/>
    </xf>
    <xf numFmtId="49" fontId="55" fillId="0" borderId="125" xfId="0" applyNumberFormat="1" applyFont="1" applyFill="1" applyBorder="1" applyAlignment="1">
      <alignment horizontal="center" vertical="center"/>
    </xf>
    <xf numFmtId="49" fontId="55" fillId="0" borderId="9" xfId="0" applyNumberFormat="1" applyFont="1" applyFill="1" applyBorder="1" applyAlignment="1">
      <alignment horizontal="center" vertical="center"/>
    </xf>
    <xf numFmtId="177" fontId="55" fillId="0" borderId="10" xfId="0" applyNumberFormat="1" applyFont="1" applyFill="1" applyBorder="1" applyAlignment="1">
      <alignment horizontal="right" vertical="center"/>
    </xf>
    <xf numFmtId="177" fontId="55" fillId="0" borderId="125" xfId="0" applyNumberFormat="1" applyFont="1" applyFill="1" applyBorder="1" applyAlignment="1">
      <alignment horizontal="right" vertical="center"/>
    </xf>
    <xf numFmtId="177" fontId="55" fillId="0" borderId="9" xfId="0" applyNumberFormat="1" applyFont="1" applyFill="1" applyBorder="1" applyAlignment="1">
      <alignment horizontal="right" vertical="center"/>
    </xf>
    <xf numFmtId="3" fontId="55" fillId="0" borderId="139" xfId="0" applyNumberFormat="1" applyFont="1" applyFill="1" applyBorder="1" applyAlignment="1">
      <alignment horizontal="center" vertical="center" wrapText="1"/>
    </xf>
    <xf numFmtId="3" fontId="55" fillId="0" borderId="147" xfId="0" applyNumberFormat="1" applyFont="1" applyFill="1" applyBorder="1" applyAlignment="1">
      <alignment horizontal="center" vertical="center" wrapText="1"/>
    </xf>
    <xf numFmtId="0" fontId="60" fillId="0" borderId="0" xfId="0" applyFont="1" applyAlignment="1">
      <alignment horizontal="center" vertical="center"/>
    </xf>
    <xf numFmtId="0" fontId="61" fillId="0" borderId="0" xfId="0" applyFont="1" applyFill="1" applyAlignment="1">
      <alignment horizontal="center" vertical="center"/>
    </xf>
    <xf numFmtId="0" fontId="48" fillId="0" borderId="11" xfId="0" applyFont="1" applyBorder="1" applyAlignment="1">
      <alignment horizontal="center" vertical="center" wrapText="1"/>
    </xf>
    <xf numFmtId="0" fontId="6" fillId="0" borderId="11" xfId="0" applyFont="1" applyBorder="1" applyAlignment="1">
      <alignment horizontal="left" vertical="center"/>
    </xf>
    <xf numFmtId="32" fontId="6" fillId="2" borderId="3" xfId="0" applyNumberFormat="1" applyFont="1" applyFill="1" applyBorder="1" applyAlignment="1">
      <alignment horizontal="right" vertical="center" wrapText="1"/>
    </xf>
    <xf numFmtId="32" fontId="6" fillId="2" borderId="4"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0" borderId="284" xfId="0" applyFont="1" applyBorder="1" applyAlignment="1">
      <alignment horizontal="center" vertical="center"/>
    </xf>
    <xf numFmtId="0" fontId="7" fillId="0" borderId="257" xfId="0" applyFont="1" applyBorder="1" applyAlignment="1">
      <alignment horizontal="center" vertical="center"/>
    </xf>
    <xf numFmtId="0" fontId="0" fillId="0" borderId="11" xfId="0" applyFont="1" applyBorder="1" applyAlignment="1">
      <alignment horizontal="center" vertical="center"/>
    </xf>
    <xf numFmtId="179" fontId="6" fillId="0" borderId="10" xfId="0" applyNumberFormat="1" applyFont="1" applyBorder="1" applyAlignment="1">
      <alignment horizontal="center" vertical="center" wrapText="1"/>
    </xf>
    <xf numFmtId="179" fontId="6" fillId="0" borderId="8" xfId="0" applyNumberFormat="1" applyFont="1" applyBorder="1" applyAlignment="1">
      <alignment horizontal="center" vertical="center" wrapText="1"/>
    </xf>
    <xf numFmtId="179" fontId="6" fillId="0" borderId="9" xfId="0" applyNumberFormat="1" applyFont="1" applyBorder="1" applyAlignment="1">
      <alignment horizontal="center" vertical="center" wrapText="1"/>
    </xf>
    <xf numFmtId="179" fontId="6" fillId="0" borderId="3" xfId="0" applyNumberFormat="1" applyFont="1" applyBorder="1" applyAlignment="1">
      <alignment horizontal="center" vertical="center" wrapText="1"/>
    </xf>
    <xf numFmtId="179" fontId="6" fillId="0" borderId="4" xfId="0" applyNumberFormat="1" applyFont="1" applyBorder="1" applyAlignment="1">
      <alignment horizontal="center" vertical="center" wrapText="1"/>
    </xf>
    <xf numFmtId="179" fontId="6" fillId="0" borderId="5" xfId="0" applyNumberFormat="1" applyFont="1" applyBorder="1" applyAlignment="1">
      <alignment horizontal="center" vertical="center" wrapText="1"/>
    </xf>
    <xf numFmtId="179" fontId="6" fillId="0" borderId="128" xfId="0" applyNumberFormat="1" applyFont="1" applyBorder="1" applyAlignment="1">
      <alignment horizontal="center" vertical="center" wrapText="1"/>
    </xf>
    <xf numFmtId="179" fontId="6" fillId="0" borderId="233" xfId="0" applyNumberFormat="1" applyFont="1" applyBorder="1" applyAlignment="1">
      <alignment horizontal="center" vertical="center" wrapText="1"/>
    </xf>
    <xf numFmtId="179" fontId="6" fillId="0" borderId="237" xfId="0" applyNumberFormat="1" applyFont="1" applyBorder="1" applyAlignment="1">
      <alignment horizontal="center" vertical="center" wrapText="1"/>
    </xf>
    <xf numFmtId="179" fontId="6" fillId="0" borderId="125" xfId="0" applyNumberFormat="1" applyFont="1" applyBorder="1" applyAlignment="1">
      <alignment horizontal="center" vertical="center" wrapText="1"/>
    </xf>
    <xf numFmtId="178" fontId="6" fillId="0" borderId="0" xfId="0" applyNumberFormat="1" applyFont="1" applyFill="1" applyBorder="1" applyAlignment="1">
      <alignment horizontal="right" vertical="center"/>
    </xf>
    <xf numFmtId="32" fontId="6" fillId="2" borderId="128" xfId="0" applyNumberFormat="1" applyFont="1" applyFill="1" applyBorder="1" applyAlignment="1">
      <alignment horizontal="right" vertical="center" wrapText="1"/>
    </xf>
    <xf numFmtId="0" fontId="6" fillId="2" borderId="233" xfId="0" applyFont="1" applyFill="1" applyBorder="1" applyAlignment="1">
      <alignment horizontal="right" vertical="center" wrapText="1"/>
    </xf>
    <xf numFmtId="32" fontId="6" fillId="2" borderId="233" xfId="0" applyNumberFormat="1" applyFont="1" applyFill="1" applyBorder="1" applyAlignment="1">
      <alignment horizontal="left" vertical="center" wrapText="1"/>
    </xf>
    <xf numFmtId="0" fontId="6" fillId="2" borderId="233" xfId="0" applyFont="1" applyFill="1" applyBorder="1" applyAlignment="1">
      <alignment horizontal="left" vertical="center" wrapText="1"/>
    </xf>
    <xf numFmtId="0" fontId="6" fillId="0" borderId="0" xfId="0" applyNumberFormat="1" applyFont="1" applyFill="1" applyBorder="1" applyAlignment="1">
      <alignment horizontal="right" vertical="center" shrinkToFit="1"/>
    </xf>
    <xf numFmtId="32" fontId="6" fillId="2" borderId="236" xfId="0" applyNumberFormat="1" applyFont="1" applyFill="1" applyBorder="1" applyAlignment="1">
      <alignment horizontal="right" vertical="center" wrapText="1"/>
    </xf>
    <xf numFmtId="179" fontId="6" fillId="0" borderId="236" xfId="0" applyNumberFormat="1" applyFont="1" applyBorder="1" applyAlignment="1">
      <alignment horizontal="center" vertical="center" wrapText="1"/>
    </xf>
    <xf numFmtId="179" fontId="6" fillId="0" borderId="234" xfId="0" applyNumberFormat="1" applyFont="1" applyBorder="1" applyAlignment="1">
      <alignment horizontal="center" vertical="center" wrapText="1"/>
    </xf>
    <xf numFmtId="32" fontId="6" fillId="2" borderId="372" xfId="0" applyNumberFormat="1" applyFont="1" applyFill="1" applyBorder="1" applyAlignment="1">
      <alignment horizontal="right" vertical="center" wrapText="1"/>
    </xf>
    <xf numFmtId="32" fontId="6" fillId="2" borderId="373" xfId="0" applyNumberFormat="1" applyFont="1" applyFill="1" applyBorder="1" applyAlignment="1">
      <alignment horizontal="right" vertical="center" wrapText="1"/>
    </xf>
    <xf numFmtId="32" fontId="6" fillId="2" borderId="373" xfId="0" applyNumberFormat="1" applyFont="1" applyFill="1" applyBorder="1" applyAlignment="1">
      <alignment horizontal="left" vertical="center" wrapText="1"/>
    </xf>
    <xf numFmtId="32" fontId="6" fillId="2" borderId="374" xfId="0" applyNumberFormat="1" applyFont="1" applyFill="1" applyBorder="1" applyAlignment="1">
      <alignment horizontal="left" vertical="center" wrapText="1"/>
    </xf>
    <xf numFmtId="0" fontId="6" fillId="0" borderId="372" xfId="0" applyFont="1" applyBorder="1" applyAlignment="1">
      <alignment horizontal="left" vertical="center"/>
    </xf>
    <xf numFmtId="0" fontId="6" fillId="0" borderId="373" xfId="0" applyFont="1" applyBorder="1" applyAlignment="1">
      <alignment horizontal="left" vertical="center"/>
    </xf>
    <xf numFmtId="0" fontId="6" fillId="0" borderId="374" xfId="0" applyFont="1" applyBorder="1" applyAlignment="1">
      <alignment horizontal="left" vertical="center"/>
    </xf>
    <xf numFmtId="0" fontId="6" fillId="0" borderId="255" xfId="0" applyFont="1" applyBorder="1" applyAlignment="1">
      <alignment horizontal="left" vertical="center"/>
    </xf>
    <xf numFmtId="0" fontId="6" fillId="0" borderId="256" xfId="0" applyFont="1" applyBorder="1" applyAlignment="1">
      <alignment horizontal="left" vertical="center"/>
    </xf>
    <xf numFmtId="0" fontId="6" fillId="0" borderId="258" xfId="0" applyFont="1" applyBorder="1" applyAlignment="1">
      <alignment horizontal="left" vertical="center"/>
    </xf>
    <xf numFmtId="179" fontId="6" fillId="0" borderId="255" xfId="0" applyNumberFormat="1" applyFont="1" applyBorder="1" applyAlignment="1">
      <alignment horizontal="center" vertical="center" wrapText="1"/>
    </xf>
    <xf numFmtId="179" fontId="6" fillId="0" borderId="256" xfId="0" applyNumberFormat="1" applyFont="1" applyBorder="1" applyAlignment="1">
      <alignment horizontal="center" vertical="center" wrapText="1"/>
    </xf>
    <xf numFmtId="179" fontId="6" fillId="0" borderId="258" xfId="0" applyNumberFormat="1" applyFont="1" applyBorder="1" applyAlignment="1">
      <alignment horizontal="center" vertical="center" wrapText="1"/>
    </xf>
    <xf numFmtId="0" fontId="6" fillId="0" borderId="297" xfId="0" applyFont="1" applyBorder="1" applyAlignment="1">
      <alignment horizontal="center" vertical="center" textRotation="255" wrapText="1"/>
    </xf>
    <xf numFmtId="0" fontId="6" fillId="0" borderId="296" xfId="0" applyFont="1" applyBorder="1" applyAlignment="1">
      <alignment horizontal="center" vertical="center" textRotation="255" wrapText="1"/>
    </xf>
    <xf numFmtId="0" fontId="6" fillId="0" borderId="298"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255" xfId="0" applyFont="1" applyBorder="1" applyAlignment="1">
      <alignment horizontal="center" vertical="center" textRotation="255" wrapText="1"/>
    </xf>
    <xf numFmtId="0" fontId="6" fillId="0" borderId="256" xfId="0" applyFont="1" applyBorder="1" applyAlignment="1">
      <alignment horizontal="center" vertical="center" textRotation="255" wrapText="1"/>
    </xf>
    <xf numFmtId="0" fontId="6" fillId="0" borderId="258" xfId="0" applyFont="1" applyBorder="1" applyAlignment="1">
      <alignment horizontal="center" vertical="center" textRotation="255" wrapText="1"/>
    </xf>
    <xf numFmtId="179" fontId="6" fillId="0" borderId="372" xfId="0" applyNumberFormat="1" applyFont="1" applyBorder="1" applyAlignment="1">
      <alignment horizontal="center" vertical="center" wrapText="1"/>
    </xf>
    <xf numFmtId="179" fontId="6" fillId="0" borderId="373" xfId="0" applyNumberFormat="1" applyFont="1" applyBorder="1" applyAlignment="1">
      <alignment horizontal="center" vertical="center" wrapText="1"/>
    </xf>
    <xf numFmtId="179" fontId="6" fillId="0" borderId="374" xfId="0" applyNumberFormat="1" applyFont="1" applyBorder="1" applyAlignment="1">
      <alignment horizontal="center" vertical="center" wrapText="1"/>
    </xf>
    <xf numFmtId="0" fontId="6" fillId="0" borderId="3"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32" fontId="6" fillId="2" borderId="297" xfId="0" applyNumberFormat="1" applyFont="1" applyFill="1" applyBorder="1" applyAlignment="1">
      <alignment horizontal="right" vertical="center" wrapText="1"/>
    </xf>
    <xf numFmtId="32" fontId="6" fillId="2" borderId="296" xfId="0" applyNumberFormat="1" applyFont="1" applyFill="1" applyBorder="1" applyAlignment="1">
      <alignment horizontal="right" vertical="center" wrapText="1"/>
    </xf>
    <xf numFmtId="32" fontId="6" fillId="2" borderId="296" xfId="0" applyNumberFormat="1" applyFont="1" applyFill="1" applyBorder="1" applyAlignment="1">
      <alignment horizontal="left" vertical="center" wrapText="1"/>
    </xf>
    <xf numFmtId="32" fontId="6" fillId="2" borderId="298" xfId="0" applyNumberFormat="1" applyFont="1" applyFill="1" applyBorder="1" applyAlignment="1">
      <alignment horizontal="left" vertical="center" wrapText="1"/>
    </xf>
    <xf numFmtId="0" fontId="6" fillId="0" borderId="0" xfId="0" applyNumberFormat="1" applyFont="1" applyFill="1" applyBorder="1" applyAlignment="1">
      <alignment vertical="center"/>
    </xf>
    <xf numFmtId="0" fontId="6" fillId="0" borderId="242" xfId="0" applyFont="1" applyBorder="1" applyAlignment="1">
      <alignment horizontal="center" vertical="center" textRotation="255" wrapText="1"/>
    </xf>
    <xf numFmtId="0" fontId="6" fillId="0" borderId="129" xfId="0" applyFont="1" applyBorder="1" applyAlignment="1">
      <alignment horizontal="center" vertical="center" textRotation="255" wrapText="1"/>
    </xf>
    <xf numFmtId="0" fontId="6" fillId="0" borderId="130" xfId="0" applyFont="1" applyBorder="1" applyAlignment="1">
      <alignment horizontal="center" vertical="center" textRotation="255" wrapText="1"/>
    </xf>
    <xf numFmtId="0" fontId="6" fillId="0" borderId="125" xfId="0" applyFont="1" applyBorder="1" applyAlignment="1">
      <alignment horizontal="center" vertical="center" textRotation="255" wrapText="1"/>
    </xf>
    <xf numFmtId="0" fontId="6" fillId="2" borderId="11" xfId="0" applyFont="1" applyFill="1" applyBorder="1" applyAlignment="1">
      <alignment horizontal="left" vertical="center"/>
    </xf>
    <xf numFmtId="0" fontId="6" fillId="2" borderId="39" xfId="0" applyFont="1" applyFill="1" applyBorder="1" applyAlignment="1">
      <alignment horizontal="center" vertical="center"/>
    </xf>
    <xf numFmtId="0" fontId="6" fillId="0" borderId="2" xfId="0" applyFont="1" applyBorder="1" applyAlignment="1">
      <alignment horizontal="center" vertical="center"/>
    </xf>
    <xf numFmtId="20" fontId="6" fillId="2" borderId="3" xfId="0" applyNumberFormat="1" applyFont="1" applyFill="1" applyBorder="1" applyAlignment="1">
      <alignment horizontal="center"/>
    </xf>
    <xf numFmtId="20" fontId="6" fillId="2" borderId="4" xfId="0" applyNumberFormat="1" applyFont="1" applyFill="1" applyBorder="1" applyAlignment="1">
      <alignment horizontal="center"/>
    </xf>
    <xf numFmtId="20" fontId="6" fillId="2" borderId="5" xfId="0" applyNumberFormat="1" applyFont="1" applyFill="1" applyBorder="1" applyAlignment="1">
      <alignment horizontal="center"/>
    </xf>
    <xf numFmtId="20" fontId="6" fillId="2" borderId="6" xfId="0" applyNumberFormat="1" applyFont="1" applyFill="1" applyBorder="1" applyAlignment="1">
      <alignment horizontal="center"/>
    </xf>
    <xf numFmtId="20" fontId="6" fillId="2" borderId="0" xfId="0" applyNumberFormat="1" applyFont="1" applyFill="1" applyBorder="1" applyAlignment="1">
      <alignment horizontal="center"/>
    </xf>
    <xf numFmtId="20" fontId="6" fillId="2" borderId="7" xfId="0" applyNumberFormat="1" applyFont="1" applyFill="1" applyBorder="1" applyAlignment="1">
      <alignment horizontal="center"/>
    </xf>
    <xf numFmtId="20" fontId="6" fillId="2" borderId="10" xfId="0" applyNumberFormat="1" applyFont="1" applyFill="1" applyBorder="1" applyAlignment="1">
      <alignment horizontal="center"/>
    </xf>
    <xf numFmtId="20" fontId="6" fillId="2" borderId="8" xfId="0" applyNumberFormat="1" applyFont="1" applyFill="1" applyBorder="1" applyAlignment="1">
      <alignment horizontal="center"/>
    </xf>
    <xf numFmtId="20" fontId="6" fillId="2" borderId="9" xfId="0" applyNumberFormat="1" applyFont="1" applyFill="1" applyBorder="1" applyAlignment="1">
      <alignment horizontal="center"/>
    </xf>
    <xf numFmtId="20" fontId="6" fillId="0" borderId="3" xfId="0" applyNumberFormat="1" applyFont="1" applyBorder="1" applyAlignment="1">
      <alignment horizontal="center"/>
    </xf>
    <xf numFmtId="20" fontId="6" fillId="0" borderId="4" xfId="0" applyNumberFormat="1" applyFont="1" applyBorder="1" applyAlignment="1">
      <alignment horizontal="center"/>
    </xf>
    <xf numFmtId="20" fontId="6" fillId="0" borderId="5" xfId="0" applyNumberFormat="1" applyFont="1" applyBorder="1" applyAlignment="1">
      <alignment horizontal="center"/>
    </xf>
    <xf numFmtId="20" fontId="6" fillId="0" borderId="6" xfId="0" applyNumberFormat="1" applyFont="1" applyBorder="1" applyAlignment="1">
      <alignment horizontal="center"/>
    </xf>
    <xf numFmtId="20" fontId="6" fillId="0" borderId="0" xfId="0" applyNumberFormat="1" applyFont="1" applyBorder="1" applyAlignment="1">
      <alignment horizontal="center"/>
    </xf>
    <xf numFmtId="20" fontId="6" fillId="0" borderId="7" xfId="0" applyNumberFormat="1" applyFont="1" applyBorder="1" applyAlignment="1">
      <alignment horizontal="center"/>
    </xf>
    <xf numFmtId="20" fontId="6" fillId="0" borderId="10" xfId="0" applyNumberFormat="1" applyFont="1" applyBorder="1" applyAlignment="1">
      <alignment horizontal="center"/>
    </xf>
    <xf numFmtId="20" fontId="6" fillId="0" borderId="8" xfId="0" applyNumberFormat="1" applyFont="1" applyBorder="1" applyAlignment="1">
      <alignment horizontal="center"/>
    </xf>
    <xf numFmtId="20" fontId="6" fillId="0" borderId="9" xfId="0" applyNumberFormat="1" applyFont="1" applyBorder="1" applyAlignment="1">
      <alignment horizontal="center"/>
    </xf>
    <xf numFmtId="0" fontId="18" fillId="0" borderId="39" xfId="0" applyFont="1" applyBorder="1" applyAlignment="1">
      <alignmen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180" fontId="6" fillId="2" borderId="6" xfId="0" applyNumberFormat="1" applyFont="1" applyFill="1" applyBorder="1" applyAlignment="1">
      <alignment horizontal="center" vertical="center"/>
    </xf>
    <xf numFmtId="180" fontId="6" fillId="2" borderId="0" xfId="0" applyNumberFormat="1" applyFont="1" applyFill="1" applyBorder="1" applyAlignment="1">
      <alignment horizontal="center" vertical="center"/>
    </xf>
    <xf numFmtId="180" fontId="6" fillId="2" borderId="7" xfId="0" applyNumberFormat="1" applyFont="1" applyFill="1" applyBorder="1" applyAlignment="1">
      <alignment horizontal="center" vertical="center"/>
    </xf>
    <xf numFmtId="180" fontId="6" fillId="2" borderId="10" xfId="0" applyNumberFormat="1" applyFont="1" applyFill="1" applyBorder="1" applyAlignment="1">
      <alignment horizontal="center" vertical="center"/>
    </xf>
    <xf numFmtId="180" fontId="6" fillId="2" borderId="8" xfId="0" applyNumberFormat="1" applyFont="1" applyFill="1" applyBorder="1" applyAlignment="1">
      <alignment horizontal="center" vertical="center"/>
    </xf>
    <xf numFmtId="180" fontId="6" fillId="2" borderId="9" xfId="0" applyNumberFormat="1" applyFont="1" applyFill="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top" wrapText="1"/>
    </xf>
    <xf numFmtId="0" fontId="6" fillId="0" borderId="0" xfId="0" applyFont="1" applyBorder="1" applyAlignment="1">
      <alignment horizontal="center" vertical="top" wrapText="1"/>
    </xf>
    <xf numFmtId="0" fontId="6" fillId="0" borderId="7" xfId="0" applyFont="1" applyBorder="1" applyAlignment="1">
      <alignment horizontal="center" vertical="top" wrapText="1"/>
    </xf>
    <xf numFmtId="0" fontId="6" fillId="0" borderId="10" xfId="0" applyFont="1" applyBorder="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18" fillId="0" borderId="39"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left" vertical="center" wrapText="1"/>
    </xf>
    <xf numFmtId="0" fontId="18" fillId="0" borderId="7" xfId="0" applyFont="1" applyBorder="1" applyAlignment="1">
      <alignment horizontal="left" vertical="center" wrapText="1"/>
    </xf>
    <xf numFmtId="0" fontId="18" fillId="0" borderId="10"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55" fillId="7" borderId="167" xfId="0" applyFont="1" applyFill="1" applyBorder="1" applyAlignment="1">
      <alignment horizontal="left" vertical="center" shrinkToFit="1"/>
    </xf>
    <xf numFmtId="0" fontId="55" fillId="7" borderId="109" xfId="0" applyFont="1" applyFill="1" applyBorder="1" applyAlignment="1">
      <alignment horizontal="left" vertical="center" shrinkToFit="1"/>
    </xf>
    <xf numFmtId="0" fontId="55" fillId="7" borderId="107" xfId="0" applyFont="1" applyFill="1" applyBorder="1" applyAlignment="1">
      <alignment horizontal="center" vertical="center" shrinkToFit="1"/>
    </xf>
    <xf numFmtId="0" fontId="55" fillId="7" borderId="108" xfId="0" applyFont="1" applyFill="1" applyBorder="1" applyAlignment="1">
      <alignment horizontal="center" vertical="center" shrinkToFit="1"/>
    </xf>
    <xf numFmtId="0" fontId="55" fillId="7" borderId="110" xfId="0" applyFont="1" applyFill="1" applyBorder="1" applyAlignment="1">
      <alignment horizontal="center" vertical="center" shrinkToFit="1"/>
    </xf>
    <xf numFmtId="199" fontId="48" fillId="0" borderId="375" xfId="0" applyNumberFormat="1" applyFont="1" applyFill="1" applyBorder="1" applyAlignment="1">
      <alignment horizontal="center" vertical="center" shrinkToFit="1"/>
    </xf>
    <xf numFmtId="199" fontId="48" fillId="0" borderId="376" xfId="0" applyNumberFormat="1" applyFont="1" applyFill="1" applyBorder="1" applyAlignment="1">
      <alignment horizontal="center" vertical="center" shrinkToFit="1"/>
    </xf>
    <xf numFmtId="199" fontId="48" fillId="0" borderId="377" xfId="0" applyNumberFormat="1" applyFont="1" applyFill="1" applyBorder="1" applyAlignment="1">
      <alignment horizontal="center" vertical="center" shrinkToFit="1"/>
    </xf>
    <xf numFmtId="0" fontId="55" fillId="7" borderId="177" xfId="0" applyFont="1" applyFill="1" applyBorder="1" applyAlignment="1">
      <alignment horizontal="left" vertical="center" shrinkToFit="1"/>
    </xf>
    <xf numFmtId="0" fontId="55" fillId="7" borderId="178" xfId="0" applyFont="1" applyFill="1" applyBorder="1" applyAlignment="1">
      <alignment horizontal="left" vertical="center" shrinkToFit="1"/>
    </xf>
    <xf numFmtId="0" fontId="55" fillId="7" borderId="179" xfId="0" applyFont="1" applyFill="1" applyBorder="1" applyAlignment="1">
      <alignment horizontal="center" vertical="center" shrinkToFit="1"/>
    </xf>
    <xf numFmtId="0" fontId="55" fillId="7" borderId="180" xfId="0" applyFont="1" applyFill="1" applyBorder="1" applyAlignment="1">
      <alignment horizontal="center" vertical="center" shrinkToFit="1"/>
    </xf>
    <xf numFmtId="0" fontId="55" fillId="7" borderId="181" xfId="0" applyFont="1" applyFill="1" applyBorder="1" applyAlignment="1">
      <alignment horizontal="center" vertical="center" shrinkToFit="1"/>
    </xf>
    <xf numFmtId="199" fontId="48" fillId="0" borderId="378" xfId="0" applyNumberFormat="1" applyFont="1" applyFill="1" applyBorder="1" applyAlignment="1">
      <alignment horizontal="center" vertical="center" shrinkToFit="1"/>
    </xf>
    <xf numFmtId="199" fontId="48" fillId="0" borderId="379" xfId="0" applyNumberFormat="1" applyFont="1" applyFill="1" applyBorder="1" applyAlignment="1">
      <alignment horizontal="center" vertical="center" shrinkToFit="1"/>
    </xf>
    <xf numFmtId="199" fontId="48" fillId="0" borderId="380" xfId="0" applyNumberFormat="1" applyFont="1" applyFill="1" applyBorder="1" applyAlignment="1">
      <alignment horizontal="center" vertical="center" shrinkToFit="1"/>
    </xf>
    <xf numFmtId="0" fontId="55" fillId="7" borderId="153" xfId="0" applyFont="1" applyFill="1" applyBorder="1" applyAlignment="1">
      <alignment horizontal="left" vertical="center" shrinkToFit="1"/>
    </xf>
    <xf numFmtId="0" fontId="55" fillId="7" borderId="154" xfId="0" applyFont="1" applyFill="1" applyBorder="1" applyAlignment="1">
      <alignment horizontal="left" vertical="center" shrinkToFit="1"/>
    </xf>
    <xf numFmtId="0" fontId="55" fillId="7" borderId="155" xfId="0" applyFont="1" applyFill="1" applyBorder="1" applyAlignment="1">
      <alignment horizontal="center" vertical="center" shrinkToFit="1"/>
    </xf>
    <xf numFmtId="0" fontId="55" fillId="7" borderId="156" xfId="0" applyFont="1" applyFill="1" applyBorder="1" applyAlignment="1">
      <alignment horizontal="center" vertical="center" shrinkToFit="1"/>
    </xf>
    <xf numFmtId="0" fontId="55" fillId="7" borderId="157" xfId="0" applyFont="1" applyFill="1" applyBorder="1" applyAlignment="1">
      <alignment horizontal="center" vertical="center" shrinkToFit="1"/>
    </xf>
    <xf numFmtId="199" fontId="48" fillId="0" borderId="381" xfId="0" applyNumberFormat="1" applyFont="1" applyFill="1" applyBorder="1" applyAlignment="1">
      <alignment horizontal="center" vertical="center" shrinkToFit="1"/>
    </xf>
    <xf numFmtId="199" fontId="48" fillId="0" borderId="382" xfId="0" applyNumberFormat="1" applyFont="1" applyFill="1" applyBorder="1" applyAlignment="1">
      <alignment horizontal="center" vertical="center" shrinkToFit="1"/>
    </xf>
    <xf numFmtId="199" fontId="48" fillId="0" borderId="383" xfId="0" applyNumberFormat="1" applyFont="1" applyFill="1" applyBorder="1" applyAlignment="1">
      <alignment horizontal="center" vertical="center" shrinkToFit="1"/>
    </xf>
    <xf numFmtId="0" fontId="23" fillId="0" borderId="20"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268" xfId="0" applyFont="1" applyFill="1" applyBorder="1" applyAlignment="1">
      <alignment horizontal="center" vertical="center" wrapText="1"/>
    </xf>
    <xf numFmtId="0" fontId="23" fillId="0" borderId="290" xfId="0" applyFont="1" applyFill="1" applyBorder="1" applyAlignment="1">
      <alignment horizontal="center" vertical="center" wrapText="1"/>
    </xf>
    <xf numFmtId="0" fontId="23" fillId="0" borderId="323" xfId="0" applyFont="1" applyFill="1" applyBorder="1" applyAlignment="1">
      <alignment horizontal="center" vertical="center" textRotation="255" shrinkToFit="1"/>
    </xf>
    <xf numFmtId="0" fontId="23" fillId="0" borderId="324" xfId="0" applyFont="1" applyFill="1" applyBorder="1" applyAlignment="1">
      <alignment horizontal="center" vertical="center" textRotation="255" shrinkToFit="1"/>
    </xf>
    <xf numFmtId="0" fontId="0" fillId="0" borderId="320" xfId="0" applyFont="1" applyFill="1" applyBorder="1" applyAlignment="1">
      <alignment horizontal="center" vertical="center" shrinkToFit="1"/>
    </xf>
    <xf numFmtId="0" fontId="0" fillId="0" borderId="321" xfId="0" applyFont="1" applyFill="1" applyBorder="1" applyAlignment="1">
      <alignment horizontal="center" vertical="center" shrinkToFit="1"/>
    </xf>
    <xf numFmtId="0" fontId="0" fillId="0" borderId="325" xfId="0" applyFont="1" applyFill="1" applyBorder="1" applyAlignment="1">
      <alignment horizontal="center" vertical="center" shrinkToFit="1"/>
    </xf>
    <xf numFmtId="0" fontId="55" fillId="7" borderId="224" xfId="0" applyFont="1" applyFill="1" applyBorder="1" applyAlignment="1">
      <alignment horizontal="left" vertical="center" shrinkToFit="1"/>
    </xf>
    <xf numFmtId="0" fontId="55" fillId="7" borderId="225" xfId="0" applyFont="1" applyFill="1" applyBorder="1" applyAlignment="1">
      <alignment horizontal="left" vertical="center" shrinkToFit="1"/>
    </xf>
    <xf numFmtId="0" fontId="0" fillId="0" borderId="2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290" xfId="0" applyFont="1" applyFill="1" applyBorder="1" applyAlignment="1">
      <alignment horizontal="center" vertical="center" wrapText="1"/>
    </xf>
    <xf numFmtId="0" fontId="55" fillId="7" borderId="226" xfId="0" applyFont="1" applyFill="1" applyBorder="1" applyAlignment="1">
      <alignment horizontal="center" vertical="center" shrinkToFit="1"/>
    </xf>
    <xf numFmtId="0" fontId="55" fillId="7" borderId="227" xfId="0" applyFont="1" applyFill="1" applyBorder="1" applyAlignment="1">
      <alignment horizontal="center" vertical="center" shrinkToFit="1"/>
    </xf>
    <xf numFmtId="0" fontId="55" fillId="7" borderId="228" xfId="0" applyFont="1" applyFill="1" applyBorder="1" applyAlignment="1">
      <alignment horizontal="center" vertical="center" shrinkToFit="1"/>
    </xf>
    <xf numFmtId="196" fontId="40" fillId="7" borderId="0" xfId="0" applyNumberFormat="1" applyFont="1" applyFill="1" applyBorder="1" applyAlignment="1">
      <alignment horizontal="center" vertical="center" shrinkToFit="1"/>
    </xf>
    <xf numFmtId="0" fontId="40" fillId="0" borderId="0" xfId="0" applyFont="1" applyFill="1" applyBorder="1" applyAlignment="1">
      <alignment horizontal="right" vertical="center"/>
    </xf>
    <xf numFmtId="196" fontId="40" fillId="7" borderId="67" xfId="0" applyNumberFormat="1" applyFont="1" applyFill="1" applyBorder="1" applyAlignment="1">
      <alignment horizontal="center" vertical="center" shrinkToFit="1"/>
    </xf>
    <xf numFmtId="0" fontId="0" fillId="0" borderId="152" xfId="0" applyFont="1" applyFill="1" applyBorder="1" applyAlignment="1">
      <alignment horizontal="center" vertical="center" wrapText="1"/>
    </xf>
    <xf numFmtId="0" fontId="0" fillId="0" borderId="244" xfId="0" applyFont="1" applyFill="1" applyBorder="1" applyAlignment="1">
      <alignment horizontal="center" vertical="center" wrapText="1"/>
    </xf>
    <xf numFmtId="0" fontId="0" fillId="0" borderId="245" xfId="0" applyFont="1" applyFill="1" applyBorder="1" applyAlignment="1">
      <alignment horizontal="center" vertical="center" wrapText="1"/>
    </xf>
    <xf numFmtId="0" fontId="0" fillId="0" borderId="330" xfId="0" applyFont="1" applyFill="1" applyBorder="1" applyAlignment="1">
      <alignment horizontal="center" vertical="center" wrapText="1"/>
    </xf>
    <xf numFmtId="0" fontId="0" fillId="0" borderId="331" xfId="0" applyFont="1" applyFill="1" applyBorder="1" applyAlignment="1">
      <alignment horizontal="center" vertical="center" wrapText="1"/>
    </xf>
    <xf numFmtId="0" fontId="0" fillId="0" borderId="332" xfId="0" applyFont="1" applyFill="1" applyBorder="1" applyAlignment="1">
      <alignment horizontal="center" vertical="center" wrapText="1"/>
    </xf>
    <xf numFmtId="0" fontId="55" fillId="7" borderId="180" xfId="0" applyFont="1" applyFill="1" applyBorder="1" applyAlignment="1">
      <alignment horizontal="left" vertical="center" shrinkToFit="1"/>
    </xf>
    <xf numFmtId="0" fontId="55" fillId="7" borderId="206" xfId="0" applyFont="1" applyFill="1" applyBorder="1" applyAlignment="1">
      <alignment horizontal="center" vertical="center" shrinkToFit="1"/>
    </xf>
    <xf numFmtId="199" fontId="48" fillId="0" borderId="252" xfId="0" applyNumberFormat="1" applyFont="1" applyFill="1" applyBorder="1" applyAlignment="1">
      <alignment horizontal="center" vertical="center" shrinkToFit="1"/>
    </xf>
    <xf numFmtId="199" fontId="48" fillId="0" borderId="253" xfId="0" applyNumberFormat="1" applyFont="1" applyFill="1" applyBorder="1" applyAlignment="1">
      <alignment horizontal="center" vertical="center" shrinkToFit="1"/>
    </xf>
    <xf numFmtId="199" fontId="48" fillId="0" borderId="254" xfId="0" applyNumberFormat="1" applyFont="1" applyFill="1" applyBorder="1" applyAlignment="1">
      <alignment horizontal="center" vertical="center" shrinkToFit="1"/>
    </xf>
    <xf numFmtId="0" fontId="55" fillId="7" borderId="108" xfId="0" applyFont="1" applyFill="1" applyBorder="1" applyAlignment="1">
      <alignment horizontal="left" vertical="center" shrinkToFit="1"/>
    </xf>
    <xf numFmtId="0" fontId="55" fillId="7" borderId="204" xfId="0" applyFont="1" applyFill="1" applyBorder="1" applyAlignment="1">
      <alignment horizontal="center" vertical="center" shrinkToFit="1"/>
    </xf>
    <xf numFmtId="199" fontId="48" fillId="0" borderId="164" xfId="0" applyNumberFormat="1" applyFont="1" applyFill="1" applyBorder="1" applyAlignment="1">
      <alignment horizontal="center" vertical="center" shrinkToFit="1"/>
    </xf>
    <xf numFmtId="199" fontId="48" fillId="0" borderId="165" xfId="0" applyNumberFormat="1" applyFont="1" applyFill="1" applyBorder="1" applyAlignment="1">
      <alignment horizontal="center" vertical="center" shrinkToFit="1"/>
    </xf>
    <xf numFmtId="199" fontId="48" fillId="0" borderId="166" xfId="0" applyNumberFormat="1" applyFont="1" applyFill="1" applyBorder="1" applyAlignment="1">
      <alignment horizontal="center" vertical="center" shrinkToFit="1"/>
    </xf>
    <xf numFmtId="196" fontId="40" fillId="0" borderId="0" xfId="0" applyNumberFormat="1" applyFont="1" applyFill="1" applyBorder="1" applyAlignment="1">
      <alignment horizontal="center" vertical="center" shrinkToFit="1"/>
    </xf>
    <xf numFmtId="0" fontId="0" fillId="0" borderId="152" xfId="0" applyFont="1" applyBorder="1" applyAlignment="1">
      <alignment horizontal="center" vertical="center" shrinkToFit="1"/>
    </xf>
    <xf numFmtId="0" fontId="0" fillId="0" borderId="337" xfId="0" applyFont="1" applyBorder="1" applyAlignment="1">
      <alignment horizontal="center" vertical="center" shrinkToFit="1"/>
    </xf>
    <xf numFmtId="0" fontId="0" fillId="0" borderId="244" xfId="0" applyFont="1" applyBorder="1" applyAlignment="1">
      <alignment horizontal="center" vertical="center" shrinkToFit="1"/>
    </xf>
    <xf numFmtId="0" fontId="0" fillId="0" borderId="203" xfId="0" applyFont="1" applyBorder="1" applyAlignment="1">
      <alignment horizontal="center" vertical="center" shrinkToFit="1"/>
    </xf>
    <xf numFmtId="199" fontId="48" fillId="0" borderId="249" xfId="0" applyNumberFormat="1" applyFont="1" applyFill="1" applyBorder="1" applyAlignment="1">
      <alignment horizontal="center" vertical="center" shrinkToFit="1"/>
    </xf>
    <xf numFmtId="199" fontId="48" fillId="0" borderId="250" xfId="0" applyNumberFormat="1" applyFont="1" applyFill="1" applyBorder="1" applyAlignment="1">
      <alignment horizontal="center" vertical="center" shrinkToFit="1"/>
    </xf>
    <xf numFmtId="199" fontId="48" fillId="0" borderId="251" xfId="0" applyNumberFormat="1" applyFont="1" applyFill="1" applyBorder="1" applyAlignment="1">
      <alignment horizontal="center" vertical="center" shrinkToFit="1"/>
    </xf>
    <xf numFmtId="0" fontId="55" fillId="0" borderId="177" xfId="0" applyFont="1" applyBorder="1" applyAlignment="1">
      <alignment horizontal="left" vertical="center" shrinkToFit="1"/>
    </xf>
    <xf numFmtId="0" fontId="55" fillId="0" borderId="178" xfId="0" applyFont="1" applyBorder="1" applyAlignment="1">
      <alignment horizontal="left" vertical="center" shrinkToFit="1"/>
    </xf>
    <xf numFmtId="0" fontId="55" fillId="0" borderId="179" xfId="0" applyFont="1" applyBorder="1" applyAlignment="1">
      <alignment horizontal="center" vertical="center" shrinkToFit="1"/>
    </xf>
    <xf numFmtId="0" fontId="55" fillId="0" borderId="180" xfId="0" applyFont="1" applyBorder="1" applyAlignment="1">
      <alignment horizontal="center" vertical="center" shrinkToFit="1"/>
    </xf>
    <xf numFmtId="0" fontId="55" fillId="0" borderId="181" xfId="0" applyFont="1" applyBorder="1" applyAlignment="1">
      <alignment horizontal="center" vertical="center" shrinkToFit="1"/>
    </xf>
    <xf numFmtId="2" fontId="48" fillId="0" borderId="188" xfId="0" applyNumberFormat="1" applyFont="1" applyFill="1" applyBorder="1" applyAlignment="1">
      <alignment horizontal="center" vertical="center" shrinkToFit="1"/>
    </xf>
    <xf numFmtId="2" fontId="48" fillId="0" borderId="189" xfId="0" applyNumberFormat="1" applyFont="1" applyFill="1" applyBorder="1" applyAlignment="1">
      <alignment horizontal="center" vertical="center" shrinkToFit="1"/>
    </xf>
    <xf numFmtId="2" fontId="48" fillId="0" borderId="190" xfId="0" applyNumberFormat="1" applyFont="1" applyFill="1" applyBorder="1" applyAlignment="1">
      <alignment horizontal="center" vertical="center" shrinkToFit="1"/>
    </xf>
    <xf numFmtId="0" fontId="55" fillId="0" borderId="167" xfId="0" applyFont="1" applyBorder="1" applyAlignment="1">
      <alignment horizontal="left" vertical="center" shrinkToFit="1"/>
    </xf>
    <xf numFmtId="0" fontId="55" fillId="0" borderId="109" xfId="0" applyFont="1" applyBorder="1" applyAlignment="1">
      <alignment horizontal="left" vertical="center" shrinkToFit="1"/>
    </xf>
    <xf numFmtId="0" fontId="55" fillId="0" borderId="107" xfId="0" applyFont="1" applyBorder="1" applyAlignment="1">
      <alignment horizontal="center" vertical="center" shrinkToFit="1"/>
    </xf>
    <xf numFmtId="0" fontId="55" fillId="0" borderId="108" xfId="0" applyFont="1" applyBorder="1" applyAlignment="1">
      <alignment horizontal="center" vertical="center" shrinkToFit="1"/>
    </xf>
    <xf numFmtId="0" fontId="55" fillId="0" borderId="110" xfId="0" applyFont="1" applyBorder="1" applyAlignment="1">
      <alignment horizontal="center" vertical="center" shrinkToFit="1"/>
    </xf>
    <xf numFmtId="2" fontId="48" fillId="0" borderId="174" xfId="0" applyNumberFormat="1" applyFont="1" applyFill="1" applyBorder="1" applyAlignment="1">
      <alignment horizontal="center" vertical="center" shrinkToFit="1"/>
    </xf>
    <xf numFmtId="2" fontId="48" fillId="0" borderId="175" xfId="0" applyNumberFormat="1" applyFont="1" applyFill="1" applyBorder="1" applyAlignment="1">
      <alignment horizontal="center" vertical="center" shrinkToFit="1"/>
    </xf>
    <xf numFmtId="2" fontId="48" fillId="0" borderId="176" xfId="0" applyNumberFormat="1" applyFont="1" applyFill="1" applyBorder="1" applyAlignment="1">
      <alignment horizontal="center" vertical="center" shrinkToFit="1"/>
    </xf>
    <xf numFmtId="2" fontId="48" fillId="0" borderId="221" xfId="0" applyNumberFormat="1" applyFont="1" applyFill="1" applyBorder="1" applyAlignment="1">
      <alignment horizontal="center" vertical="center" shrinkToFit="1"/>
    </xf>
    <xf numFmtId="2" fontId="48" fillId="0" borderId="222" xfId="0" applyNumberFormat="1" applyFont="1" applyFill="1" applyBorder="1" applyAlignment="1">
      <alignment horizontal="center" vertical="center" shrinkToFit="1"/>
    </xf>
    <xf numFmtId="2" fontId="48" fillId="0" borderId="223" xfId="0" applyNumberFormat="1" applyFont="1" applyFill="1" applyBorder="1" applyAlignment="1">
      <alignment horizontal="center" vertical="center" shrinkToFit="1"/>
    </xf>
    <xf numFmtId="0" fontId="55" fillId="0" borderId="167" xfId="0" applyFont="1" applyFill="1" applyBorder="1" applyAlignment="1">
      <alignment horizontal="left" vertical="center" shrinkToFit="1"/>
    </xf>
    <xf numFmtId="0" fontId="55" fillId="0" borderId="109" xfId="0" applyFont="1" applyFill="1" applyBorder="1" applyAlignment="1">
      <alignment horizontal="left" vertical="center" shrinkToFit="1"/>
    </xf>
    <xf numFmtId="0" fontId="55" fillId="0" borderId="107" xfId="0" applyFont="1" applyFill="1" applyBorder="1" applyAlignment="1">
      <alignment horizontal="center" vertical="center" shrinkToFit="1"/>
    </xf>
    <xf numFmtId="0" fontId="55" fillId="0" borderId="108" xfId="0" applyFont="1" applyFill="1" applyBorder="1" applyAlignment="1">
      <alignment horizontal="center" vertical="center" shrinkToFit="1"/>
    </xf>
    <xf numFmtId="0" fontId="55" fillId="0" borderId="110" xfId="0" applyFont="1" applyFill="1" applyBorder="1" applyAlignment="1">
      <alignment horizontal="center" vertical="center" shrinkToFit="1"/>
    </xf>
    <xf numFmtId="2" fontId="48" fillId="0" borderId="164" xfId="0" applyNumberFormat="1" applyFont="1" applyFill="1" applyBorder="1" applyAlignment="1">
      <alignment horizontal="center" vertical="center" shrinkToFit="1"/>
    </xf>
    <xf numFmtId="2" fontId="48" fillId="0" borderId="165" xfId="0" applyNumberFormat="1" applyFont="1" applyFill="1" applyBorder="1" applyAlignment="1">
      <alignment horizontal="center" vertical="center" shrinkToFit="1"/>
    </xf>
    <xf numFmtId="2" fontId="48" fillId="0" borderId="166" xfId="0" applyNumberFormat="1" applyFont="1" applyFill="1" applyBorder="1" applyAlignment="1">
      <alignment horizontal="center" vertical="center" shrinkToFit="1"/>
    </xf>
    <xf numFmtId="0" fontId="23" fillId="0" borderId="343" xfId="0" applyFont="1" applyFill="1" applyBorder="1" applyAlignment="1">
      <alignment horizontal="center" vertical="center" textRotation="255" shrinkToFit="1"/>
    </xf>
    <xf numFmtId="0" fontId="23" fillId="0" borderId="342" xfId="0" applyFont="1" applyFill="1" applyBorder="1" applyAlignment="1">
      <alignment horizontal="center" vertical="center" wrapText="1"/>
    </xf>
    <xf numFmtId="196" fontId="40" fillId="2" borderId="67" xfId="0" applyNumberFormat="1" applyFont="1" applyFill="1" applyBorder="1" applyAlignment="1">
      <alignment horizontal="center" vertical="center" shrinkToFit="1"/>
    </xf>
    <xf numFmtId="0" fontId="0" fillId="0" borderId="320" xfId="0" applyFont="1" applyFill="1" applyBorder="1" applyAlignment="1">
      <alignment horizontal="center" vertical="center" wrapText="1"/>
    </xf>
    <xf numFmtId="0" fontId="0" fillId="0" borderId="321" xfId="0" applyFont="1" applyFill="1" applyBorder="1" applyAlignment="1">
      <alignment horizontal="center" vertical="center" wrapText="1"/>
    </xf>
    <xf numFmtId="0" fontId="0" fillId="0" borderId="322" xfId="0" applyFont="1" applyFill="1" applyBorder="1" applyAlignment="1">
      <alignment horizontal="center" vertical="center" wrapText="1"/>
    </xf>
    <xf numFmtId="0" fontId="0" fillId="0" borderId="340" xfId="0" applyFont="1" applyFill="1" applyBorder="1" applyAlignment="1">
      <alignment horizontal="center" vertical="center" wrapText="1"/>
    </xf>
    <xf numFmtId="0" fontId="0" fillId="0" borderId="328" xfId="0" applyFont="1" applyFill="1" applyBorder="1" applyAlignment="1">
      <alignment horizontal="center" vertical="center" wrapText="1"/>
    </xf>
    <xf numFmtId="0" fontId="0" fillId="0" borderId="341" xfId="0" applyFont="1" applyFill="1" applyBorder="1" applyAlignment="1">
      <alignment horizontal="center" vertical="center" wrapText="1"/>
    </xf>
    <xf numFmtId="0" fontId="40" fillId="0" borderId="67" xfId="0" applyFont="1" applyBorder="1" applyAlignment="1">
      <alignment horizontal="right" vertical="center"/>
    </xf>
    <xf numFmtId="0" fontId="55" fillId="0" borderId="153" xfId="0" applyFont="1" applyFill="1" applyBorder="1" applyAlignment="1">
      <alignment horizontal="left" vertical="center" shrinkToFit="1"/>
    </xf>
    <xf numFmtId="0" fontId="55" fillId="0" borderId="154" xfId="0" applyFont="1" applyFill="1" applyBorder="1" applyAlignment="1">
      <alignment horizontal="left" vertical="center" shrinkToFit="1"/>
    </xf>
    <xf numFmtId="0" fontId="55" fillId="0" borderId="155" xfId="0" applyFont="1" applyFill="1" applyBorder="1" applyAlignment="1">
      <alignment horizontal="center" vertical="center" shrinkToFit="1"/>
    </xf>
    <xf numFmtId="0" fontId="55" fillId="0" borderId="156" xfId="0" applyFont="1" applyFill="1" applyBorder="1" applyAlignment="1">
      <alignment horizontal="center" vertical="center" shrinkToFit="1"/>
    </xf>
    <xf numFmtId="0" fontId="55" fillId="0" borderId="157" xfId="0" applyFont="1" applyFill="1" applyBorder="1" applyAlignment="1">
      <alignment horizontal="center" vertical="center" shrinkToFit="1"/>
    </xf>
    <xf numFmtId="0" fontId="0" fillId="0" borderId="212" xfId="0" applyFont="1" applyFill="1" applyBorder="1" applyAlignment="1">
      <alignment horizontal="center" vertical="center"/>
    </xf>
    <xf numFmtId="0" fontId="0" fillId="0" borderId="213" xfId="0" applyFont="1" applyFill="1" applyBorder="1" applyAlignment="1">
      <alignment horizontal="center" vertical="center"/>
    </xf>
    <xf numFmtId="0" fontId="0" fillId="0" borderId="214" xfId="0" applyFont="1" applyFill="1" applyBorder="1" applyAlignment="1">
      <alignment horizontal="center" vertical="center"/>
    </xf>
    <xf numFmtId="0" fontId="55" fillId="0" borderId="224" xfId="0" applyFont="1" applyFill="1" applyBorder="1" applyAlignment="1">
      <alignment horizontal="left" vertical="center" shrinkToFit="1"/>
    </xf>
    <xf numFmtId="0" fontId="55" fillId="0" borderId="225" xfId="0" applyFont="1" applyFill="1" applyBorder="1" applyAlignment="1">
      <alignment horizontal="left" vertical="center" shrinkToFit="1"/>
    </xf>
    <xf numFmtId="0" fontId="55" fillId="0" borderId="226" xfId="0" applyFont="1" applyFill="1" applyBorder="1" applyAlignment="1">
      <alignment horizontal="center" vertical="center" shrinkToFit="1"/>
    </xf>
    <xf numFmtId="0" fontId="55" fillId="0" borderId="227" xfId="0" applyFont="1" applyFill="1" applyBorder="1" applyAlignment="1">
      <alignment horizontal="center" vertical="center" shrinkToFit="1"/>
    </xf>
    <xf numFmtId="0" fontId="55" fillId="0" borderId="228" xfId="0" applyFont="1" applyFill="1" applyBorder="1" applyAlignment="1">
      <alignment horizontal="center" vertical="center" shrinkToFit="1"/>
    </xf>
    <xf numFmtId="0" fontId="7" fillId="2" borderId="0" xfId="0" applyFont="1" applyFill="1" applyBorder="1" applyAlignment="1">
      <alignment horizontal="center" vertical="center"/>
    </xf>
    <xf numFmtId="0" fontId="6" fillId="0" borderId="40"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32" fillId="0" borderId="3"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132" xfId="0" applyFont="1" applyBorder="1" applyAlignment="1">
      <alignment horizontal="left" vertical="top" wrapText="1"/>
    </xf>
    <xf numFmtId="0" fontId="7" fillId="0" borderId="115" xfId="0" applyFont="1" applyBorder="1" applyAlignment="1">
      <alignment horizontal="left" vertical="top" wrapText="1"/>
    </xf>
    <xf numFmtId="0" fontId="7" fillId="0" borderId="133" xfId="0" applyFont="1" applyBorder="1" applyAlignment="1">
      <alignment horizontal="left" vertical="top" wrapText="1"/>
    </xf>
    <xf numFmtId="0" fontId="7" fillId="2" borderId="115" xfId="0" applyFont="1" applyFill="1" applyBorder="1" applyAlignment="1">
      <alignment horizontal="left" vertical="center"/>
    </xf>
    <xf numFmtId="0" fontId="32" fillId="0" borderId="40" xfId="0" applyFont="1" applyBorder="1" applyAlignment="1">
      <alignment horizontal="left" vertical="center"/>
    </xf>
    <xf numFmtId="0" fontId="32" fillId="0" borderId="37" xfId="0" applyFont="1" applyBorder="1" applyAlignment="1">
      <alignment horizontal="left" vertical="center"/>
    </xf>
    <xf numFmtId="0" fontId="32" fillId="0" borderId="38" xfId="0" applyFont="1" applyBorder="1" applyAlignment="1">
      <alignment horizontal="left" vertical="center"/>
    </xf>
    <xf numFmtId="0" fontId="7" fillId="7" borderId="125" xfId="0" applyFont="1" applyFill="1" applyBorder="1" applyAlignment="1">
      <alignment horizontal="center" vertical="center"/>
    </xf>
    <xf numFmtId="0" fontId="7"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7" fillId="2" borderId="8" xfId="0" applyFont="1" applyFill="1" applyBorder="1" applyAlignment="1">
      <alignment horizontal="left" vertical="center"/>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0" fillId="0" borderId="0" xfId="0" applyFont="1" applyBorder="1" applyAlignment="1">
      <alignment vertical="top" wrapText="1"/>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255" xfId="0" applyFont="1" applyBorder="1" applyAlignment="1">
      <alignment vertical="top" wrapText="1"/>
    </xf>
    <xf numFmtId="0" fontId="7" fillId="0" borderId="256" xfId="0" applyFont="1" applyBorder="1" applyAlignment="1">
      <alignment vertical="top" wrapText="1"/>
    </xf>
    <xf numFmtId="0" fontId="7" fillId="0" borderId="258" xfId="0" applyFont="1" applyBorder="1" applyAlignment="1">
      <alignment vertical="top" wrapText="1"/>
    </xf>
    <xf numFmtId="0" fontId="37" fillId="7" borderId="125" xfId="0" applyFont="1" applyFill="1" applyBorder="1" applyAlignment="1">
      <alignment horizontal="center" vertical="center"/>
    </xf>
    <xf numFmtId="0" fontId="16" fillId="0" borderId="0" xfId="0" applyFont="1" applyBorder="1" applyAlignment="1">
      <alignment vertical="center" wrapText="1" shrinkToFit="1"/>
    </xf>
    <xf numFmtId="0" fontId="16" fillId="0" borderId="7" xfId="0" applyFont="1" applyBorder="1" applyAlignment="1">
      <alignment vertical="center" wrapText="1" shrinkToFit="1"/>
    </xf>
    <xf numFmtId="0" fontId="32" fillId="0" borderId="128" xfId="0" applyFont="1" applyBorder="1" applyAlignment="1">
      <alignment horizontal="left" vertical="center"/>
    </xf>
    <xf numFmtId="0" fontId="32" fillId="0" borderId="233" xfId="0" applyFont="1" applyBorder="1" applyAlignment="1">
      <alignment horizontal="left" vertical="center"/>
    </xf>
    <xf numFmtId="0" fontId="32" fillId="0" borderId="234" xfId="0" applyFont="1" applyBorder="1" applyAlignment="1">
      <alignment horizontal="left" vertical="center"/>
    </xf>
    <xf numFmtId="0" fontId="7" fillId="0" borderId="125" xfId="0" applyFont="1" applyBorder="1" applyAlignment="1">
      <alignment horizontal="left" vertical="top" wrapText="1"/>
    </xf>
    <xf numFmtId="0" fontId="16" fillId="0" borderId="0" xfId="0" applyFont="1" applyBorder="1" applyAlignment="1">
      <alignment vertical="center" wrapText="1"/>
    </xf>
    <xf numFmtId="0" fontId="16" fillId="0" borderId="7" xfId="0" applyFont="1" applyBorder="1" applyAlignment="1">
      <alignment vertical="center" wrapText="1"/>
    </xf>
    <xf numFmtId="0" fontId="16" fillId="0" borderId="0" xfId="0" applyFont="1" applyBorder="1" applyAlignment="1">
      <alignment vertical="center" shrinkToFit="1"/>
    </xf>
    <xf numFmtId="0" fontId="16" fillId="0" borderId="7" xfId="0" applyFont="1" applyBorder="1" applyAlignment="1">
      <alignment vertical="center" shrinkToFi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6" fillId="0" borderId="298" xfId="0" applyFont="1" applyFill="1" applyBorder="1" applyAlignment="1">
      <alignment horizontal="center" vertical="center"/>
    </xf>
    <xf numFmtId="0" fontId="6" fillId="0" borderId="258" xfId="0" applyFont="1" applyFill="1" applyBorder="1" applyAlignment="1">
      <alignment horizontal="center" vertical="center"/>
    </xf>
    <xf numFmtId="0" fontId="6" fillId="7" borderId="297" xfId="0" applyFont="1" applyFill="1" applyBorder="1" applyAlignment="1">
      <alignment horizontal="center" vertical="center"/>
    </xf>
    <xf numFmtId="0" fontId="6" fillId="7" borderId="296" xfId="0" applyFont="1" applyFill="1" applyBorder="1" applyAlignment="1">
      <alignment horizontal="center" vertical="center"/>
    </xf>
    <xf numFmtId="0" fontId="6" fillId="7" borderId="255" xfId="0" applyFont="1" applyFill="1" applyBorder="1" applyAlignment="1">
      <alignment horizontal="center" vertical="center"/>
    </xf>
    <xf numFmtId="0" fontId="6" fillId="7" borderId="256" xfId="0" applyFont="1" applyFill="1" applyBorder="1" applyAlignment="1">
      <alignment horizontal="center" vertical="center"/>
    </xf>
    <xf numFmtId="0" fontId="7" fillId="0" borderId="297" xfId="0" applyFont="1" applyFill="1" applyBorder="1" applyAlignment="1">
      <alignment horizontal="center" vertical="center" wrapText="1"/>
    </xf>
    <xf numFmtId="0" fontId="7" fillId="0" borderId="296" xfId="0" applyFont="1" applyFill="1" applyBorder="1" applyAlignment="1">
      <alignment horizontal="center" vertical="center"/>
    </xf>
    <xf numFmtId="0" fontId="7" fillId="0" borderId="29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55" xfId="0" applyFont="1" applyFill="1" applyBorder="1" applyAlignment="1">
      <alignment horizontal="center" vertical="center"/>
    </xf>
    <xf numFmtId="0" fontId="7" fillId="0" borderId="256" xfId="0" applyFont="1" applyFill="1" applyBorder="1" applyAlignment="1">
      <alignment horizontal="center" vertical="center"/>
    </xf>
    <xf numFmtId="0" fontId="7" fillId="0" borderId="258"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55" xfId="0" applyFont="1" applyFill="1" applyBorder="1" applyAlignment="1">
      <alignment horizontal="center" vertical="center" wrapText="1"/>
    </xf>
    <xf numFmtId="0" fontId="7" fillId="0" borderId="256" xfId="0" applyFont="1" applyFill="1" applyBorder="1" applyAlignment="1">
      <alignment horizontal="center" vertical="center" wrapText="1"/>
    </xf>
    <xf numFmtId="0" fontId="7" fillId="0" borderId="258" xfId="0" applyFont="1" applyFill="1" applyBorder="1" applyAlignment="1">
      <alignment horizontal="center" vertical="center" wrapText="1"/>
    </xf>
    <xf numFmtId="0" fontId="7" fillId="0" borderId="297" xfId="0" applyFont="1" applyFill="1" applyBorder="1" applyAlignment="1">
      <alignment horizontal="center" vertical="center"/>
    </xf>
    <xf numFmtId="0" fontId="16" fillId="7" borderId="297" xfId="0" applyFont="1" applyFill="1" applyBorder="1" applyAlignment="1">
      <alignment horizontal="left" vertical="top"/>
    </xf>
    <xf numFmtId="0" fontId="16" fillId="7" borderId="296" xfId="0" applyFont="1" applyFill="1" applyBorder="1" applyAlignment="1">
      <alignment horizontal="left" vertical="top"/>
    </xf>
    <xf numFmtId="0" fontId="16" fillId="7" borderId="298" xfId="0" applyFont="1" applyFill="1" applyBorder="1" applyAlignment="1">
      <alignment horizontal="left" vertical="top"/>
    </xf>
    <xf numFmtId="0" fontId="16" fillId="7" borderId="255" xfId="0" applyFont="1" applyFill="1" applyBorder="1" applyAlignment="1">
      <alignment horizontal="left" vertical="top"/>
    </xf>
    <xf numFmtId="0" fontId="16" fillId="7" borderId="256" xfId="0" applyFont="1" applyFill="1" applyBorder="1" applyAlignment="1">
      <alignment horizontal="left" vertical="top"/>
    </xf>
    <xf numFmtId="0" fontId="16" fillId="7" borderId="258" xfId="0" applyFont="1" applyFill="1" applyBorder="1" applyAlignment="1">
      <alignment horizontal="left" vertical="top"/>
    </xf>
    <xf numFmtId="0" fontId="16" fillId="7" borderId="6" xfId="0" applyFont="1" applyFill="1" applyBorder="1" applyAlignment="1">
      <alignment horizontal="left" vertical="top"/>
    </xf>
    <xf numFmtId="0" fontId="16" fillId="7" borderId="0" xfId="0" applyFont="1" applyFill="1" applyBorder="1" applyAlignment="1">
      <alignment horizontal="left" vertical="top"/>
    </xf>
    <xf numFmtId="0" fontId="16" fillId="7" borderId="7" xfId="0" applyFont="1" applyFill="1" applyBorder="1" applyAlignment="1">
      <alignment horizontal="left" vertical="top"/>
    </xf>
    <xf numFmtId="0" fontId="6" fillId="2" borderId="0" xfId="0" applyFont="1" applyFill="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xf>
    <xf numFmtId="0" fontId="16" fillId="0" borderId="297" xfId="0" applyFont="1" applyFill="1" applyBorder="1" applyAlignment="1">
      <alignment horizontal="center" vertical="center"/>
    </xf>
    <xf numFmtId="0" fontId="16" fillId="0" borderId="296" xfId="0" applyFont="1" applyFill="1" applyBorder="1" applyAlignment="1">
      <alignment horizontal="center" vertical="center"/>
    </xf>
    <xf numFmtId="0" fontId="16" fillId="0" borderId="298" xfId="0" applyFont="1" applyFill="1" applyBorder="1" applyAlignment="1">
      <alignment horizontal="center" vertical="center"/>
    </xf>
    <xf numFmtId="0" fontId="16" fillId="0" borderId="255" xfId="0" applyFont="1" applyFill="1" applyBorder="1" applyAlignment="1">
      <alignment horizontal="center" vertical="center"/>
    </xf>
    <xf numFmtId="0" fontId="16" fillId="0" borderId="256" xfId="0" applyFont="1" applyFill="1" applyBorder="1" applyAlignment="1">
      <alignment horizontal="center" vertical="center"/>
    </xf>
    <xf numFmtId="0" fontId="16" fillId="0" borderId="258"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95" xfId="0" applyFont="1" applyFill="1" applyBorder="1" applyAlignment="1">
      <alignment horizontal="center" vertical="center"/>
    </xf>
    <xf numFmtId="0" fontId="7" fillId="0" borderId="299" xfId="0" applyFont="1" applyFill="1" applyBorder="1" applyAlignment="1">
      <alignment horizontal="center" vertical="center"/>
    </xf>
    <xf numFmtId="0" fontId="7" fillId="0" borderId="300" xfId="0" applyFont="1" applyFill="1" applyBorder="1" applyAlignment="1">
      <alignment horizontal="center" vertical="center"/>
    </xf>
    <xf numFmtId="0" fontId="16" fillId="0" borderId="297" xfId="0" applyFont="1" applyFill="1" applyBorder="1" applyAlignment="1">
      <alignment horizontal="center" vertical="center" wrapText="1"/>
    </xf>
    <xf numFmtId="0" fontId="7" fillId="0" borderId="298" xfId="0" applyFont="1" applyBorder="1" applyAlignment="1">
      <alignment horizontal="center" vertical="center" wrapText="1"/>
    </xf>
    <xf numFmtId="0" fontId="7" fillId="0" borderId="25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2" borderId="39" xfId="0" applyFont="1" applyFill="1" applyBorder="1" applyAlignment="1">
      <alignment horizontal="center" vertical="center" wrapText="1"/>
    </xf>
    <xf numFmtId="0" fontId="7" fillId="7" borderId="297" xfId="0" applyFont="1" applyFill="1" applyBorder="1" applyAlignment="1">
      <alignment horizontal="center" vertical="center" wrapText="1"/>
    </xf>
    <xf numFmtId="0" fontId="7" fillId="7" borderId="296" xfId="0" applyFont="1" applyFill="1" applyBorder="1" applyAlignment="1">
      <alignment horizontal="center" vertical="center" wrapText="1"/>
    </xf>
    <xf numFmtId="0" fontId="7" fillId="7" borderId="255" xfId="0" applyFont="1" applyFill="1" applyBorder="1" applyAlignment="1">
      <alignment horizontal="center" vertical="center" wrapText="1"/>
    </xf>
    <xf numFmtId="0" fontId="7" fillId="7" borderId="256" xfId="0" applyFont="1" applyFill="1" applyBorder="1" applyAlignment="1">
      <alignment horizontal="center" vertical="center" wrapText="1"/>
    </xf>
    <xf numFmtId="0" fontId="7" fillId="7" borderId="296" xfId="0" applyFont="1" applyFill="1" applyBorder="1" applyAlignment="1">
      <alignment horizontal="center" vertical="center"/>
    </xf>
    <xf numFmtId="0" fontId="7" fillId="7" borderId="256" xfId="0" applyFont="1" applyFill="1" applyBorder="1" applyAlignment="1">
      <alignment horizontal="center" vertical="center"/>
    </xf>
    <xf numFmtId="0" fontId="6" fillId="7" borderId="242" xfId="0" applyFont="1" applyFill="1" applyBorder="1" applyAlignment="1">
      <alignment vertical="top"/>
    </xf>
    <xf numFmtId="0" fontId="6" fillId="7" borderId="261" xfId="0" applyFont="1" applyFill="1" applyBorder="1" applyAlignment="1">
      <alignment vertical="top"/>
    </xf>
    <xf numFmtId="0" fontId="6" fillId="7" borderId="262" xfId="0" applyFont="1" applyFill="1" applyBorder="1" applyAlignment="1">
      <alignment vertical="top"/>
    </xf>
    <xf numFmtId="0" fontId="6" fillId="2" borderId="0" xfId="0" applyFont="1" applyFill="1" applyAlignment="1">
      <alignment horizontal="left" vertical="center"/>
    </xf>
    <xf numFmtId="0" fontId="7" fillId="0" borderId="0" xfId="0" applyFont="1" applyFill="1" applyAlignment="1">
      <alignment horizontal="center" vertical="center"/>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6" fillId="7" borderId="0" xfId="0" applyFont="1" applyFill="1" applyAlignment="1">
      <alignment horizontal="center" vertical="center"/>
    </xf>
    <xf numFmtId="0" fontId="6" fillId="7" borderId="0" xfId="0" applyFont="1" applyFill="1" applyAlignment="1">
      <alignment vertical="center"/>
    </xf>
    <xf numFmtId="0" fontId="7" fillId="7" borderId="277" xfId="0" applyFont="1" applyFill="1" applyBorder="1" applyAlignment="1">
      <alignment vertical="top"/>
    </xf>
    <xf numFmtId="0" fontId="19" fillId="2" borderId="285" xfId="0" applyFont="1" applyFill="1" applyBorder="1" applyAlignment="1">
      <alignment vertical="center" wrapText="1"/>
    </xf>
    <xf numFmtId="0" fontId="19" fillId="2" borderId="286" xfId="0" applyFont="1" applyFill="1" applyBorder="1" applyAlignment="1">
      <alignment vertical="center" wrapText="1"/>
    </xf>
    <xf numFmtId="0" fontId="19" fillId="2" borderId="287" xfId="0" applyFont="1" applyFill="1" applyBorder="1" applyAlignment="1">
      <alignment vertical="center" wrapText="1"/>
    </xf>
    <xf numFmtId="0" fontId="19" fillId="2" borderId="267" xfId="0" applyFont="1" applyFill="1" applyBorder="1" applyAlignment="1">
      <alignment vertical="center" wrapText="1"/>
    </xf>
    <xf numFmtId="0" fontId="19" fillId="2" borderId="268" xfId="0" applyFont="1" applyFill="1" applyBorder="1" applyAlignment="1">
      <alignment vertical="center" wrapText="1"/>
    </xf>
    <xf numFmtId="0" fontId="19" fillId="2" borderId="269" xfId="0" applyFont="1" applyFill="1" applyBorder="1" applyAlignment="1">
      <alignment vertical="center" wrapText="1"/>
    </xf>
    <xf numFmtId="0" fontId="19" fillId="2" borderId="255" xfId="0" applyFont="1" applyFill="1" applyBorder="1" applyAlignment="1">
      <alignment vertical="center" wrapText="1"/>
    </xf>
    <xf numFmtId="0" fontId="19" fillId="2" borderId="256" xfId="0" applyFont="1" applyFill="1" applyBorder="1" applyAlignment="1">
      <alignment vertical="center" wrapText="1"/>
    </xf>
    <xf numFmtId="0" fontId="19" fillId="2" borderId="258" xfId="0" applyFont="1" applyFill="1" applyBorder="1" applyAlignment="1">
      <alignment vertical="center" wrapText="1"/>
    </xf>
    <xf numFmtId="0" fontId="19" fillId="2" borderId="83" xfId="0" applyFont="1" applyFill="1" applyBorder="1" applyAlignment="1">
      <alignment vertical="center" wrapText="1"/>
    </xf>
    <xf numFmtId="0" fontId="19" fillId="2" borderId="84" xfId="0" applyFont="1" applyFill="1" applyBorder="1" applyAlignment="1">
      <alignment vertical="center" wrapText="1"/>
    </xf>
    <xf numFmtId="0" fontId="19" fillId="2" borderId="85" xfId="0" applyFont="1" applyFill="1" applyBorder="1" applyAlignment="1">
      <alignment vertical="center" wrapText="1"/>
    </xf>
    <xf numFmtId="0" fontId="19" fillId="2" borderId="6" xfId="0" applyFont="1" applyFill="1" applyBorder="1" applyAlignment="1">
      <alignment vertical="center" wrapText="1"/>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6" fillId="0" borderId="233" xfId="0" applyFont="1" applyBorder="1" applyAlignment="1">
      <alignment horizontal="left" vertical="center"/>
    </xf>
    <xf numFmtId="0" fontId="6" fillId="2" borderId="128" xfId="0" applyFont="1" applyFill="1" applyBorder="1" applyAlignment="1">
      <alignment horizontal="center" vertical="center" wrapText="1"/>
    </xf>
    <xf numFmtId="0" fontId="6" fillId="2" borderId="23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28"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180" fontId="6" fillId="7" borderId="128" xfId="0" applyNumberFormat="1" applyFont="1" applyFill="1" applyBorder="1" applyAlignment="1">
      <alignment horizontal="center" vertical="center" wrapText="1"/>
    </xf>
    <xf numFmtId="180" fontId="6" fillId="7" borderId="233" xfId="0" applyNumberFormat="1" applyFont="1" applyFill="1" applyBorder="1" applyAlignment="1">
      <alignment horizontal="center" vertical="center" wrapText="1"/>
    </xf>
    <xf numFmtId="180" fontId="6" fillId="7" borderId="234" xfId="0" applyNumberFormat="1" applyFont="1" applyFill="1" applyBorder="1" applyAlignment="1">
      <alignment horizontal="center" vertical="center" wrapText="1"/>
    </xf>
    <xf numFmtId="0" fontId="16" fillId="0" borderId="125" xfId="0" applyFont="1" applyBorder="1" applyAlignment="1">
      <alignment horizontal="left" vertical="center"/>
    </xf>
    <xf numFmtId="180" fontId="6" fillId="7" borderId="10" xfId="0" applyNumberFormat="1" applyFont="1" applyFill="1" applyBorder="1" applyAlignment="1">
      <alignment horizontal="center" vertical="center" wrapText="1"/>
    </xf>
    <xf numFmtId="180" fontId="6" fillId="7" borderId="125" xfId="0" applyNumberFormat="1" applyFont="1" applyFill="1" applyBorder="1" applyAlignment="1">
      <alignment horizontal="center" vertical="center" wrapText="1"/>
    </xf>
    <xf numFmtId="180" fontId="6" fillId="7" borderId="9" xfId="0" applyNumberFormat="1"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134"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61" xfId="0" applyFont="1" applyFill="1" applyBorder="1" applyAlignment="1">
      <alignment vertical="center" wrapText="1"/>
    </xf>
    <xf numFmtId="0" fontId="6" fillId="0" borderId="262" xfId="0" applyFont="1" applyFill="1" applyBorder="1" applyAlignment="1">
      <alignment vertical="center" wrapText="1"/>
    </xf>
    <xf numFmtId="0" fontId="6" fillId="0" borderId="5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52" xfId="0" applyFont="1" applyFill="1" applyBorder="1" applyAlignment="1">
      <alignment vertical="center" wrapText="1"/>
    </xf>
    <xf numFmtId="0" fontId="6" fillId="0" borderId="256" xfId="0" applyFont="1" applyFill="1" applyBorder="1" applyAlignment="1">
      <alignment vertical="center" wrapText="1"/>
    </xf>
    <xf numFmtId="0" fontId="6" fillId="0" borderId="258" xfId="0" applyFont="1" applyFill="1" applyBorder="1" applyAlignment="1">
      <alignment vertical="center" wrapText="1"/>
    </xf>
    <xf numFmtId="0" fontId="16" fillId="2" borderId="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2" borderId="24" xfId="0" applyFont="1" applyFill="1" applyBorder="1" applyAlignment="1">
      <alignment vertical="center" wrapText="1"/>
    </xf>
    <xf numFmtId="0" fontId="6" fillId="2" borderId="261" xfId="0" applyFont="1" applyFill="1" applyBorder="1" applyAlignment="1">
      <alignment vertical="center" wrapText="1"/>
    </xf>
    <xf numFmtId="0" fontId="6" fillId="2" borderId="262" xfId="0" applyFont="1" applyFill="1" applyBorder="1" applyAlignment="1">
      <alignment vertical="center" wrapText="1"/>
    </xf>
    <xf numFmtId="0" fontId="6" fillId="2" borderId="58"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52" xfId="0" applyFont="1" applyFill="1" applyBorder="1" applyAlignment="1">
      <alignment vertical="center" wrapText="1"/>
    </xf>
    <xf numFmtId="0" fontId="6" fillId="2" borderId="256" xfId="0" applyFont="1" applyFill="1" applyBorder="1" applyAlignment="1">
      <alignment vertical="center" wrapText="1"/>
    </xf>
    <xf numFmtId="0" fontId="6" fillId="2" borderId="258" xfId="0" applyFont="1" applyFill="1" applyBorder="1" applyAlignment="1">
      <alignment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68" xfId="0" applyFont="1" applyBorder="1" applyAlignment="1">
      <alignment horizontal="center" vertical="center" wrapText="1"/>
    </xf>
    <xf numFmtId="0" fontId="6" fillId="0" borderId="290" xfId="0" applyFont="1" applyBorder="1" applyAlignment="1">
      <alignment horizontal="center"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2" borderId="50" xfId="0" applyFont="1" applyFill="1" applyBorder="1" applyAlignment="1">
      <alignment vertical="center" wrapText="1"/>
    </xf>
    <xf numFmtId="0" fontId="6" fillId="2" borderId="19" xfId="0" applyFont="1" applyFill="1" applyBorder="1" applyAlignment="1">
      <alignment vertical="center" wrapText="1"/>
    </xf>
    <xf numFmtId="0" fontId="6" fillId="2" borderId="54" xfId="0" applyFont="1" applyFill="1" applyBorder="1" applyAlignment="1">
      <alignment vertical="center" wrapText="1"/>
    </xf>
    <xf numFmtId="0" fontId="7" fillId="0" borderId="7" xfId="0" applyFont="1" applyBorder="1" applyAlignment="1">
      <alignment horizontal="center" vertical="center" textRotation="255" shrinkToFit="1"/>
    </xf>
    <xf numFmtId="0" fontId="7" fillId="0" borderId="54" xfId="0" applyFont="1" applyBorder="1" applyAlignment="1">
      <alignment horizontal="center" vertical="center" textRotation="255" shrinkToFit="1"/>
    </xf>
    <xf numFmtId="0" fontId="7" fillId="0" borderId="288" xfId="0" applyFont="1" applyBorder="1" applyAlignment="1">
      <alignment horizontal="center" vertical="center" textRotation="255"/>
    </xf>
    <xf numFmtId="0" fontId="7" fillId="0" borderId="81" xfId="0" applyFont="1" applyBorder="1" applyAlignment="1">
      <alignment horizontal="center" vertical="center" textRotation="255"/>
    </xf>
    <xf numFmtId="0" fontId="7" fillId="0" borderId="82" xfId="0" applyFont="1" applyBorder="1" applyAlignment="1">
      <alignment horizontal="center" vertical="center" textRotation="255"/>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0" borderId="53" xfId="0" applyFont="1" applyBorder="1" applyAlignment="1">
      <alignment horizontal="left"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4" xfId="0" applyFont="1" applyBorder="1" applyAlignment="1">
      <alignment horizontal="center" vertical="center" wrapText="1"/>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180" fontId="6" fillId="7" borderId="53" xfId="0" applyNumberFormat="1" applyFont="1" applyFill="1" applyBorder="1" applyAlignment="1">
      <alignment horizontal="center" vertical="center" wrapText="1"/>
    </xf>
    <xf numFmtId="180" fontId="6" fillId="7" borderId="19" xfId="0" applyNumberFormat="1" applyFont="1" applyFill="1" applyBorder="1" applyAlignment="1">
      <alignment horizontal="center" vertical="center" wrapText="1"/>
    </xf>
    <xf numFmtId="180" fontId="6" fillId="7" borderId="54" xfId="0" applyNumberFormat="1" applyFont="1" applyFill="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73" xfId="0" applyFont="1" applyBorder="1" applyAlignment="1">
      <alignment horizontal="center" vertical="center" wrapText="1"/>
    </xf>
    <xf numFmtId="0" fontId="16" fillId="0" borderId="19" xfId="0" applyFont="1" applyBorder="1" applyAlignment="1">
      <alignment horizontal="left" vertical="center"/>
    </xf>
    <xf numFmtId="0" fontId="6" fillId="0" borderId="291" xfId="0" applyFont="1" applyBorder="1" applyAlignment="1">
      <alignment horizontal="center" vertical="center"/>
    </xf>
    <xf numFmtId="0" fontId="18" fillId="2" borderId="0" xfId="0" applyFont="1" applyFill="1" applyBorder="1" applyAlignment="1">
      <alignment horizontal="left" vertical="top" wrapText="1"/>
    </xf>
    <xf numFmtId="0" fontId="18" fillId="2" borderId="47" xfId="0" applyFont="1" applyFill="1" applyBorder="1" applyAlignment="1">
      <alignment horizontal="left" vertical="top" wrapText="1"/>
    </xf>
    <xf numFmtId="0" fontId="18" fillId="2" borderId="286" xfId="0" applyFont="1" applyFill="1" applyBorder="1" applyAlignment="1">
      <alignment horizontal="left" vertical="top" wrapText="1"/>
    </xf>
    <xf numFmtId="0" fontId="18" fillId="2" borderId="289" xfId="0" applyFont="1" applyFill="1" applyBorder="1" applyAlignment="1">
      <alignment horizontal="left" vertical="top" wrapText="1"/>
    </xf>
    <xf numFmtId="0" fontId="18" fillId="2" borderId="256" xfId="0" applyFont="1" applyFill="1" applyBorder="1" applyAlignment="1">
      <alignment horizontal="left" vertical="top" wrapText="1"/>
    </xf>
    <xf numFmtId="0" fontId="18" fillId="2" borderId="46" xfId="0" applyFont="1" applyFill="1" applyBorder="1" applyAlignment="1">
      <alignment horizontal="left" vertical="top" wrapText="1"/>
    </xf>
    <xf numFmtId="0" fontId="16" fillId="2" borderId="285" xfId="0" applyFont="1" applyFill="1" applyBorder="1" applyAlignment="1">
      <alignment horizontal="center" vertical="center" wrapText="1"/>
    </xf>
    <xf numFmtId="0" fontId="16" fillId="2" borderId="287" xfId="0" applyFont="1" applyFill="1" applyBorder="1" applyAlignment="1">
      <alignment horizontal="center" vertical="center" wrapText="1"/>
    </xf>
    <xf numFmtId="0" fontId="16" fillId="2" borderId="255" xfId="0" applyFont="1" applyFill="1" applyBorder="1" applyAlignment="1">
      <alignment horizontal="center" vertical="center" wrapText="1"/>
    </xf>
    <xf numFmtId="0" fontId="16" fillId="2" borderId="258"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203" fontId="19" fillId="7" borderId="242" xfId="0" applyNumberFormat="1" applyFont="1" applyFill="1" applyBorder="1" applyAlignment="1">
      <alignment horizontal="center" vertical="center" shrinkToFit="1"/>
    </xf>
    <xf numFmtId="203" fontId="19" fillId="7" borderId="261" xfId="0" applyNumberFormat="1" applyFont="1" applyFill="1" applyBorder="1" applyAlignment="1">
      <alignment horizontal="center" vertical="center" shrinkToFit="1"/>
    </xf>
    <xf numFmtId="203" fontId="19" fillId="7" borderId="262" xfId="0" applyNumberFormat="1" applyFont="1" applyFill="1" applyBorder="1" applyAlignment="1">
      <alignment horizontal="center" vertical="center" shrinkToFit="1"/>
    </xf>
    <xf numFmtId="203" fontId="19" fillId="7" borderId="6" xfId="0" applyNumberFormat="1" applyFont="1" applyFill="1" applyBorder="1" applyAlignment="1">
      <alignment horizontal="center" vertical="center" shrinkToFit="1"/>
    </xf>
    <xf numFmtId="203" fontId="19" fillId="7" borderId="0" xfId="0" applyNumberFormat="1" applyFont="1" applyFill="1" applyBorder="1" applyAlignment="1">
      <alignment horizontal="center" vertical="center" shrinkToFit="1"/>
    </xf>
    <xf numFmtId="203" fontId="19" fillId="7" borderId="7" xfId="0" applyNumberFormat="1" applyFont="1" applyFill="1" applyBorder="1" applyAlignment="1">
      <alignment horizontal="center" vertical="center" shrinkToFit="1"/>
    </xf>
    <xf numFmtId="0" fontId="16" fillId="2" borderId="5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8" fillId="2" borderId="19"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4"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8" xfId="0" applyFont="1" applyFill="1" applyBorder="1" applyAlignment="1">
      <alignment horizontal="left" vertical="top" wrapText="1"/>
    </xf>
    <xf numFmtId="0" fontId="16" fillId="2" borderId="297" xfId="0" applyFont="1" applyFill="1" applyBorder="1" applyAlignment="1">
      <alignment horizontal="center" vertical="center" wrapText="1"/>
    </xf>
    <xf numFmtId="0" fontId="16" fillId="2" borderId="298" xfId="0" applyFont="1" applyFill="1" applyBorder="1" applyAlignment="1">
      <alignment horizontal="center" vertical="center" wrapText="1"/>
    </xf>
    <xf numFmtId="0" fontId="18" fillId="2" borderId="296" xfId="0" applyFont="1" applyFill="1" applyBorder="1" applyAlignment="1">
      <alignment horizontal="left" vertical="top" wrapText="1"/>
    </xf>
    <xf numFmtId="0" fontId="18" fillId="2" borderId="84" xfId="0" applyFont="1" applyFill="1" applyBorder="1" applyAlignment="1">
      <alignment horizontal="left" vertical="top" wrapText="1"/>
    </xf>
    <xf numFmtId="0" fontId="18" fillId="2" borderId="86" xfId="0" applyFont="1" applyFill="1" applyBorder="1" applyAlignment="1">
      <alignment horizontal="left" vertical="top" wrapText="1"/>
    </xf>
    <xf numFmtId="0" fontId="6" fillId="0" borderId="266" xfId="0" applyFont="1" applyBorder="1" applyAlignment="1">
      <alignment horizontal="center" vertical="center" wrapText="1"/>
    </xf>
    <xf numFmtId="203" fontId="19" fillId="7" borderId="285" xfId="0" applyNumberFormat="1" applyFont="1" applyFill="1" applyBorder="1" applyAlignment="1">
      <alignment horizontal="center" vertical="center" shrinkToFit="1"/>
    </xf>
    <xf numFmtId="203" fontId="19" fillId="7" borderId="286" xfId="0" applyNumberFormat="1" applyFont="1" applyFill="1" applyBorder="1" applyAlignment="1">
      <alignment horizontal="center" vertical="center" shrinkToFit="1"/>
    </xf>
    <xf numFmtId="203" fontId="19" fillId="7" borderId="287" xfId="0" applyNumberFormat="1" applyFont="1" applyFill="1" applyBorder="1" applyAlignment="1">
      <alignment horizontal="center" vertical="center" shrinkToFit="1"/>
    </xf>
    <xf numFmtId="203" fontId="19" fillId="7" borderId="83" xfId="0" applyNumberFormat="1" applyFont="1" applyFill="1" applyBorder="1" applyAlignment="1">
      <alignment horizontal="center" vertical="center" shrinkToFit="1"/>
    </xf>
    <xf numFmtId="203" fontId="19" fillId="7" borderId="84" xfId="0" applyNumberFormat="1" applyFont="1" applyFill="1" applyBorder="1" applyAlignment="1">
      <alignment horizontal="center" vertical="center" shrinkToFit="1"/>
    </xf>
    <xf numFmtId="203" fontId="19" fillId="7" borderId="85" xfId="0" applyNumberFormat="1" applyFont="1" applyFill="1" applyBorder="1" applyAlignment="1">
      <alignment horizontal="center" vertical="center" shrinkToFit="1"/>
    </xf>
    <xf numFmtId="203" fontId="19" fillId="7" borderId="53" xfId="0" applyNumberFormat="1" applyFont="1" applyFill="1" applyBorder="1" applyAlignment="1">
      <alignment horizontal="center" vertical="center" shrinkToFit="1"/>
    </xf>
    <xf numFmtId="203" fontId="19" fillId="7" borderId="19" xfId="0" applyNumberFormat="1" applyFont="1" applyFill="1" applyBorder="1" applyAlignment="1">
      <alignment horizontal="center" vertical="center" shrinkToFit="1"/>
    </xf>
    <xf numFmtId="203" fontId="19" fillId="7" borderId="54" xfId="0" applyNumberFormat="1" applyFont="1" applyFill="1" applyBorder="1" applyAlignment="1">
      <alignment horizontal="center" vertical="center" shrinkToFit="1"/>
    </xf>
    <xf numFmtId="0" fontId="16" fillId="7" borderId="242" xfId="0" applyFont="1" applyFill="1" applyBorder="1" applyAlignment="1">
      <alignment vertical="top"/>
    </xf>
    <xf numFmtId="0" fontId="16" fillId="7" borderId="261" xfId="0" applyFont="1" applyFill="1" applyBorder="1" applyAlignment="1">
      <alignment vertical="top"/>
    </xf>
    <xf numFmtId="0" fontId="16" fillId="7" borderId="262" xfId="0" applyFont="1" applyFill="1" applyBorder="1" applyAlignment="1">
      <alignment vertical="top"/>
    </xf>
    <xf numFmtId="0" fontId="16" fillId="7" borderId="6" xfId="0" applyFont="1" applyFill="1" applyBorder="1" applyAlignment="1">
      <alignment vertical="top"/>
    </xf>
    <xf numFmtId="0" fontId="16" fillId="7" borderId="0" xfId="0" applyFont="1" applyFill="1" applyBorder="1" applyAlignment="1">
      <alignment vertical="top"/>
    </xf>
    <xf numFmtId="0" fontId="16" fillId="7" borderId="7" xfId="0" applyFont="1" applyFill="1" applyBorder="1" applyAlignment="1">
      <alignment vertical="top"/>
    </xf>
    <xf numFmtId="0" fontId="16" fillId="7" borderId="255" xfId="0" applyFont="1" applyFill="1" applyBorder="1" applyAlignment="1">
      <alignment vertical="top"/>
    </xf>
    <xf numFmtId="0" fontId="16" fillId="7" borderId="256" xfId="0" applyFont="1" applyFill="1" applyBorder="1" applyAlignment="1">
      <alignment vertical="top"/>
    </xf>
    <xf numFmtId="0" fontId="16" fillId="7" borderId="258" xfId="0" applyFont="1" applyFill="1" applyBorder="1" applyAlignment="1">
      <alignment vertical="top"/>
    </xf>
    <xf numFmtId="38" fontId="7" fillId="0" borderId="346" xfId="2" applyFont="1" applyFill="1" applyBorder="1" applyAlignment="1">
      <alignment horizontal="center" vertical="center" shrinkToFit="1"/>
    </xf>
    <xf numFmtId="38" fontId="7" fillId="0" borderId="69" xfId="2" applyFont="1" applyFill="1" applyBorder="1" applyAlignment="1">
      <alignment horizontal="center" vertical="center" shrinkToFit="1"/>
    </xf>
    <xf numFmtId="38" fontId="7" fillId="0" borderId="70" xfId="2" applyFont="1" applyFill="1" applyBorder="1" applyAlignment="1">
      <alignment horizontal="center" vertical="center" shrinkToFit="1"/>
    </xf>
    <xf numFmtId="38" fontId="7" fillId="0" borderId="348" xfId="2" applyFont="1" applyFill="1" applyBorder="1" applyAlignment="1">
      <alignment horizontal="center" vertical="center" shrinkToFit="1"/>
    </xf>
    <xf numFmtId="38" fontId="7" fillId="0" borderId="127" xfId="2" applyFont="1" applyFill="1" applyBorder="1" applyAlignment="1">
      <alignment horizontal="center" vertical="center" shrinkToFit="1"/>
    </xf>
    <xf numFmtId="38" fontId="7" fillId="0" borderId="102" xfId="2" applyFont="1" applyFill="1" applyBorder="1" applyAlignment="1">
      <alignment horizontal="center" vertical="center" shrinkToFit="1"/>
    </xf>
    <xf numFmtId="38" fontId="7" fillId="0" borderId="347" xfId="2" applyFont="1" applyFill="1" applyBorder="1" applyAlignment="1">
      <alignment horizontal="center" vertical="center" shrinkToFit="1"/>
    </xf>
    <xf numFmtId="38" fontId="7" fillId="0" borderId="72" xfId="2" applyFont="1" applyFill="1" applyBorder="1" applyAlignment="1">
      <alignment horizontal="center" vertical="center" shrinkToFit="1"/>
    </xf>
    <xf numFmtId="38" fontId="7" fillId="0" borderId="73" xfId="2"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5" xfId="0" applyFont="1" applyFill="1" applyBorder="1" applyAlignment="1">
      <alignment horizontal="center" vertical="center"/>
    </xf>
    <xf numFmtId="0" fontId="6" fillId="0" borderId="9" xfId="0" applyFont="1" applyFill="1" applyBorder="1" applyAlignment="1">
      <alignment horizontal="center" vertical="center"/>
    </xf>
    <xf numFmtId="0" fontId="16" fillId="0" borderId="226" xfId="0" applyFont="1" applyFill="1" applyBorder="1" applyAlignment="1">
      <alignment horizontal="center" vertical="center"/>
    </xf>
    <xf numFmtId="0" fontId="16" fillId="0" borderId="227" xfId="0" applyFont="1" applyFill="1" applyBorder="1" applyAlignment="1">
      <alignment horizontal="center" vertical="center"/>
    </xf>
    <xf numFmtId="0" fontId="16" fillId="0" borderId="225" xfId="0" applyFont="1" applyFill="1" applyBorder="1" applyAlignment="1">
      <alignment horizontal="center" vertical="center"/>
    </xf>
    <xf numFmtId="0" fontId="16" fillId="0" borderId="317" xfId="0" applyFont="1" applyFill="1" applyBorder="1" applyAlignment="1">
      <alignment horizontal="center" vertical="center"/>
    </xf>
    <xf numFmtId="0" fontId="7" fillId="7" borderId="255" xfId="0" applyFont="1" applyFill="1" applyBorder="1" applyAlignment="1">
      <alignment horizontal="center" vertical="center"/>
    </xf>
    <xf numFmtId="0" fontId="16" fillId="0" borderId="352" xfId="0" applyFont="1" applyFill="1" applyBorder="1" applyAlignment="1">
      <alignment horizontal="center" vertical="center"/>
    </xf>
    <xf numFmtId="0" fontId="16" fillId="0" borderId="354" xfId="0" applyFont="1" applyFill="1" applyBorder="1" applyAlignment="1">
      <alignment horizontal="center" vertical="center"/>
    </xf>
    <xf numFmtId="0" fontId="16" fillId="0" borderId="353" xfId="0" applyFont="1" applyFill="1" applyBorder="1" applyAlignment="1">
      <alignment horizontal="center" vertical="center"/>
    </xf>
    <xf numFmtId="0" fontId="16" fillId="0" borderId="355" xfId="0" applyFont="1" applyFill="1" applyBorder="1" applyAlignment="1">
      <alignment horizontal="center" vertical="center"/>
    </xf>
    <xf numFmtId="38" fontId="7" fillId="7" borderId="255" xfId="2" applyFont="1" applyFill="1" applyBorder="1" applyAlignment="1">
      <alignment horizontal="center" vertical="center" shrinkToFit="1"/>
    </xf>
    <xf numFmtId="38" fontId="7" fillId="7" borderId="256" xfId="2" applyFont="1" applyFill="1" applyBorder="1" applyAlignment="1">
      <alignment horizontal="center" vertical="center" shrinkToFit="1"/>
    </xf>
    <xf numFmtId="38" fontId="7" fillId="7" borderId="349" xfId="2" applyFont="1" applyFill="1" applyBorder="1" applyAlignment="1">
      <alignment horizontal="center" vertical="center" shrinkToFit="1"/>
    </xf>
    <xf numFmtId="0" fontId="19" fillId="0" borderId="356" xfId="0" applyFont="1" applyFill="1" applyBorder="1" applyAlignment="1">
      <alignment vertical="center"/>
    </xf>
    <xf numFmtId="0" fontId="19" fillId="0" borderId="357" xfId="0" applyFont="1" applyFill="1" applyBorder="1" applyAlignment="1">
      <alignment vertical="center"/>
    </xf>
    <xf numFmtId="0" fontId="19" fillId="0" borderId="359" xfId="0" applyFont="1" applyFill="1" applyBorder="1" applyAlignment="1">
      <alignment vertical="center"/>
    </xf>
    <xf numFmtId="0" fontId="19" fillId="0" borderId="357" xfId="0" applyFont="1" applyFill="1" applyBorder="1" applyAlignment="1">
      <alignment horizontal="center" vertical="center"/>
    </xf>
    <xf numFmtId="0" fontId="19" fillId="0" borderId="358" xfId="0"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2" borderId="125" xfId="0" applyFont="1" applyFill="1" applyBorder="1" applyAlignment="1">
      <alignment horizontal="left" vertical="center" wrapText="1"/>
    </xf>
    <xf numFmtId="0" fontId="0" fillId="2" borderId="9" xfId="0" applyFont="1" applyFill="1" applyBorder="1" applyAlignment="1">
      <alignment horizontal="left" vertical="center" wrapText="1"/>
    </xf>
    <xf numFmtId="0" fontId="16" fillId="0" borderId="301" xfId="0" applyFont="1" applyFill="1" applyBorder="1" applyAlignment="1">
      <alignment horizontal="center" vertical="center"/>
    </xf>
    <xf numFmtId="0" fontId="16" fillId="0" borderId="302" xfId="0" applyFont="1" applyFill="1" applyBorder="1" applyAlignment="1">
      <alignment horizontal="center" vertical="center"/>
    </xf>
    <xf numFmtId="0" fontId="16" fillId="0" borderId="303" xfId="0" applyFont="1" applyFill="1" applyBorder="1" applyAlignment="1">
      <alignment horizontal="center" vertical="center"/>
    </xf>
    <xf numFmtId="38" fontId="7" fillId="7" borderId="313" xfId="2" applyFont="1" applyFill="1" applyBorder="1" applyAlignment="1">
      <alignment horizontal="center" vertical="center" shrinkToFit="1"/>
    </xf>
    <xf numFmtId="38" fontId="7" fillId="7" borderId="314" xfId="2" applyFont="1" applyFill="1" applyBorder="1" applyAlignment="1">
      <alignment horizontal="center" vertical="center" shrinkToFit="1"/>
    </xf>
    <xf numFmtId="0" fontId="16" fillId="0" borderId="260" xfId="0" applyFont="1" applyFill="1" applyBorder="1" applyAlignment="1">
      <alignment horizontal="center" vertical="center"/>
    </xf>
    <xf numFmtId="0" fontId="6" fillId="0" borderId="344" xfId="0" applyFont="1" applyFill="1" applyBorder="1" applyAlignment="1">
      <alignment horizontal="center" vertical="center"/>
    </xf>
    <xf numFmtId="0" fontId="6" fillId="0" borderId="302" xfId="0" applyFont="1" applyFill="1" applyBorder="1" applyAlignment="1">
      <alignment horizontal="center" vertical="center"/>
    </xf>
    <xf numFmtId="0" fontId="6" fillId="0" borderId="303" xfId="0" applyFont="1" applyFill="1" applyBorder="1" applyAlignment="1">
      <alignment horizontal="center" vertical="center"/>
    </xf>
    <xf numFmtId="38" fontId="7" fillId="0" borderId="345" xfId="2" applyFont="1" applyFill="1" applyBorder="1" applyAlignment="1">
      <alignment horizontal="center" vertical="center" shrinkToFit="1"/>
    </xf>
    <xf numFmtId="38" fontId="7" fillId="0" borderId="314" xfId="2" applyFont="1" applyFill="1" applyBorder="1" applyAlignment="1">
      <alignment horizontal="center" vertical="center" shrinkToFit="1"/>
    </xf>
    <xf numFmtId="198" fontId="7" fillId="0" borderId="0" xfId="3" applyNumberFormat="1" applyFont="1" applyFill="1" applyBorder="1" applyAlignment="1">
      <alignment horizontal="center" vertical="center"/>
    </xf>
    <xf numFmtId="189" fontId="7" fillId="2" borderId="3" xfId="0" applyNumberFormat="1" applyFont="1" applyFill="1" applyBorder="1" applyAlignment="1">
      <alignment horizontal="right" vertical="center" shrinkToFit="1"/>
    </xf>
    <xf numFmtId="189" fontId="7" fillId="2" borderId="4" xfId="0" applyNumberFormat="1" applyFont="1" applyFill="1" applyBorder="1" applyAlignment="1">
      <alignment horizontal="right" vertical="center" shrinkToFit="1"/>
    </xf>
    <xf numFmtId="189" fontId="7" fillId="2" borderId="5" xfId="0" applyNumberFormat="1" applyFont="1" applyFill="1" applyBorder="1" applyAlignment="1">
      <alignment horizontal="right" vertical="center" shrinkToFit="1"/>
    </xf>
    <xf numFmtId="189" fontId="7" fillId="2" borderId="6" xfId="0" applyNumberFormat="1" applyFont="1" applyFill="1" applyBorder="1" applyAlignment="1">
      <alignment horizontal="right" vertical="center" shrinkToFit="1"/>
    </xf>
    <xf numFmtId="189" fontId="7" fillId="2" borderId="0" xfId="0" applyNumberFormat="1" applyFont="1" applyFill="1" applyBorder="1" applyAlignment="1">
      <alignment horizontal="right" vertical="center" shrinkToFit="1"/>
    </xf>
    <xf numFmtId="189" fontId="7" fillId="2" borderId="7" xfId="0" applyNumberFormat="1" applyFont="1" applyFill="1" applyBorder="1" applyAlignment="1">
      <alignment horizontal="right" vertical="center" shrinkToFit="1"/>
    </xf>
    <xf numFmtId="189" fontId="7" fillId="2" borderId="10" xfId="0" applyNumberFormat="1" applyFont="1" applyFill="1" applyBorder="1" applyAlignment="1">
      <alignment horizontal="right" vertical="center" shrinkToFit="1"/>
    </xf>
    <xf numFmtId="189" fontId="7" fillId="2" borderId="125" xfId="0" applyNumberFormat="1" applyFont="1" applyFill="1" applyBorder="1" applyAlignment="1">
      <alignment horizontal="right" vertical="center" shrinkToFit="1"/>
    </xf>
    <xf numFmtId="189" fontId="7" fillId="2" borderId="9" xfId="0" applyNumberFormat="1" applyFont="1" applyFill="1" applyBorder="1" applyAlignment="1">
      <alignment horizontal="right" vertical="center"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125" xfId="0" applyFont="1" applyBorder="1" applyAlignment="1">
      <alignment horizontal="left" vertical="top"/>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6" fillId="0" borderId="297" xfId="0" applyFont="1" applyFill="1" applyBorder="1" applyAlignment="1">
      <alignment horizontal="center" vertical="center" wrapText="1"/>
    </xf>
    <xf numFmtId="0" fontId="6" fillId="0" borderId="296" xfId="0" applyFont="1" applyFill="1" applyBorder="1" applyAlignment="1">
      <alignment horizontal="center" vertical="center"/>
    </xf>
    <xf numFmtId="0" fontId="6" fillId="0" borderId="255" xfId="0" applyFont="1" applyFill="1" applyBorder="1" applyAlignment="1">
      <alignment horizontal="center" vertical="center"/>
    </xf>
    <xf numFmtId="0" fontId="6" fillId="0" borderId="256" xfId="0" applyFont="1" applyFill="1" applyBorder="1" applyAlignment="1">
      <alignment horizontal="center" vertical="center"/>
    </xf>
    <xf numFmtId="0" fontId="38" fillId="0" borderId="3" xfId="0" applyFont="1" applyBorder="1" applyAlignment="1">
      <alignment horizontal="lef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0" fillId="0" borderId="10" xfId="0" applyFont="1" applyBorder="1" applyAlignment="1">
      <alignment vertical="center"/>
    </xf>
    <xf numFmtId="0" fontId="0" fillId="0" borderId="125" xfId="0" applyFont="1" applyBorder="1" applyAlignment="1">
      <alignment vertical="center"/>
    </xf>
    <xf numFmtId="0" fontId="0" fillId="0" borderId="9" xfId="0" applyFont="1" applyBorder="1" applyAlignment="1">
      <alignment vertical="center"/>
    </xf>
    <xf numFmtId="0" fontId="6" fillId="2" borderId="3"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2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0" xfId="0" applyFont="1" applyBorder="1" applyAlignment="1">
      <alignment horizontal="left" vertical="center"/>
    </xf>
    <xf numFmtId="0" fontId="7" fillId="0" borderId="125" xfId="0" applyFont="1" applyBorder="1" applyAlignment="1">
      <alignment horizontal="left" vertical="center"/>
    </xf>
    <xf numFmtId="0" fontId="7" fillId="2" borderId="27" xfId="0" applyFont="1" applyFill="1" applyBorder="1" applyAlignment="1">
      <alignment horizontal="center"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125" xfId="0" applyFont="1" applyBorder="1" applyAlignment="1">
      <alignment vertical="center"/>
    </xf>
    <xf numFmtId="0" fontId="16" fillId="0" borderId="11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 xfId="0" applyFont="1" applyBorder="1" applyAlignment="1">
      <alignment horizontal="center" vertical="center" wrapText="1"/>
    </xf>
    <xf numFmtId="0" fontId="6" fillId="0" borderId="318" xfId="0" applyFont="1" applyFill="1" applyBorder="1" applyAlignment="1">
      <alignment horizontal="center" vertical="center"/>
    </xf>
    <xf numFmtId="0" fontId="6" fillId="0" borderId="227" xfId="0" applyFont="1" applyFill="1" applyBorder="1" applyAlignment="1">
      <alignment horizontal="center" vertical="center"/>
    </xf>
    <xf numFmtId="0" fontId="6" fillId="0" borderId="225" xfId="0" applyFont="1" applyFill="1" applyBorder="1" applyAlignment="1">
      <alignment horizontal="center" vertical="center"/>
    </xf>
    <xf numFmtId="38" fontId="7" fillId="0" borderId="118" xfId="2" applyFont="1" applyFill="1" applyBorder="1" applyAlignment="1">
      <alignment horizontal="center" vertical="center" shrinkToFit="1"/>
    </xf>
    <xf numFmtId="38" fontId="7" fillId="0" borderId="256" xfId="2" applyFont="1" applyFill="1" applyBorder="1" applyAlignment="1">
      <alignment horizontal="center" vertical="center" shrinkToFit="1"/>
    </xf>
    <xf numFmtId="0" fontId="16" fillId="0" borderId="351" xfId="0" applyFont="1" applyFill="1" applyBorder="1" applyAlignment="1">
      <alignment horizontal="center" vertical="center"/>
    </xf>
    <xf numFmtId="0" fontId="16" fillId="0" borderId="36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03" xfId="0" applyFont="1" applyFill="1" applyBorder="1" applyAlignment="1">
      <alignment horizontal="center" vertical="center"/>
    </xf>
    <xf numFmtId="0" fontId="7" fillId="0" borderId="10" xfId="0" applyFont="1" applyBorder="1" applyAlignment="1">
      <alignment horizontal="center" vertical="center"/>
    </xf>
    <xf numFmtId="0" fontId="7" fillId="0" borderId="125" xfId="0" applyFont="1" applyBorder="1" applyAlignment="1">
      <alignment horizontal="center" vertical="center"/>
    </xf>
    <xf numFmtId="0" fontId="7" fillId="0" borderId="125" xfId="0" applyFont="1" applyFill="1" applyBorder="1" applyAlignment="1">
      <alignment horizontal="center" vertical="center"/>
    </xf>
    <xf numFmtId="0" fontId="7" fillId="2" borderId="226" xfId="0" applyFont="1" applyFill="1" applyBorder="1" applyAlignment="1">
      <alignment horizontal="center" vertical="center"/>
    </xf>
    <xf numFmtId="0" fontId="7" fillId="2" borderId="22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39" xfId="0" applyFont="1" applyBorder="1" applyAlignment="1">
      <alignment horizontal="center" vertical="center" wrapText="1"/>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8"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5" xfId="0" applyFont="1" applyBorder="1" applyAlignment="1">
      <alignment horizontal="center" vertical="center" wrapText="1"/>
    </xf>
    <xf numFmtId="189" fontId="7" fillId="0" borderId="68" xfId="0" applyNumberFormat="1" applyFont="1" applyBorder="1" applyAlignment="1">
      <alignment horizontal="right" vertical="center" shrinkToFit="1"/>
    </xf>
    <xf numFmtId="189" fontId="7" fillId="0" borderId="69" xfId="0" applyNumberFormat="1" applyFont="1" applyBorder="1" applyAlignment="1">
      <alignment horizontal="right" vertical="center" shrinkToFit="1"/>
    </xf>
    <xf numFmtId="189" fontId="7" fillId="0" borderId="70" xfId="0" applyNumberFormat="1" applyFont="1" applyBorder="1" applyAlignment="1">
      <alignment horizontal="right" vertical="center" shrinkToFit="1"/>
    </xf>
    <xf numFmtId="189" fontId="7" fillId="0" borderId="101" xfId="0" applyNumberFormat="1" applyFont="1" applyBorder="1" applyAlignment="1">
      <alignment horizontal="right" vertical="center" shrinkToFit="1"/>
    </xf>
    <xf numFmtId="189" fontId="7" fillId="0" borderId="127" xfId="0" applyNumberFormat="1" applyFont="1" applyBorder="1" applyAlignment="1">
      <alignment horizontal="right" vertical="center" shrinkToFit="1"/>
    </xf>
    <xf numFmtId="189" fontId="7" fillId="0" borderId="102" xfId="0" applyNumberFormat="1" applyFont="1" applyBorder="1" applyAlignment="1">
      <alignment horizontal="right" vertical="center" shrinkToFit="1"/>
    </xf>
    <xf numFmtId="189" fontId="7" fillId="0" borderId="71" xfId="0" applyNumberFormat="1" applyFont="1" applyBorder="1" applyAlignment="1">
      <alignment horizontal="right" vertical="center" shrinkToFit="1"/>
    </xf>
    <xf numFmtId="189" fontId="7" fillId="0" borderId="72" xfId="0" applyNumberFormat="1" applyFont="1" applyBorder="1" applyAlignment="1">
      <alignment horizontal="right" vertical="center" shrinkToFit="1"/>
    </xf>
    <xf numFmtId="189" fontId="7" fillId="0" borderId="73" xfId="0" applyNumberFormat="1" applyFont="1" applyBorder="1" applyAlignment="1">
      <alignment horizontal="right" vertical="center" shrinkToFit="1"/>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0" fillId="0" borderId="101" xfId="0" applyFont="1" applyBorder="1" applyAlignment="1">
      <alignment horizontal="left" vertical="center" wrapText="1"/>
    </xf>
    <xf numFmtId="0" fontId="0" fillId="0" borderId="127" xfId="0" applyFont="1" applyBorder="1" applyAlignment="1">
      <alignment horizontal="left" vertical="center" wrapText="1"/>
    </xf>
    <xf numFmtId="0" fontId="0" fillId="0" borderId="102" xfId="0" applyFont="1" applyBorder="1" applyAlignment="1">
      <alignment horizontal="left" vertical="center" wrapText="1"/>
    </xf>
    <xf numFmtId="0" fontId="0" fillId="0" borderId="71" xfId="0" applyFont="1" applyBorder="1" applyAlignment="1">
      <alignment horizontal="left" vertical="center" wrapText="1"/>
    </xf>
    <xf numFmtId="0" fontId="0" fillId="0" borderId="72" xfId="0" applyFont="1" applyBorder="1" applyAlignment="1">
      <alignment horizontal="left" vertical="center" wrapText="1"/>
    </xf>
    <xf numFmtId="0" fontId="0" fillId="0" borderId="73" xfId="0" applyFont="1" applyBorder="1" applyAlignment="1">
      <alignment horizontal="left" vertical="center" wrapText="1"/>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19"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3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right" vertical="center" wrapText="1"/>
    </xf>
    <xf numFmtId="0" fontId="7" fillId="0" borderId="117" xfId="0" applyFont="1" applyBorder="1" applyAlignment="1">
      <alignment horizontal="center" vertical="center" wrapText="1"/>
    </xf>
    <xf numFmtId="0" fontId="7" fillId="0" borderId="7" xfId="0" applyFont="1" applyBorder="1" applyAlignment="1">
      <alignment horizontal="center" vertical="center" wrapText="1"/>
    </xf>
    <xf numFmtId="181" fontId="6" fillId="7" borderId="31" xfId="0" applyNumberFormat="1" applyFont="1" applyFill="1" applyBorder="1" applyAlignment="1">
      <alignment horizontal="center" vertical="center" shrinkToFit="1"/>
    </xf>
    <xf numFmtId="181" fontId="6" fillId="7" borderId="243" xfId="0" applyNumberFormat="1" applyFont="1" applyFill="1" applyBorder="1" applyAlignment="1">
      <alignment horizontal="center" vertical="center" shrinkToFit="1"/>
    </xf>
    <xf numFmtId="181" fontId="6" fillId="7" borderId="32" xfId="0" applyNumberFormat="1" applyFont="1" applyFill="1" applyBorder="1" applyAlignment="1">
      <alignment horizontal="center" vertical="center" shrinkToFit="1"/>
    </xf>
    <xf numFmtId="0" fontId="7" fillId="2" borderId="129" xfId="0" applyFont="1" applyFill="1" applyBorder="1" applyAlignment="1">
      <alignment vertical="center"/>
    </xf>
    <xf numFmtId="0" fontId="7" fillId="2" borderId="130" xfId="0" applyFont="1" applyFill="1" applyBorder="1" applyAlignment="1">
      <alignment vertical="center"/>
    </xf>
    <xf numFmtId="0" fontId="7"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9" xfId="0" applyFont="1" applyBorder="1" applyAlignment="1">
      <alignment horizontal="center" vertical="center" shrinkToFit="1"/>
    </xf>
    <xf numFmtId="181" fontId="6" fillId="7" borderId="129" xfId="0" applyNumberFormat="1" applyFont="1" applyFill="1" applyBorder="1" applyAlignment="1">
      <alignment horizontal="center" vertical="center" shrinkToFit="1"/>
    </xf>
    <xf numFmtId="181" fontId="6" fillId="7" borderId="130" xfId="0" applyNumberFormat="1" applyFont="1" applyFill="1" applyBorder="1" applyAlignment="1">
      <alignment horizontal="center" vertical="center" shrinkToFit="1"/>
    </xf>
    <xf numFmtId="181" fontId="6" fillId="7" borderId="0" xfId="0" applyNumberFormat="1" applyFont="1" applyFill="1" applyBorder="1" applyAlignment="1">
      <alignment horizontal="center" vertical="center" shrinkToFit="1"/>
    </xf>
    <xf numFmtId="181" fontId="6" fillId="7" borderId="7" xfId="0" applyNumberFormat="1" applyFont="1" applyFill="1" applyBorder="1" applyAlignment="1">
      <alignment horizontal="center" vertical="center" shrinkToFit="1"/>
    </xf>
    <xf numFmtId="181" fontId="6" fillId="7" borderId="242" xfId="0" applyNumberFormat="1" applyFont="1" applyFill="1" applyBorder="1" applyAlignment="1">
      <alignment horizontal="center" vertical="center" shrinkToFit="1"/>
    </xf>
    <xf numFmtId="181" fontId="6" fillId="7" borderId="6" xfId="0" applyNumberFormat="1" applyFont="1" applyFill="1" applyBorder="1" applyAlignment="1">
      <alignment horizontal="center" vertical="center" shrinkToFit="1"/>
    </xf>
    <xf numFmtId="181" fontId="6" fillId="2" borderId="129" xfId="0" applyNumberFormat="1" applyFont="1" applyFill="1" applyBorder="1" applyAlignment="1">
      <alignment horizontal="center" vertical="center" shrinkToFit="1"/>
    </xf>
    <xf numFmtId="181" fontId="6" fillId="2" borderId="130" xfId="0" applyNumberFormat="1" applyFont="1" applyFill="1" applyBorder="1" applyAlignment="1">
      <alignment horizontal="center" vertical="center" shrinkToFit="1"/>
    </xf>
    <xf numFmtId="181" fontId="6" fillId="2" borderId="0" xfId="0" applyNumberFormat="1" applyFont="1" applyFill="1" applyBorder="1" applyAlignment="1">
      <alignment horizontal="center" vertical="center" shrinkToFit="1"/>
    </xf>
    <xf numFmtId="181" fontId="6" fillId="2" borderId="7" xfId="0" applyNumberFormat="1" applyFont="1" applyFill="1" applyBorder="1" applyAlignment="1">
      <alignment horizontal="center" vertical="center" shrinkToFit="1"/>
    </xf>
    <xf numFmtId="181" fontId="6" fillId="2" borderId="242" xfId="0" applyNumberFormat="1" applyFont="1" applyFill="1" applyBorder="1" applyAlignment="1">
      <alignment horizontal="center" vertical="center" shrinkToFit="1"/>
    </xf>
    <xf numFmtId="181" fontId="6" fillId="2" borderId="6" xfId="0" applyNumberFormat="1" applyFont="1" applyFill="1" applyBorder="1" applyAlignment="1">
      <alignment horizontal="center" vertical="center" shrinkToFit="1"/>
    </xf>
    <xf numFmtId="181" fontId="6" fillId="2" borderId="242" xfId="0" applyNumberFormat="1" applyFont="1" applyFill="1" applyBorder="1" applyAlignment="1">
      <alignment horizontal="center" vertical="center"/>
    </xf>
    <xf numFmtId="181" fontId="6" fillId="2" borderId="129" xfId="0" applyNumberFormat="1" applyFont="1" applyFill="1" applyBorder="1" applyAlignment="1">
      <alignment horizontal="center" vertical="center"/>
    </xf>
    <xf numFmtId="181" fontId="6" fillId="2" borderId="130" xfId="0" applyNumberFormat="1" applyFont="1" applyFill="1" applyBorder="1" applyAlignment="1">
      <alignment horizontal="center" vertical="center"/>
    </xf>
    <xf numFmtId="181" fontId="6" fillId="2" borderId="6" xfId="0" applyNumberFormat="1" applyFont="1" applyFill="1" applyBorder="1" applyAlignment="1">
      <alignment horizontal="center" vertical="center"/>
    </xf>
    <xf numFmtId="181" fontId="6" fillId="2" borderId="0" xfId="0" applyNumberFormat="1" applyFont="1" applyFill="1" applyBorder="1" applyAlignment="1">
      <alignment horizontal="center" vertical="center"/>
    </xf>
    <xf numFmtId="181" fontId="6" fillId="2" borderId="7" xfId="0" applyNumberFormat="1" applyFont="1" applyFill="1" applyBorder="1" applyAlignment="1">
      <alignment horizontal="center" vertical="center"/>
    </xf>
    <xf numFmtId="181" fontId="6" fillId="2" borderId="125" xfId="0" applyNumberFormat="1" applyFont="1" applyFill="1" applyBorder="1" applyAlignment="1">
      <alignment horizontal="center" vertical="center" shrinkToFit="1"/>
    </xf>
    <xf numFmtId="181" fontId="6" fillId="2" borderId="9" xfId="0" applyNumberFormat="1" applyFont="1" applyFill="1" applyBorder="1" applyAlignment="1">
      <alignment horizontal="center" vertical="center" shrinkToFit="1"/>
    </xf>
    <xf numFmtId="181" fontId="6" fillId="2" borderId="10" xfId="0" applyNumberFormat="1" applyFont="1" applyFill="1" applyBorder="1" applyAlignment="1">
      <alignment horizontal="center" vertical="center"/>
    </xf>
    <xf numFmtId="181" fontId="6" fillId="2" borderId="125" xfId="0" applyNumberFormat="1" applyFont="1" applyFill="1" applyBorder="1" applyAlignment="1">
      <alignment horizontal="center" vertical="center"/>
    </xf>
    <xf numFmtId="181" fontId="6" fillId="2" borderId="9" xfId="0" applyNumberFormat="1" applyFont="1" applyFill="1" applyBorder="1" applyAlignment="1">
      <alignment horizontal="center" vertical="center"/>
    </xf>
    <xf numFmtId="181" fontId="6" fillId="7" borderId="125" xfId="0" applyNumberFormat="1" applyFont="1" applyFill="1" applyBorder="1" applyAlignment="1">
      <alignment horizontal="center" vertical="center" shrinkToFit="1"/>
    </xf>
    <xf numFmtId="181" fontId="6" fillId="7" borderId="9" xfId="0" applyNumberFormat="1" applyFont="1" applyFill="1" applyBorder="1" applyAlignment="1">
      <alignment horizontal="center" vertical="center" shrinkToFit="1"/>
    </xf>
    <xf numFmtId="181" fontId="6" fillId="2" borderId="10" xfId="0" applyNumberFormat="1" applyFont="1" applyFill="1" applyBorder="1" applyAlignment="1">
      <alignment horizontal="center" vertical="center" shrinkToFit="1"/>
    </xf>
    <xf numFmtId="181" fontId="6" fillId="7" borderId="10" xfId="0" applyNumberFormat="1" applyFont="1" applyFill="1" applyBorder="1" applyAlignment="1">
      <alignment horizontal="center" vertical="center" shrinkToFit="1"/>
    </xf>
    <xf numFmtId="0" fontId="7" fillId="0" borderId="122" xfId="0" applyFont="1" applyBorder="1" applyAlignment="1">
      <alignment horizontal="center" vertical="center" textRotation="255" shrinkToFit="1"/>
    </xf>
    <xf numFmtId="0" fontId="7" fillId="0" borderId="123" xfId="0" applyFont="1" applyBorder="1" applyAlignment="1">
      <alignment horizontal="center" vertical="center" textRotation="255" shrinkToFit="1"/>
    </xf>
    <xf numFmtId="0" fontId="7" fillId="0" borderId="39"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6" fillId="0" borderId="11" xfId="0" applyFont="1" applyFill="1" applyBorder="1" applyAlignment="1">
      <alignment horizontal="center" vertical="center" wrapText="1"/>
    </xf>
    <xf numFmtId="0" fontId="7" fillId="0" borderId="242" xfId="0" applyFont="1" applyFill="1" applyBorder="1" applyAlignment="1">
      <alignment horizontal="center" vertical="center" wrapText="1"/>
    </xf>
    <xf numFmtId="0" fontId="7" fillId="0" borderId="129" xfId="0" applyFont="1" applyFill="1" applyBorder="1" applyAlignment="1">
      <alignment horizontal="center" vertical="center" wrapText="1"/>
    </xf>
    <xf numFmtId="0" fontId="7" fillId="0" borderId="13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2" fillId="0" borderId="11" xfId="0" applyFont="1" applyBorder="1" applyAlignment="1">
      <alignment horizontal="center" vertical="top" wrapText="1"/>
    </xf>
    <xf numFmtId="0" fontId="2" fillId="0" borderId="39" xfId="0" applyFont="1" applyBorder="1" applyAlignment="1">
      <alignment horizontal="center" vertical="top" wrapText="1"/>
    </xf>
    <xf numFmtId="0" fontId="7" fillId="0" borderId="11" xfId="0" applyFont="1" applyBorder="1" applyAlignment="1">
      <alignment horizontal="center" vertical="center" textRotation="255" shrinkToFit="1"/>
    </xf>
    <xf numFmtId="0" fontId="19" fillId="2" borderId="90" xfId="0" applyFont="1" applyFill="1" applyBorder="1" applyAlignment="1">
      <alignment vertical="center" wrapText="1"/>
    </xf>
    <xf numFmtId="0" fontId="19" fillId="2" borderId="31" xfId="0" applyFont="1" applyFill="1" applyBorder="1" applyAlignment="1">
      <alignment vertical="center" wrapText="1"/>
    </xf>
    <xf numFmtId="0" fontId="19" fillId="2" borderId="91" xfId="0" applyFont="1" applyFill="1" applyBorder="1" applyAlignment="1">
      <alignment vertical="center" wrapText="1"/>
    </xf>
    <xf numFmtId="0" fontId="7" fillId="2" borderId="8" xfId="0" applyFont="1" applyFill="1" applyBorder="1" applyAlignment="1">
      <alignment horizontal="center" vertical="center"/>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7" fillId="0" borderId="70" xfId="0" applyFont="1" applyBorder="1" applyAlignment="1">
      <alignment horizontal="left" vertical="center"/>
    </xf>
    <xf numFmtId="0" fontId="7" fillId="0" borderId="71" xfId="0" applyFont="1" applyBorder="1" applyAlignment="1">
      <alignment horizontal="left" vertical="center"/>
    </xf>
    <xf numFmtId="0" fontId="7" fillId="0" borderId="72" xfId="0" applyFont="1" applyBorder="1" applyAlignment="1">
      <alignment horizontal="left" vertical="center"/>
    </xf>
    <xf numFmtId="0" fontId="7" fillId="0" borderId="73" xfId="0" applyFont="1" applyBorder="1" applyAlignment="1">
      <alignment horizontal="left" vertical="center"/>
    </xf>
    <xf numFmtId="0" fontId="19" fillId="2" borderId="88" xfId="0" applyFont="1" applyFill="1" applyBorder="1" applyAlignment="1">
      <alignment vertical="center" wrapText="1"/>
    </xf>
    <xf numFmtId="0" fontId="19" fillId="2" borderId="243" xfId="0" applyFont="1" applyFill="1" applyBorder="1" applyAlignment="1">
      <alignment vertical="center" wrapText="1"/>
    </xf>
    <xf numFmtId="0" fontId="19" fillId="2" borderId="89" xfId="0" applyFont="1" applyFill="1" applyBorder="1" applyAlignment="1">
      <alignment vertical="center" wrapText="1"/>
    </xf>
    <xf numFmtId="0" fontId="19" fillId="2" borderId="92" xfId="0" applyFont="1" applyFill="1" applyBorder="1" applyAlignment="1">
      <alignment vertical="center" wrapText="1"/>
    </xf>
    <xf numFmtId="0" fontId="19" fillId="2" borderId="32" xfId="0" applyFont="1" applyFill="1" applyBorder="1" applyAlignment="1">
      <alignment vertical="center" wrapText="1"/>
    </xf>
    <xf numFmtId="0" fontId="19" fillId="2" borderId="93" xfId="0" applyFont="1" applyFill="1" applyBorder="1" applyAlignment="1">
      <alignment vertical="center" wrapText="1"/>
    </xf>
    <xf numFmtId="206" fontId="7" fillId="7" borderId="297" xfId="0" applyNumberFormat="1" applyFont="1" applyFill="1" applyBorder="1" applyAlignment="1">
      <alignment horizontal="center" vertical="center"/>
    </xf>
    <xf numFmtId="206" fontId="7" fillId="7" borderId="296" xfId="0" applyNumberFormat="1" applyFont="1" applyFill="1" applyBorder="1" applyAlignment="1">
      <alignment horizontal="center" vertical="center"/>
    </xf>
    <xf numFmtId="206" fontId="7" fillId="7" borderId="298" xfId="0" applyNumberFormat="1" applyFont="1" applyFill="1" applyBorder="1" applyAlignment="1">
      <alignment horizontal="center" vertical="center"/>
    </xf>
    <xf numFmtId="206" fontId="7" fillId="7" borderId="255" xfId="0" applyNumberFormat="1" applyFont="1" applyFill="1" applyBorder="1" applyAlignment="1">
      <alignment horizontal="center" vertical="center"/>
    </xf>
    <xf numFmtId="206" fontId="7" fillId="7" borderId="256" xfId="0" applyNumberFormat="1" applyFont="1" applyFill="1" applyBorder="1" applyAlignment="1">
      <alignment horizontal="center" vertical="center"/>
    </xf>
    <xf numFmtId="206" fontId="7" fillId="7" borderId="258" xfId="0" applyNumberFormat="1"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4" fillId="2" borderId="0"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8" fillId="0" borderId="2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7" xfId="0" applyFont="1" applyBorder="1" applyAlignment="1">
      <alignment horizontal="center" vertical="center" wrapText="1"/>
    </xf>
    <xf numFmtId="0" fontId="7" fillId="0" borderId="0"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wrapText="1"/>
    </xf>
    <xf numFmtId="0" fontId="7" fillId="0" borderId="39" xfId="0" applyFont="1" applyBorder="1" applyAlignment="1">
      <alignment horizontal="center" vertical="center"/>
    </xf>
    <xf numFmtId="0" fontId="7" fillId="0" borderId="2" xfId="0" applyFont="1" applyBorder="1" applyAlignment="1">
      <alignment horizontal="center" vertical="center"/>
    </xf>
    <xf numFmtId="182" fontId="7" fillId="0" borderId="90" xfId="0" applyNumberFormat="1" applyFont="1" applyBorder="1" applyAlignment="1">
      <alignment horizontal="center" vertical="center"/>
    </xf>
    <xf numFmtId="182" fontId="7" fillId="0" borderId="31" xfId="0" applyNumberFormat="1" applyFont="1" applyBorder="1" applyAlignment="1">
      <alignment horizontal="center" vertical="center"/>
    </xf>
    <xf numFmtId="182" fontId="7" fillId="0" borderId="91" xfId="0" applyNumberFormat="1" applyFont="1" applyBorder="1" applyAlignment="1">
      <alignment horizontal="center" vertical="center"/>
    </xf>
    <xf numFmtId="182" fontId="7" fillId="0" borderId="3" xfId="0" applyNumberFormat="1" applyFont="1" applyFill="1" applyBorder="1" applyAlignment="1">
      <alignment horizontal="right" vertical="center"/>
    </xf>
    <xf numFmtId="0" fontId="7" fillId="0" borderId="5"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9" xfId="0" applyFont="1" applyFill="1" applyBorder="1" applyAlignment="1">
      <alignment horizontal="right" vertical="center"/>
    </xf>
    <xf numFmtId="182" fontId="7" fillId="0" borderId="229" xfId="0" applyNumberFormat="1" applyFont="1" applyBorder="1" applyAlignment="1">
      <alignment horizontal="center" vertical="center"/>
    </xf>
    <xf numFmtId="0" fontId="7" fillId="0" borderId="90" xfId="0" applyFont="1" applyBorder="1" applyAlignment="1">
      <alignment horizontal="center" vertical="center"/>
    </xf>
    <xf numFmtId="0" fontId="7" fillId="0" borderId="31" xfId="0" applyFont="1" applyBorder="1" applyAlignment="1">
      <alignment horizontal="center" vertical="center"/>
    </xf>
    <xf numFmtId="0" fontId="7" fillId="0" borderId="92" xfId="0" applyFont="1" applyBorder="1" applyAlignment="1">
      <alignment horizontal="center" vertical="center"/>
    </xf>
    <xf numFmtId="0" fontId="7" fillId="0" borderId="32" xfId="0" applyFont="1" applyBorder="1" applyAlignment="1">
      <alignment horizontal="center" vertical="center"/>
    </xf>
    <xf numFmtId="182" fontId="7" fillId="7" borderId="92" xfId="0" applyNumberFormat="1" applyFont="1" applyFill="1" applyBorder="1" applyAlignment="1">
      <alignment horizontal="center" vertical="center"/>
    </xf>
    <xf numFmtId="182" fontId="7" fillId="7" borderId="32" xfId="0" applyNumberFormat="1" applyFont="1" applyFill="1" applyBorder="1" applyAlignment="1">
      <alignment horizontal="center" vertical="center"/>
    </xf>
    <xf numFmtId="182" fontId="7" fillId="7" borderId="93" xfId="0" applyNumberFormat="1" applyFont="1" applyFill="1" applyBorder="1" applyAlignment="1">
      <alignment horizontal="center" vertical="center"/>
    </xf>
    <xf numFmtId="182" fontId="7" fillId="7" borderId="231" xfId="0" applyNumberFormat="1" applyFont="1" applyFill="1" applyBorder="1" applyAlignment="1">
      <alignment horizontal="center" vertical="center"/>
    </xf>
    <xf numFmtId="182" fontId="7" fillId="0" borderId="90" xfId="0" applyNumberFormat="1" applyFont="1" applyBorder="1" applyAlignment="1">
      <alignment horizontal="right" vertical="center"/>
    </xf>
    <xf numFmtId="0" fontId="7" fillId="0" borderId="91" xfId="0" applyFont="1" applyBorder="1" applyAlignment="1">
      <alignment horizontal="right" vertical="center"/>
    </xf>
    <xf numFmtId="182" fontId="7" fillId="2" borderId="99" xfId="0" applyNumberFormat="1" applyFont="1" applyFill="1" applyBorder="1" applyAlignment="1">
      <alignment horizontal="right" vertical="center"/>
    </xf>
    <xf numFmtId="0" fontId="7" fillId="2" borderId="100" xfId="0" applyFont="1" applyFill="1" applyBorder="1">
      <alignment vertical="center"/>
    </xf>
    <xf numFmtId="182" fontId="7" fillId="2" borderId="91" xfId="0" applyNumberFormat="1" applyFont="1" applyFill="1" applyBorder="1" applyAlignment="1">
      <alignment horizontal="right" vertical="center"/>
    </xf>
    <xf numFmtId="182" fontId="7" fillId="0" borderId="88" xfId="0" applyNumberFormat="1" applyFont="1" applyFill="1" applyBorder="1" applyAlignment="1">
      <alignment horizontal="center" vertical="center"/>
    </xf>
    <xf numFmtId="182" fontId="7" fillId="0" borderId="89" xfId="0" applyNumberFormat="1" applyFont="1" applyFill="1" applyBorder="1" applyAlignment="1">
      <alignment horizontal="center" vertical="center"/>
    </xf>
    <xf numFmtId="182" fontId="7" fillId="0" borderId="88" xfId="0" applyNumberFormat="1" applyFont="1" applyBorder="1" applyAlignment="1">
      <alignment horizontal="right" vertical="center"/>
    </xf>
    <xf numFmtId="0" fontId="7" fillId="0" borderId="89" xfId="0" applyFont="1" applyBorder="1" applyAlignment="1">
      <alignment horizontal="right" vertical="center"/>
    </xf>
    <xf numFmtId="182" fontId="7" fillId="2" borderId="95" xfId="0" applyNumberFormat="1" applyFont="1" applyFill="1" applyBorder="1" applyAlignment="1">
      <alignment horizontal="right" vertical="center"/>
    </xf>
    <xf numFmtId="182" fontId="7" fillId="2" borderId="98" xfId="0" applyNumberFormat="1" applyFont="1" applyFill="1" applyBorder="1" applyAlignment="1">
      <alignment horizontal="right" vertical="center"/>
    </xf>
    <xf numFmtId="182" fontId="7" fillId="2" borderId="89" xfId="0" applyNumberFormat="1" applyFont="1" applyFill="1" applyBorder="1" applyAlignment="1">
      <alignment horizontal="right" vertical="center"/>
    </xf>
    <xf numFmtId="20" fontId="16" fillId="7" borderId="6" xfId="0" applyNumberFormat="1" applyFont="1" applyFill="1" applyBorder="1" applyAlignment="1">
      <alignment horizontal="left" vertical="center"/>
    </xf>
    <xf numFmtId="20" fontId="16" fillId="7" borderId="0" xfId="0" applyNumberFormat="1" applyFont="1" applyFill="1" applyBorder="1" applyAlignment="1">
      <alignment horizontal="left" vertical="center"/>
    </xf>
    <xf numFmtId="20" fontId="16" fillId="7" borderId="7" xfId="0" applyNumberFormat="1" applyFont="1" applyFill="1" applyBorder="1" applyAlignment="1">
      <alignment horizontal="left" vertical="center"/>
    </xf>
    <xf numFmtId="20" fontId="16" fillId="7" borderId="10" xfId="0" applyNumberFormat="1" applyFont="1" applyFill="1" applyBorder="1" applyAlignment="1">
      <alignment horizontal="left" vertical="center"/>
    </xf>
    <xf numFmtId="20" fontId="16" fillId="7" borderId="125" xfId="0" applyNumberFormat="1" applyFont="1" applyFill="1" applyBorder="1" applyAlignment="1">
      <alignment horizontal="left" vertical="center"/>
    </xf>
    <xf numFmtId="20" fontId="16" fillId="7" borderId="9" xfId="0" applyNumberFormat="1" applyFont="1" applyFill="1" applyBorder="1" applyAlignment="1">
      <alignment horizontal="left" vertical="center"/>
    </xf>
    <xf numFmtId="182" fontId="7" fillId="0" borderId="88" xfId="0" applyNumberFormat="1" applyFont="1" applyBorder="1" applyAlignment="1">
      <alignment horizontal="center" vertical="center"/>
    </xf>
    <xf numFmtId="182" fontId="7" fillId="0" borderId="89" xfId="0" applyNumberFormat="1" applyFont="1" applyBorder="1" applyAlignment="1">
      <alignment horizontal="center" vertical="center"/>
    </xf>
    <xf numFmtId="182" fontId="7" fillId="0" borderId="40" xfId="0" applyNumberFormat="1" applyFont="1" applyBorder="1" applyAlignment="1">
      <alignment horizontal="center" vertical="center"/>
    </xf>
    <xf numFmtId="182" fontId="7" fillId="0" borderId="38" xfId="0" applyNumberFormat="1" applyFont="1" applyBorder="1" applyAlignment="1">
      <alignment horizontal="center" vertical="center"/>
    </xf>
    <xf numFmtId="182" fontId="7" fillId="0" borderId="92" xfId="0" applyNumberFormat="1" applyFont="1" applyBorder="1" applyAlignment="1">
      <alignment horizontal="right" vertical="center"/>
    </xf>
    <xf numFmtId="0" fontId="7" fillId="0" borderId="93" xfId="0" applyFont="1" applyBorder="1" applyAlignment="1">
      <alignment horizontal="right" vertical="center"/>
    </xf>
    <xf numFmtId="182" fontId="7" fillId="2" borderId="97" xfId="0" applyNumberFormat="1" applyFont="1" applyFill="1" applyBorder="1" applyAlignment="1">
      <alignment horizontal="right" vertical="center"/>
    </xf>
    <xf numFmtId="182" fontId="7" fillId="2" borderId="96" xfId="0" applyNumberFormat="1" applyFont="1" applyFill="1" applyBorder="1" applyAlignment="1">
      <alignment horizontal="right" vertical="center"/>
    </xf>
    <xf numFmtId="182" fontId="7" fillId="2" borderId="93" xfId="0" applyNumberFormat="1" applyFont="1" applyFill="1" applyBorder="1" applyAlignment="1">
      <alignment horizontal="right" vertical="center"/>
    </xf>
    <xf numFmtId="20" fontId="7" fillId="0" borderId="3" xfId="0" applyNumberFormat="1" applyFont="1" applyFill="1" applyBorder="1" applyAlignment="1">
      <alignment horizontal="right" vertical="center"/>
    </xf>
    <xf numFmtId="20" fontId="7" fillId="0" borderId="132" xfId="0" applyNumberFormat="1" applyFont="1" applyFill="1" applyBorder="1" applyAlignment="1">
      <alignment horizontal="right" vertical="center"/>
    </xf>
    <xf numFmtId="20" fontId="7" fillId="0" borderId="4" xfId="0" applyNumberFormat="1" applyFont="1" applyFill="1" applyBorder="1" applyAlignment="1">
      <alignment horizontal="center" vertical="center"/>
    </xf>
    <xf numFmtId="20" fontId="7" fillId="0" borderId="115" xfId="0" applyNumberFormat="1" applyFont="1" applyFill="1" applyBorder="1" applyAlignment="1">
      <alignment horizontal="center" vertical="center"/>
    </xf>
    <xf numFmtId="20" fontId="7" fillId="2" borderId="5" xfId="0" applyNumberFormat="1" applyFont="1" applyFill="1" applyBorder="1" applyAlignment="1">
      <alignment horizontal="center" vertical="center"/>
    </xf>
    <xf numFmtId="20" fontId="7" fillId="2" borderId="133" xfId="0" applyNumberFormat="1" applyFont="1" applyFill="1" applyBorder="1" applyAlignment="1">
      <alignment horizontal="center" vertical="center"/>
    </xf>
    <xf numFmtId="182" fontId="7" fillId="2" borderId="3" xfId="0" applyNumberFormat="1" applyFont="1" applyFill="1" applyBorder="1" applyAlignment="1">
      <alignment horizontal="center" vertical="center"/>
    </xf>
    <xf numFmtId="182" fontId="7" fillId="2" borderId="5" xfId="0" applyNumberFormat="1" applyFont="1" applyFill="1" applyBorder="1" applyAlignment="1">
      <alignment horizontal="center" vertical="center"/>
    </xf>
    <xf numFmtId="182" fontId="7" fillId="2" borderId="6" xfId="0" applyNumberFormat="1" applyFont="1" applyFill="1" applyBorder="1" applyAlignment="1">
      <alignment horizontal="center" vertical="center"/>
    </xf>
    <xf numFmtId="182" fontId="7" fillId="2" borderId="7" xfId="0" applyNumberFormat="1" applyFont="1" applyFill="1" applyBorder="1" applyAlignment="1">
      <alignment horizontal="center" vertical="center"/>
    </xf>
    <xf numFmtId="0" fontId="7" fillId="0" borderId="91" xfId="0" applyFont="1" applyBorder="1">
      <alignment vertical="center"/>
    </xf>
    <xf numFmtId="182" fontId="7" fillId="2" borderId="88" xfId="0" applyNumberFormat="1" applyFont="1" applyFill="1" applyBorder="1" applyAlignment="1">
      <alignment horizontal="right" vertical="center"/>
    </xf>
    <xf numFmtId="182" fontId="7" fillId="2" borderId="231" xfId="0" applyNumberFormat="1" applyFont="1" applyFill="1" applyBorder="1" applyAlignment="1">
      <alignment horizontal="right" vertical="center"/>
    </xf>
    <xf numFmtId="182" fontId="7" fillId="2" borderId="230" xfId="0" applyNumberFormat="1" applyFont="1" applyFill="1" applyBorder="1" applyAlignment="1">
      <alignment horizontal="right" vertical="center"/>
    </xf>
    <xf numFmtId="20" fontId="16" fillId="7" borderId="6" xfId="0" applyNumberFormat="1" applyFont="1" applyFill="1" applyBorder="1" applyAlignment="1">
      <alignment horizontal="left" vertical="center" wrapText="1"/>
    </xf>
    <xf numFmtId="182" fontId="7" fillId="2" borderId="92" xfId="0" applyNumberFormat="1" applyFont="1" applyFill="1" applyBorder="1" applyAlignment="1">
      <alignment horizontal="right" vertical="center"/>
    </xf>
    <xf numFmtId="20" fontId="7" fillId="2" borderId="3" xfId="0" applyNumberFormat="1" applyFont="1" applyFill="1" applyBorder="1" applyAlignment="1">
      <alignment horizontal="right" vertical="center"/>
    </xf>
    <xf numFmtId="20" fontId="7" fillId="2" borderId="132" xfId="0" applyNumberFormat="1" applyFont="1" applyFill="1" applyBorder="1" applyAlignment="1">
      <alignment horizontal="right" vertical="center"/>
    </xf>
    <xf numFmtId="0" fontId="7" fillId="0" borderId="9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232" xfId="0" applyFont="1" applyFill="1" applyBorder="1" applyAlignment="1">
      <alignment horizontal="center" vertical="center" wrapText="1"/>
    </xf>
    <xf numFmtId="0" fontId="18" fillId="0" borderId="3"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6"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7" fillId="0" borderId="6" xfId="0" applyFont="1" applyBorder="1" applyAlignment="1">
      <alignment horizontal="center" vertical="center"/>
    </xf>
    <xf numFmtId="0" fontId="19"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5"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19" xfId="0" applyFont="1" applyFill="1" applyBorder="1" applyAlignment="1">
      <alignment horizontal="center" vertical="center" wrapText="1"/>
    </xf>
    <xf numFmtId="0" fontId="19" fillId="0" borderId="118"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5" xfId="0" applyFont="1" applyBorder="1" applyAlignment="1">
      <alignment horizontal="center" vertical="center" wrapText="1"/>
    </xf>
    <xf numFmtId="56" fontId="7" fillId="0" borderId="1" xfId="0" applyNumberFormat="1" applyFont="1" applyBorder="1" applyAlignment="1">
      <alignment horizontal="center" vertical="center"/>
    </xf>
    <xf numFmtId="56" fontId="7" fillId="0" borderId="2" xfId="0" applyNumberFormat="1" applyFont="1" applyBorder="1" applyAlignment="1">
      <alignment horizontal="center" vertical="center"/>
    </xf>
    <xf numFmtId="0" fontId="18" fillId="0" borderId="10" xfId="0" applyFont="1" applyBorder="1" applyAlignment="1">
      <alignment horizontal="left" vertical="center" wrapText="1" shrinkToFit="1"/>
    </xf>
    <xf numFmtId="0" fontId="18" fillId="0" borderId="9" xfId="0" applyFont="1" applyBorder="1" applyAlignment="1">
      <alignment horizontal="left" vertical="center" wrapText="1" shrinkToFit="1"/>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7" fillId="0" borderId="39" xfId="0" applyFont="1" applyBorder="1" applyAlignment="1">
      <alignment horizontal="center" vertical="center" shrinkToFit="1"/>
    </xf>
    <xf numFmtId="0" fontId="7" fillId="0" borderId="87" xfId="0" applyFont="1" applyBorder="1" applyAlignment="1">
      <alignment horizontal="center" vertical="center" shrinkToFit="1"/>
    </xf>
    <xf numFmtId="0" fontId="7" fillId="0" borderId="94" xfId="0" applyFont="1" applyBorder="1" applyAlignment="1">
      <alignment horizontal="center" vertical="center"/>
    </xf>
    <xf numFmtId="182" fontId="7" fillId="2" borderId="229" xfId="0" applyNumberFormat="1" applyFont="1" applyFill="1" applyBorder="1" applyAlignment="1">
      <alignment horizontal="right" vertical="center"/>
    </xf>
    <xf numFmtId="182" fontId="7" fillId="2" borderId="90" xfId="0" applyNumberFormat="1" applyFont="1" applyFill="1" applyBorder="1" applyAlignment="1">
      <alignment horizontal="right" vertical="center"/>
    </xf>
    <xf numFmtId="56" fontId="7" fillId="2" borderId="1" xfId="0" applyNumberFormat="1" applyFont="1" applyFill="1" applyBorder="1" applyAlignment="1">
      <alignment horizontal="center" vertical="center"/>
    </xf>
    <xf numFmtId="56" fontId="7" fillId="2" borderId="2" xfId="0" applyNumberFormat="1" applyFont="1" applyFill="1" applyBorder="1" applyAlignment="1">
      <alignment horizontal="center" vertical="center"/>
    </xf>
    <xf numFmtId="0" fontId="6" fillId="0" borderId="29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7" fillId="0" borderId="236" xfId="0" applyFont="1" applyBorder="1" applyAlignment="1">
      <alignment horizontal="center" vertical="center" wrapText="1"/>
    </xf>
    <xf numFmtId="0" fontId="7" fillId="0" borderId="233" xfId="0" applyFont="1" applyBorder="1" applyAlignment="1">
      <alignment horizontal="center" vertical="center" wrapText="1"/>
    </xf>
    <xf numFmtId="0" fontId="7" fillId="0" borderId="234" xfId="0" applyFont="1" applyBorder="1" applyAlignment="1">
      <alignment horizontal="center" vertical="center" wrapText="1"/>
    </xf>
    <xf numFmtId="0" fontId="6" fillId="0" borderId="5" xfId="0" applyFont="1" applyBorder="1" applyAlignment="1">
      <alignment horizontal="left" vertical="center"/>
    </xf>
    <xf numFmtId="0" fontId="6" fillId="0" borderId="125" xfId="0" applyFont="1" applyBorder="1" applyAlignment="1">
      <alignment horizontal="left" vertical="center"/>
    </xf>
    <xf numFmtId="0" fontId="6" fillId="0" borderId="9" xfId="0" applyFont="1" applyBorder="1" applyAlignment="1">
      <alignment horizontal="lef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101" xfId="0" applyFont="1" applyBorder="1" applyAlignment="1">
      <alignment horizontal="center" vertical="center"/>
    </xf>
    <xf numFmtId="0" fontId="6" fillId="0" borderId="127" xfId="0" applyFont="1" applyBorder="1" applyAlignment="1">
      <alignment horizontal="center" vertical="center"/>
    </xf>
    <xf numFmtId="0" fontId="6" fillId="0" borderId="10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7" fillId="0" borderId="3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125"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0" borderId="295" xfId="0" applyFont="1" applyBorder="1" applyAlignment="1">
      <alignment horizontal="center" vertical="center" wrapText="1"/>
    </xf>
    <xf numFmtId="0" fontId="7" fillId="0" borderId="299" xfId="0" applyFont="1" applyBorder="1" applyAlignment="1">
      <alignment horizontal="center" vertical="center" wrapText="1"/>
    </xf>
    <xf numFmtId="0" fontId="7" fillId="0" borderId="300" xfId="0" applyFont="1" applyBorder="1" applyAlignment="1">
      <alignment horizontal="center" vertical="center" wrapText="1"/>
    </xf>
    <xf numFmtId="0" fontId="7" fillId="0" borderId="295" xfId="0" applyFont="1" applyFill="1" applyBorder="1" applyAlignment="1">
      <alignment horizontal="center" vertical="center" wrapText="1"/>
    </xf>
    <xf numFmtId="0" fontId="7" fillId="0" borderId="299" xfId="0" applyFont="1" applyFill="1" applyBorder="1" applyAlignment="1">
      <alignment horizontal="center" vertical="center" wrapText="1"/>
    </xf>
    <xf numFmtId="0" fontId="7" fillId="0" borderId="300" xfId="0" applyFont="1" applyFill="1" applyBorder="1" applyAlignment="1">
      <alignment horizontal="center" vertical="center" wrapText="1"/>
    </xf>
    <xf numFmtId="0" fontId="7" fillId="2" borderId="0" xfId="0" applyFont="1" applyFill="1" applyAlignment="1">
      <alignment vertical="center"/>
    </xf>
    <xf numFmtId="0" fontId="6" fillId="0" borderId="233" xfId="0" applyFont="1" applyBorder="1" applyAlignment="1">
      <alignment horizontal="left" vertical="center"/>
    </xf>
    <xf numFmtId="0" fontId="36" fillId="0" borderId="236" xfId="0" applyFont="1" applyBorder="1" applyAlignment="1">
      <alignment vertical="top" wrapText="1"/>
    </xf>
    <xf numFmtId="0" fontId="36" fillId="0" borderId="233" xfId="0" applyFont="1" applyBorder="1" applyAlignment="1">
      <alignment vertical="top" wrapText="1"/>
    </xf>
    <xf numFmtId="0" fontId="36" fillId="0" borderId="234" xfId="0" applyFont="1" applyBorder="1" applyAlignment="1">
      <alignment vertical="top" wrapText="1"/>
    </xf>
    <xf numFmtId="0" fontId="36" fillId="0" borderId="6" xfId="0" applyFont="1" applyBorder="1" applyAlignment="1">
      <alignment vertical="top" wrapText="1"/>
    </xf>
    <xf numFmtId="0" fontId="36" fillId="0" borderId="0" xfId="0" applyFont="1" applyBorder="1" applyAlignment="1">
      <alignment vertical="top" wrapText="1"/>
    </xf>
    <xf numFmtId="0" fontId="36" fillId="0" borderId="7" xfId="0" applyFont="1" applyBorder="1" applyAlignment="1">
      <alignment vertical="top" wrapText="1"/>
    </xf>
    <xf numFmtId="0" fontId="36" fillId="0" borderId="10" xfId="0" applyFont="1" applyBorder="1" applyAlignment="1">
      <alignment vertical="top" wrapText="1"/>
    </xf>
    <xf numFmtId="0" fontId="36" fillId="0" borderId="125" xfId="0" applyFont="1" applyBorder="1" applyAlignment="1">
      <alignment vertical="top" wrapText="1"/>
    </xf>
    <xf numFmtId="0" fontId="36" fillId="0" borderId="9" xfId="0" applyFont="1" applyBorder="1" applyAlignment="1">
      <alignment vertical="top" wrapText="1"/>
    </xf>
    <xf numFmtId="0" fontId="18" fillId="0" borderId="297" xfId="0" applyFont="1" applyBorder="1" applyAlignment="1">
      <alignment vertical="top" wrapText="1"/>
    </xf>
    <xf numFmtId="0" fontId="18" fillId="0" borderId="296" xfId="0" applyFont="1" applyBorder="1" applyAlignment="1">
      <alignment vertical="top" wrapText="1"/>
    </xf>
    <xf numFmtId="0" fontId="18" fillId="0" borderId="298" xfId="0" applyFont="1" applyBorder="1" applyAlignment="1">
      <alignment vertical="top" wrapText="1"/>
    </xf>
    <xf numFmtId="0" fontId="18" fillId="0" borderId="6" xfId="0" applyFont="1" applyBorder="1" applyAlignment="1">
      <alignment vertical="top" wrapText="1"/>
    </xf>
    <xf numFmtId="0" fontId="18" fillId="0" borderId="0" xfId="0" applyFont="1" applyBorder="1" applyAlignment="1">
      <alignment vertical="top" wrapText="1"/>
    </xf>
    <xf numFmtId="0" fontId="18" fillId="0" borderId="7" xfId="0" applyFont="1" applyBorder="1" applyAlignment="1">
      <alignment vertical="top" wrapText="1"/>
    </xf>
    <xf numFmtId="0" fontId="18" fillId="0" borderId="255" xfId="0" applyFont="1" applyBorder="1" applyAlignment="1">
      <alignment vertical="top" wrapText="1"/>
    </xf>
    <xf numFmtId="0" fontId="18" fillId="0" borderId="256" xfId="0" applyFont="1" applyBorder="1" applyAlignment="1">
      <alignment vertical="top" wrapText="1"/>
    </xf>
    <xf numFmtId="0" fontId="18" fillId="0" borderId="258" xfId="0" applyFont="1" applyBorder="1" applyAlignment="1">
      <alignment vertical="top" wrapText="1"/>
    </xf>
    <xf numFmtId="0" fontId="6" fillId="7" borderId="0" xfId="0" applyFont="1" applyFill="1" applyBorder="1" applyAlignment="1">
      <alignment vertical="center" wrapText="1"/>
    </xf>
    <xf numFmtId="3" fontId="7" fillId="2" borderId="0" xfId="0" applyNumberFormat="1" applyFont="1" applyFill="1" applyAlignment="1">
      <alignment horizontal="center" vertical="center"/>
    </xf>
    <xf numFmtId="0" fontId="7" fillId="0" borderId="0" xfId="0" applyFont="1" applyAlignment="1">
      <alignment horizontal="center" vertical="center"/>
    </xf>
    <xf numFmtId="0" fontId="0" fillId="7" borderId="0" xfId="0" applyFont="1" applyFill="1" applyAlignment="1">
      <alignment horizontal="center" vertical="center"/>
    </xf>
    <xf numFmtId="0" fontId="7" fillId="7" borderId="0" xfId="0" applyFont="1" applyFill="1" applyAlignment="1">
      <alignment horizontal="left" vertical="center"/>
    </xf>
    <xf numFmtId="0" fontId="16" fillId="2" borderId="0" xfId="0" applyFont="1" applyFill="1" applyAlignment="1">
      <alignment vertical="center"/>
    </xf>
    <xf numFmtId="0" fontId="16" fillId="2" borderId="0" xfId="0" applyFont="1" applyFill="1" applyAlignment="1">
      <alignment horizontal="left" vertical="center"/>
    </xf>
    <xf numFmtId="0" fontId="7" fillId="2" borderId="236" xfId="0" applyFont="1" applyFill="1" applyBorder="1" applyAlignment="1">
      <alignment horizontal="left" vertical="top" wrapText="1"/>
    </xf>
    <xf numFmtId="0" fontId="0" fillId="2" borderId="129" xfId="0" applyFont="1" applyFill="1" applyBorder="1" applyAlignment="1">
      <alignment horizontal="left" vertical="top" wrapText="1"/>
    </xf>
    <xf numFmtId="0" fontId="0" fillId="2" borderId="130"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25" xfId="0" applyFont="1" applyFill="1" applyBorder="1" applyAlignment="1">
      <alignment horizontal="left" vertical="top" wrapText="1"/>
    </xf>
    <xf numFmtId="0" fontId="0" fillId="2" borderId="9" xfId="0" applyFont="1" applyFill="1" applyBorder="1" applyAlignment="1">
      <alignment horizontal="left" vertical="top" wrapText="1"/>
    </xf>
    <xf numFmtId="0" fontId="7" fillId="7" borderId="236" xfId="0" applyFont="1" applyFill="1" applyBorder="1" applyAlignment="1">
      <alignment horizontal="left" vertical="center" wrapText="1"/>
    </xf>
    <xf numFmtId="0" fontId="7" fillId="7" borderId="129" xfId="0" applyFont="1" applyFill="1" applyBorder="1" applyAlignment="1">
      <alignment horizontal="left" vertical="center" wrapText="1"/>
    </xf>
    <xf numFmtId="0" fontId="7" fillId="7" borderId="130"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7" borderId="125"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0" borderId="236" xfId="0" applyFont="1" applyBorder="1" applyAlignment="1">
      <alignment horizontal="center" vertical="center"/>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7"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0" borderId="124" xfId="0" applyFont="1" applyBorder="1" applyAlignment="1">
      <alignment horizontal="center" vertical="center"/>
    </xf>
    <xf numFmtId="0" fontId="7" fillId="0" borderId="242" xfId="0" applyFont="1" applyBorder="1" applyAlignment="1">
      <alignment horizontal="center" vertical="center"/>
    </xf>
    <xf numFmtId="0" fontId="7" fillId="0" borderId="242" xfId="0" applyFont="1" applyBorder="1" applyAlignment="1">
      <alignment horizontal="left" vertical="center"/>
    </xf>
    <xf numFmtId="0" fontId="7" fillId="0" borderId="129" xfId="0" applyFont="1" applyBorder="1" applyAlignment="1">
      <alignment horizontal="left" vertical="center"/>
    </xf>
    <xf numFmtId="0" fontId="7" fillId="0" borderId="130" xfId="0" applyFont="1" applyBorder="1" applyAlignment="1">
      <alignment horizontal="left" vertical="center"/>
    </xf>
    <xf numFmtId="0" fontId="7" fillId="7" borderId="6" xfId="0" applyFont="1" applyFill="1" applyBorder="1" applyAlignment="1">
      <alignment horizontal="left" vertical="center" wrapText="1"/>
    </xf>
    <xf numFmtId="0" fontId="7" fillId="7" borderId="0"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0" borderId="280" xfId="0" applyFont="1" applyBorder="1" applyAlignment="1">
      <alignment horizontal="center" vertical="center" wrapText="1"/>
    </xf>
    <xf numFmtId="0" fontId="7" fillId="0" borderId="281" xfId="0" applyFont="1" applyBorder="1" applyAlignment="1">
      <alignment horizontal="center" vertical="center" wrapText="1"/>
    </xf>
    <xf numFmtId="0" fontId="7" fillId="0" borderId="278" xfId="0" applyFont="1" applyBorder="1" applyAlignment="1">
      <alignment horizontal="center" vertical="center" wrapText="1"/>
    </xf>
    <xf numFmtId="0" fontId="7" fillId="0" borderId="279" xfId="0" applyFont="1" applyBorder="1" applyAlignment="1">
      <alignment horizontal="center" vertical="center" wrapText="1"/>
    </xf>
    <xf numFmtId="0" fontId="19" fillId="2" borderId="0" xfId="0" applyFont="1" applyFill="1" applyBorder="1" applyAlignment="1">
      <alignment vertical="center"/>
    </xf>
    <xf numFmtId="0" fontId="6" fillId="0" borderId="281" xfId="0" applyFont="1" applyBorder="1" applyAlignment="1">
      <alignment horizontal="center" vertical="center"/>
    </xf>
    <xf numFmtId="0" fontId="7" fillId="2" borderId="281" xfId="0" applyFont="1" applyFill="1" applyBorder="1" applyAlignment="1">
      <alignment horizontal="center" vertical="center" wrapText="1"/>
    </xf>
    <xf numFmtId="0" fontId="7" fillId="2" borderId="256" xfId="0" applyFont="1" applyFill="1" applyBorder="1" applyAlignment="1">
      <alignment horizontal="center" vertical="center" wrapText="1"/>
    </xf>
    <xf numFmtId="0" fontId="7" fillId="2" borderId="280" xfId="0" applyFont="1" applyFill="1" applyBorder="1" applyAlignment="1">
      <alignment horizontal="center" vertical="center" wrapText="1"/>
    </xf>
    <xf numFmtId="0" fontId="7" fillId="2" borderId="255" xfId="0" applyFont="1" applyFill="1" applyBorder="1" applyAlignment="1">
      <alignment horizontal="center" vertical="center" wrapText="1"/>
    </xf>
    <xf numFmtId="0" fontId="0" fillId="0" borderId="279" xfId="0" applyFont="1" applyBorder="1" applyAlignment="1">
      <alignment horizontal="center" vertical="center"/>
    </xf>
    <xf numFmtId="0" fontId="7" fillId="2" borderId="279" xfId="0" applyFont="1" applyFill="1" applyBorder="1" applyAlignment="1">
      <alignment horizontal="center" vertical="center" wrapText="1"/>
    </xf>
    <xf numFmtId="0" fontId="7" fillId="2" borderId="283" xfId="0" applyFont="1" applyFill="1" applyBorder="1" applyAlignment="1">
      <alignment horizontal="center" vertical="center" wrapText="1"/>
    </xf>
    <xf numFmtId="0" fontId="7" fillId="2" borderId="278" xfId="0" applyFont="1" applyFill="1" applyBorder="1" applyAlignment="1">
      <alignment horizontal="center" vertical="center" wrapText="1"/>
    </xf>
    <xf numFmtId="0" fontId="7" fillId="0" borderId="282" xfId="0" applyFont="1" applyBorder="1" applyAlignment="1">
      <alignment horizontal="center" vertical="center" wrapText="1"/>
    </xf>
    <xf numFmtId="0" fontId="16" fillId="2" borderId="3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7" fillId="0" borderId="283" xfId="0" applyFont="1" applyBorder="1" applyAlignment="1">
      <alignment horizontal="center" vertical="center" wrapText="1"/>
    </xf>
    <xf numFmtId="0" fontId="7" fillId="0" borderId="6" xfId="0" applyFont="1" applyBorder="1" applyAlignment="1">
      <alignment vertical="center" wrapText="1"/>
    </xf>
    <xf numFmtId="0" fontId="0" fillId="0" borderId="0" xfId="0" applyFont="1" applyBorder="1">
      <alignment vertical="center"/>
    </xf>
    <xf numFmtId="0" fontId="0" fillId="0" borderId="7" xfId="0" applyFont="1" applyBorder="1">
      <alignment vertical="center"/>
    </xf>
    <xf numFmtId="0" fontId="0" fillId="0" borderId="255" xfId="0" applyFont="1" applyBorder="1">
      <alignment vertical="center"/>
    </xf>
    <xf numFmtId="0" fontId="0" fillId="0" borderId="256" xfId="0" applyFont="1" applyBorder="1">
      <alignment vertical="center"/>
    </xf>
    <xf numFmtId="0" fontId="0" fillId="0" borderId="258" xfId="0" applyFont="1" applyBorder="1">
      <alignment vertical="center"/>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255" xfId="0" applyFont="1" applyBorder="1" applyAlignment="1">
      <alignment vertical="center" wrapText="1"/>
    </xf>
    <xf numFmtId="0" fontId="0" fillId="0" borderId="256" xfId="0" applyFont="1" applyBorder="1" applyAlignment="1">
      <alignment vertical="center" wrapText="1"/>
    </xf>
    <xf numFmtId="0" fontId="0" fillId="0" borderId="258" xfId="0" applyFont="1" applyBorder="1" applyAlignment="1">
      <alignment vertical="center" wrapText="1"/>
    </xf>
    <xf numFmtId="0" fontId="7" fillId="0" borderId="284" xfId="0" applyFont="1" applyBorder="1" applyAlignment="1">
      <alignment horizontal="center" vertical="center" wrapText="1"/>
    </xf>
    <xf numFmtId="0" fontId="7" fillId="0" borderId="257" xfId="0" applyFont="1" applyBorder="1" applyAlignment="1">
      <alignment horizontal="center" vertical="center" wrapText="1"/>
    </xf>
    <xf numFmtId="0" fontId="37" fillId="0" borderId="280" xfId="0" applyFont="1" applyBorder="1" applyAlignment="1">
      <alignment horizontal="center" vertical="center" wrapText="1"/>
    </xf>
    <xf numFmtId="0" fontId="37" fillId="0" borderId="28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255" xfId="0" applyFont="1" applyBorder="1" applyAlignment="1">
      <alignment horizontal="center" vertical="center" wrapText="1"/>
    </xf>
    <xf numFmtId="0" fontId="37" fillId="0" borderId="258" xfId="0" applyFont="1" applyBorder="1" applyAlignment="1">
      <alignment horizontal="center" vertical="center" wrapText="1"/>
    </xf>
    <xf numFmtId="0" fontId="7" fillId="7" borderId="3" xfId="0" applyFont="1" applyFill="1" applyBorder="1" applyAlignment="1">
      <alignment vertical="center" wrapText="1"/>
    </xf>
    <xf numFmtId="0" fontId="7" fillId="7" borderId="4" xfId="0" applyFont="1" applyFill="1" applyBorder="1" applyAlignment="1">
      <alignment vertical="center" wrapText="1"/>
    </xf>
    <xf numFmtId="0" fontId="7" fillId="7" borderId="5"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7" fillId="7" borderId="10" xfId="0" applyFont="1" applyFill="1" applyBorder="1" applyAlignment="1">
      <alignment vertical="center" wrapText="1"/>
    </xf>
    <xf numFmtId="0" fontId="7" fillId="7" borderId="9" xfId="0" applyFont="1" applyFill="1" applyBorder="1" applyAlignment="1">
      <alignment vertical="center" wrapText="1"/>
    </xf>
    <xf numFmtId="0" fontId="7" fillId="7" borderId="0" xfId="0" applyFont="1" applyFill="1" applyBorder="1" applyAlignment="1">
      <alignment vertical="top" wrapText="1"/>
    </xf>
    <xf numFmtId="0" fontId="7" fillId="0" borderId="11" xfId="0" applyFont="1" applyBorder="1" applyAlignment="1">
      <alignment horizontal="center" vertical="center"/>
    </xf>
    <xf numFmtId="0" fontId="7" fillId="2" borderId="8" xfId="0" applyFont="1" applyFill="1" applyBorder="1" applyAlignment="1">
      <alignment horizontal="left" vertical="top" wrapText="1"/>
    </xf>
    <xf numFmtId="0" fontId="18" fillId="0" borderId="273" xfId="0" applyFont="1" applyFill="1" applyBorder="1" applyAlignment="1">
      <alignment horizontal="center" vertical="center" wrapText="1"/>
    </xf>
    <xf numFmtId="0" fontId="18" fillId="0" borderId="296" xfId="0" applyFont="1" applyFill="1" applyBorder="1" applyAlignment="1">
      <alignment horizontal="center" vertical="center" wrapText="1"/>
    </xf>
    <xf numFmtId="0" fontId="18" fillId="0" borderId="274" xfId="0" applyFont="1" applyFill="1" applyBorder="1" applyAlignment="1">
      <alignment horizontal="center" vertical="center" wrapText="1"/>
    </xf>
    <xf numFmtId="0" fontId="18" fillId="0" borderId="256" xfId="0" applyFont="1" applyFill="1" applyBorder="1" applyAlignment="1">
      <alignment horizontal="center" vertical="center" wrapText="1"/>
    </xf>
    <xf numFmtId="178" fontId="6" fillId="7" borderId="275" xfId="0" applyNumberFormat="1" applyFont="1" applyFill="1" applyBorder="1" applyAlignment="1">
      <alignment horizontal="center" vertical="center"/>
    </xf>
    <xf numFmtId="178" fontId="6" fillId="7" borderId="0" xfId="0" applyNumberFormat="1" applyFont="1" applyFill="1" applyBorder="1" applyAlignment="1">
      <alignment horizontal="center" vertical="center"/>
    </xf>
    <xf numFmtId="0" fontId="19" fillId="0" borderId="361"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91" xfId="0" applyFont="1" applyFill="1" applyBorder="1" applyAlignment="1">
      <alignment horizontal="center" vertical="center"/>
    </xf>
    <xf numFmtId="0" fontId="19" fillId="0" borderId="256" xfId="0" applyFont="1" applyFill="1" applyBorder="1" applyAlignment="1">
      <alignment horizontal="center" vertical="center"/>
    </xf>
    <xf numFmtId="0" fontId="19" fillId="0" borderId="258"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55" xfId="0" applyFont="1" applyBorder="1" applyAlignment="1">
      <alignment horizontal="center" vertical="center" textRotation="255"/>
    </xf>
    <xf numFmtId="0" fontId="6" fillId="0" borderId="258" xfId="0" applyFont="1" applyBorder="1" applyAlignment="1">
      <alignment horizontal="center" vertical="center" textRotation="255"/>
    </xf>
    <xf numFmtId="0" fontId="7" fillId="0" borderId="237" xfId="0" applyFont="1" applyBorder="1" applyAlignment="1">
      <alignment horizontal="center" vertical="center" wrapText="1"/>
    </xf>
    <xf numFmtId="0" fontId="19" fillId="0" borderId="273" xfId="0" applyFont="1" applyFill="1" applyBorder="1" applyAlignment="1">
      <alignment horizontal="center" vertical="center" wrapText="1"/>
    </xf>
    <xf numFmtId="0" fontId="19" fillId="0" borderId="296" xfId="0" applyFont="1" applyFill="1" applyBorder="1" applyAlignment="1">
      <alignment horizontal="center" vertical="center" wrapText="1"/>
    </xf>
    <xf numFmtId="0" fontId="19" fillId="0" borderId="270" xfId="0" applyFont="1" applyFill="1" applyBorder="1" applyAlignment="1">
      <alignment horizontal="center" vertical="center" wrapText="1"/>
    </xf>
    <xf numFmtId="0" fontId="19" fillId="0" borderId="274" xfId="0" applyFont="1" applyFill="1" applyBorder="1" applyAlignment="1">
      <alignment horizontal="center" vertical="center" wrapText="1"/>
    </xf>
    <xf numFmtId="0" fontId="19" fillId="0" borderId="256" xfId="0" applyFont="1" applyFill="1" applyBorder="1" applyAlignment="1">
      <alignment horizontal="center" vertical="center" wrapText="1"/>
    </xf>
    <xf numFmtId="0" fontId="19" fillId="0" borderId="271" xfId="0" applyFont="1" applyFill="1" applyBorder="1" applyAlignment="1">
      <alignment horizontal="center" vertical="center" wrapText="1"/>
    </xf>
    <xf numFmtId="0" fontId="19" fillId="0" borderId="297" xfId="0" applyFont="1" applyFill="1" applyBorder="1" applyAlignment="1">
      <alignment horizontal="center" vertical="center" wrapText="1"/>
    </xf>
    <xf numFmtId="0" fontId="19" fillId="0" borderId="255" xfId="0" applyFont="1" applyFill="1" applyBorder="1" applyAlignment="1">
      <alignment horizontal="center" vertical="center" wrapText="1"/>
    </xf>
    <xf numFmtId="0" fontId="18" fillId="0" borderId="270" xfId="0" applyFont="1" applyFill="1" applyBorder="1" applyAlignment="1">
      <alignment horizontal="center" vertical="center" wrapText="1"/>
    </xf>
    <xf numFmtId="0" fontId="18" fillId="0" borderId="271" xfId="0" applyFont="1" applyFill="1" applyBorder="1" applyAlignment="1">
      <alignment horizontal="center" vertical="center" wrapText="1"/>
    </xf>
    <xf numFmtId="0" fontId="7" fillId="2" borderId="11" xfId="0" applyFont="1" applyFill="1" applyBorder="1" applyAlignment="1">
      <alignment horizontal="left" vertical="top" wrapText="1"/>
    </xf>
    <xf numFmtId="0" fontId="7" fillId="2" borderId="277" xfId="0" applyFont="1" applyFill="1" applyBorder="1" applyAlignment="1">
      <alignment horizontal="left" vertical="top" wrapText="1"/>
    </xf>
    <xf numFmtId="0" fontId="7" fillId="2" borderId="256" xfId="0" applyFont="1" applyFill="1" applyBorder="1" applyAlignment="1">
      <alignment horizontal="center" vertical="center"/>
    </xf>
    <xf numFmtId="0" fontId="7" fillId="2" borderId="2" xfId="0" applyFont="1" applyFill="1" applyBorder="1" applyAlignment="1">
      <alignment horizontal="left" vertical="top" wrapText="1"/>
    </xf>
    <xf numFmtId="0" fontId="7" fillId="2" borderId="276" xfId="0" applyFont="1" applyFill="1" applyBorder="1" applyAlignment="1">
      <alignment horizontal="left" vertical="top" wrapText="1"/>
    </xf>
    <xf numFmtId="0" fontId="19" fillId="0" borderId="274" xfId="0" applyFont="1" applyFill="1" applyBorder="1" applyAlignment="1">
      <alignment horizontal="center" vertical="center"/>
    </xf>
    <xf numFmtId="0" fontId="19" fillId="0" borderId="265" xfId="0" applyFont="1" applyFill="1" applyBorder="1" applyAlignment="1">
      <alignment horizontal="center" vertical="center"/>
    </xf>
    <xf numFmtId="0" fontId="0" fillId="0" borderId="236" xfId="0" applyFont="1" applyBorder="1" applyAlignment="1">
      <alignment horizontal="center" vertical="center"/>
    </xf>
    <xf numFmtId="0" fontId="0" fillId="0" borderId="237"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55" xfId="0" applyFont="1" applyBorder="1" applyAlignment="1">
      <alignment horizontal="center" vertical="center"/>
    </xf>
    <xf numFmtId="0" fontId="0" fillId="0" borderId="258" xfId="0" applyFont="1" applyBorder="1" applyAlignment="1">
      <alignment horizontal="center" vertical="center"/>
    </xf>
    <xf numFmtId="0" fontId="7" fillId="0" borderId="233" xfId="0" applyFont="1" applyBorder="1" applyAlignment="1">
      <alignment horizontal="center" vertical="center"/>
    </xf>
    <xf numFmtId="0" fontId="7" fillId="0" borderId="237" xfId="0" applyFont="1" applyBorder="1" applyAlignment="1">
      <alignment horizontal="center" vertical="center"/>
    </xf>
    <xf numFmtId="0" fontId="7" fillId="0" borderId="0" xfId="0" applyFont="1" applyBorder="1" applyAlignment="1">
      <alignment horizontal="center" vertical="center"/>
    </xf>
    <xf numFmtId="0" fontId="7" fillId="0" borderId="255" xfId="0" applyFont="1" applyBorder="1" applyAlignment="1">
      <alignment horizontal="center" vertical="center"/>
    </xf>
    <xf numFmtId="0" fontId="7" fillId="0" borderId="256" xfId="0" applyFont="1" applyBorder="1" applyAlignment="1">
      <alignment horizontal="center" vertical="center"/>
    </xf>
    <xf numFmtId="0" fontId="7" fillId="0" borderId="258" xfId="0" applyFont="1" applyBorder="1" applyAlignment="1">
      <alignment horizontal="center" vertical="center"/>
    </xf>
    <xf numFmtId="0" fontId="6" fillId="0" borderId="236" xfId="0" applyFont="1" applyBorder="1" applyAlignment="1">
      <alignment horizontal="center" vertical="center"/>
    </xf>
    <xf numFmtId="0" fontId="6" fillId="0" borderId="233" xfId="0" applyFont="1" applyBorder="1" applyAlignment="1">
      <alignment horizontal="center" vertical="center"/>
    </xf>
    <xf numFmtId="0" fontId="6" fillId="0" borderId="255" xfId="0" applyFont="1" applyBorder="1" applyAlignment="1">
      <alignment horizontal="center" vertical="center"/>
    </xf>
    <xf numFmtId="0" fontId="6" fillId="0" borderId="297" xfId="0" applyFont="1" applyBorder="1" applyAlignment="1">
      <alignment horizontal="center" vertical="center" textRotation="255"/>
    </xf>
    <xf numFmtId="0" fontId="6" fillId="0" borderId="298" xfId="0" applyFont="1" applyBorder="1" applyAlignment="1">
      <alignment horizontal="center" vertical="center" textRotation="255"/>
    </xf>
    <xf numFmtId="0" fontId="16" fillId="0" borderId="299" xfId="0" applyFont="1" applyBorder="1" applyAlignment="1">
      <alignment horizontal="center" vertical="center"/>
    </xf>
    <xf numFmtId="0" fontId="16" fillId="0" borderId="300" xfId="0" applyFont="1" applyBorder="1" applyAlignment="1">
      <alignment horizontal="center" vertical="center"/>
    </xf>
    <xf numFmtId="0" fontId="34" fillId="0" borderId="0" xfId="0" applyFont="1" applyAlignment="1">
      <alignment vertical="center"/>
    </xf>
    <xf numFmtId="0" fontId="7" fillId="7" borderId="297" xfId="0" applyFont="1" applyFill="1" applyBorder="1" applyAlignment="1">
      <alignment vertical="top"/>
    </xf>
    <xf numFmtId="0" fontId="7" fillId="7" borderId="296" xfId="0" applyFont="1" applyFill="1" applyBorder="1" applyAlignment="1">
      <alignment vertical="top"/>
    </xf>
    <xf numFmtId="0" fontId="7" fillId="7" borderId="298" xfId="0" applyFont="1" applyFill="1" applyBorder="1" applyAlignment="1">
      <alignment vertical="top"/>
    </xf>
    <xf numFmtId="0" fontId="7" fillId="7" borderId="6" xfId="0" applyFont="1" applyFill="1" applyBorder="1" applyAlignment="1">
      <alignment vertical="top"/>
    </xf>
    <xf numFmtId="0" fontId="7" fillId="7" borderId="0" xfId="0" applyFont="1" applyFill="1" applyBorder="1" applyAlignment="1">
      <alignment vertical="top"/>
    </xf>
    <xf numFmtId="0" fontId="7" fillId="7" borderId="7" xfId="0" applyFont="1" applyFill="1" applyBorder="1" applyAlignment="1">
      <alignment vertical="top"/>
    </xf>
    <xf numFmtId="0" fontId="7" fillId="7" borderId="255" xfId="0" applyFont="1" applyFill="1" applyBorder="1" applyAlignment="1">
      <alignment vertical="top"/>
    </xf>
    <xf numFmtId="0" fontId="7" fillId="7" borderId="256" xfId="0" applyFont="1" applyFill="1" applyBorder="1" applyAlignment="1">
      <alignment vertical="top"/>
    </xf>
    <xf numFmtId="0" fontId="7" fillId="7" borderId="258" xfId="0" applyFont="1" applyFill="1" applyBorder="1" applyAlignment="1">
      <alignment vertical="top"/>
    </xf>
    <xf numFmtId="0" fontId="7" fillId="7" borderId="0" xfId="0" applyFont="1" applyFill="1" applyAlignment="1">
      <alignment horizontal="center" vertical="center"/>
    </xf>
    <xf numFmtId="0" fontId="16" fillId="0" borderId="0" xfId="0" applyFont="1" applyBorder="1" applyAlignment="1">
      <alignment horizontal="left" vertical="center" wrapText="1"/>
    </xf>
    <xf numFmtId="0" fontId="7" fillId="2" borderId="297" xfId="0" applyFont="1" applyFill="1" applyBorder="1" applyAlignment="1">
      <alignment vertical="top" wrapText="1"/>
    </xf>
    <xf numFmtId="0" fontId="7" fillId="2" borderId="296" xfId="0" applyFont="1" applyFill="1" applyBorder="1" applyAlignment="1">
      <alignment vertical="top" wrapText="1"/>
    </xf>
    <xf numFmtId="0" fontId="7" fillId="2" borderId="298"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255" xfId="0" applyFont="1" applyFill="1" applyBorder="1" applyAlignment="1">
      <alignment vertical="top" wrapText="1"/>
    </xf>
    <xf numFmtId="0" fontId="7" fillId="2" borderId="256" xfId="0" applyFont="1" applyFill="1" applyBorder="1" applyAlignment="1">
      <alignment vertical="top" wrapText="1"/>
    </xf>
    <xf numFmtId="0" fontId="7" fillId="2" borderId="258" xfId="0" applyFont="1" applyFill="1" applyBorder="1" applyAlignment="1">
      <alignment vertical="top" wrapText="1"/>
    </xf>
    <xf numFmtId="0" fontId="34" fillId="0" borderId="0" xfId="0" applyFont="1" applyAlignment="1">
      <alignment horizontal="center" vertical="center"/>
    </xf>
    <xf numFmtId="0" fontId="7" fillId="7" borderId="0" xfId="0" applyFont="1" applyFill="1" applyAlignment="1">
      <alignment vertical="center" shrinkToFit="1"/>
    </xf>
    <xf numFmtId="0" fontId="7" fillId="0" borderId="0" xfId="0" applyFont="1" applyAlignment="1">
      <alignment vertical="center" shrinkToFit="1"/>
    </xf>
    <xf numFmtId="0" fontId="16" fillId="2" borderId="0" xfId="0" applyFont="1" applyFill="1" applyAlignment="1">
      <alignment horizontal="center" vertical="center"/>
    </xf>
    <xf numFmtId="0" fontId="16" fillId="7" borderId="0" xfId="0" applyFont="1" applyFill="1" applyAlignment="1">
      <alignment vertical="center" shrinkToFit="1"/>
    </xf>
    <xf numFmtId="0" fontId="7" fillId="7" borderId="292" xfId="0" applyFont="1" applyFill="1" applyBorder="1" applyAlignment="1">
      <alignment vertical="top" wrapText="1"/>
    </xf>
    <xf numFmtId="0" fontId="7" fillId="7" borderId="293" xfId="0" applyFont="1" applyFill="1" applyBorder="1" applyAlignment="1">
      <alignment vertical="top" wrapText="1"/>
    </xf>
    <xf numFmtId="0" fontId="7" fillId="7" borderId="294" xfId="0" applyFont="1" applyFill="1" applyBorder="1" applyAlignment="1">
      <alignment vertical="top" wrapText="1"/>
    </xf>
    <xf numFmtId="0" fontId="7" fillId="7" borderId="255" xfId="0" applyFont="1" applyFill="1" applyBorder="1" applyAlignment="1">
      <alignment vertical="top" wrapText="1"/>
    </xf>
    <xf numFmtId="0" fontId="7" fillId="7" borderId="256" xfId="0" applyFont="1" applyFill="1" applyBorder="1" applyAlignment="1">
      <alignment vertical="top" wrapText="1"/>
    </xf>
    <xf numFmtId="0" fontId="7" fillId="7" borderId="258" xfId="0" applyFont="1" applyFill="1" applyBorder="1" applyAlignment="1">
      <alignment vertical="top" wrapText="1"/>
    </xf>
    <xf numFmtId="0" fontId="7" fillId="7" borderId="0" xfId="0" applyFont="1" applyFill="1" applyBorder="1" applyAlignment="1">
      <alignment vertical="center"/>
    </xf>
    <xf numFmtId="0" fontId="7" fillId="0" borderId="0" xfId="0" applyFont="1" applyFill="1" applyBorder="1" applyAlignment="1">
      <alignment vertical="center" shrinkToFit="1"/>
    </xf>
    <xf numFmtId="0" fontId="16" fillId="0" borderId="0" xfId="0" applyFont="1" applyFill="1" applyAlignment="1">
      <alignment horizontal="left" vertical="center" wrapText="1"/>
    </xf>
    <xf numFmtId="0" fontId="7" fillId="7" borderId="285" xfId="0" applyFont="1" applyFill="1" applyBorder="1" applyAlignment="1">
      <alignment vertical="top" wrapText="1"/>
    </xf>
    <xf numFmtId="0" fontId="7" fillId="7" borderId="286" xfId="0" applyFont="1" applyFill="1" applyBorder="1" applyAlignment="1">
      <alignment vertical="top"/>
    </xf>
    <xf numFmtId="0" fontId="7" fillId="7" borderId="287" xfId="0" applyFont="1" applyFill="1" applyBorder="1" applyAlignment="1">
      <alignment vertical="top"/>
    </xf>
    <xf numFmtId="0" fontId="0" fillId="2" borderId="39" xfId="0" applyFont="1" applyFill="1" applyBorder="1" applyAlignment="1">
      <alignment horizontal="center" vertical="center"/>
    </xf>
    <xf numFmtId="0" fontId="0" fillId="2" borderId="1" xfId="0" applyFont="1" applyFill="1" applyBorder="1" applyAlignment="1">
      <alignment horizontal="center" vertical="center"/>
    </xf>
    <xf numFmtId="0" fontId="7" fillId="0" borderId="2" xfId="0" applyFont="1" applyBorder="1" applyAlignment="1">
      <alignment horizontal="center" wrapText="1"/>
    </xf>
    <xf numFmtId="0" fontId="18" fillId="0" borderId="0" xfId="0" applyFont="1" applyAlignment="1">
      <alignment horizontal="left" vertical="center"/>
    </xf>
    <xf numFmtId="181" fontId="6" fillId="0" borderId="297" xfId="0" applyNumberFormat="1" applyFont="1" applyFill="1" applyBorder="1" applyAlignment="1">
      <alignment vertical="center"/>
    </xf>
    <xf numFmtId="181" fontId="6" fillId="0" borderId="296" xfId="0" applyNumberFormat="1" applyFont="1" applyFill="1" applyBorder="1" applyAlignment="1">
      <alignment vertical="center"/>
    </xf>
    <xf numFmtId="181" fontId="6" fillId="0" borderId="6" xfId="0" applyNumberFormat="1" applyFont="1" applyFill="1" applyBorder="1" applyAlignment="1">
      <alignment vertical="center"/>
    </xf>
    <xf numFmtId="181" fontId="6" fillId="0" borderId="0" xfId="0" applyNumberFormat="1" applyFont="1" applyFill="1" applyBorder="1" applyAlignment="1">
      <alignment vertical="center"/>
    </xf>
    <xf numFmtId="181" fontId="6" fillId="0" borderId="255" xfId="0" applyNumberFormat="1" applyFont="1" applyFill="1" applyBorder="1" applyAlignment="1">
      <alignment vertical="center"/>
    </xf>
    <xf numFmtId="181" fontId="6" fillId="0" borderId="256" xfId="0" applyNumberFormat="1" applyFont="1" applyFill="1" applyBorder="1" applyAlignment="1">
      <alignment vertical="center"/>
    </xf>
    <xf numFmtId="181" fontId="6" fillId="2" borderId="296" xfId="0" applyNumberFormat="1" applyFont="1" applyFill="1" applyBorder="1" applyAlignment="1">
      <alignment vertical="center"/>
    </xf>
    <xf numFmtId="181" fontId="6" fillId="2" borderId="298" xfId="0" applyNumberFormat="1" applyFont="1" applyFill="1" applyBorder="1" applyAlignment="1">
      <alignment vertical="center"/>
    </xf>
    <xf numFmtId="181" fontId="6" fillId="2" borderId="0" xfId="0" applyNumberFormat="1" applyFont="1" applyFill="1" applyBorder="1" applyAlignment="1">
      <alignment vertical="center"/>
    </xf>
    <xf numFmtId="181" fontId="6" fillId="2" borderId="7" xfId="0" applyNumberFormat="1" applyFont="1" applyFill="1" applyBorder="1" applyAlignment="1">
      <alignment vertical="center"/>
    </xf>
    <xf numFmtId="181" fontId="6" fillId="2" borderId="256" xfId="0" applyNumberFormat="1" applyFont="1" applyFill="1" applyBorder="1" applyAlignment="1">
      <alignment vertical="center"/>
    </xf>
    <xf numFmtId="181" fontId="6" fillId="2" borderId="258" xfId="0" applyNumberFormat="1" applyFont="1" applyFill="1" applyBorder="1" applyAlignment="1">
      <alignment vertical="center"/>
    </xf>
    <xf numFmtId="195" fontId="7" fillId="2" borderId="11" xfId="0" applyNumberFormat="1" applyFont="1" applyFill="1" applyBorder="1" applyAlignment="1">
      <alignment horizontal="center" vertical="center" wrapText="1"/>
    </xf>
    <xf numFmtId="184" fontId="7" fillId="2" borderId="3" xfId="0" applyNumberFormat="1" applyFont="1" applyFill="1" applyBorder="1" applyAlignment="1">
      <alignment horizontal="center" vertical="center" wrapText="1"/>
    </xf>
    <xf numFmtId="184" fontId="7" fillId="2" borderId="4" xfId="0" applyNumberFormat="1" applyFont="1" applyFill="1" applyBorder="1" applyAlignment="1">
      <alignment horizontal="center" vertical="center" wrapText="1"/>
    </xf>
    <xf numFmtId="184" fontId="7" fillId="2" borderId="5" xfId="0" applyNumberFormat="1" applyFont="1" applyFill="1" applyBorder="1" applyAlignment="1">
      <alignment horizontal="center" vertical="center" wrapText="1"/>
    </xf>
    <xf numFmtId="184" fontId="7" fillId="2" borderId="10" xfId="0" applyNumberFormat="1" applyFont="1" applyFill="1" applyBorder="1" applyAlignment="1">
      <alignment horizontal="center" vertical="center" wrapText="1"/>
    </xf>
    <xf numFmtId="184" fontId="7" fillId="2" borderId="8" xfId="0" applyNumberFormat="1" applyFont="1" applyFill="1" applyBorder="1" applyAlignment="1">
      <alignment horizontal="center" vertical="center" wrapText="1"/>
    </xf>
    <xf numFmtId="184" fontId="7" fillId="2" borderId="9" xfId="0" applyNumberFormat="1" applyFont="1" applyFill="1" applyBorder="1" applyAlignment="1">
      <alignment horizontal="center" vertical="center" wrapText="1"/>
    </xf>
    <xf numFmtId="181" fontId="6" fillId="2" borderId="11" xfId="0" applyNumberFormat="1" applyFont="1" applyFill="1" applyBorder="1" applyAlignment="1">
      <alignment horizontal="center" vertical="center"/>
    </xf>
    <xf numFmtId="3" fontId="7" fillId="2" borderId="3" xfId="0" applyNumberFormat="1" applyFont="1" applyFill="1" applyBorder="1" applyAlignment="1">
      <alignment horizontal="right" vertical="center"/>
    </xf>
    <xf numFmtId="0" fontId="0" fillId="2" borderId="5" xfId="0" applyFont="1" applyFill="1" applyBorder="1">
      <alignment vertical="center"/>
    </xf>
    <xf numFmtId="0" fontId="0" fillId="2" borderId="10" xfId="0" applyFont="1" applyFill="1" applyBorder="1">
      <alignment vertical="center"/>
    </xf>
    <xf numFmtId="0" fontId="0" fillId="2" borderId="9" xfId="0" applyFont="1" applyFill="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183" fontId="6" fillId="0" borderId="3" xfId="0" applyNumberFormat="1" applyFont="1" applyFill="1" applyBorder="1" applyAlignment="1">
      <alignment horizontal="center" vertical="center"/>
    </xf>
    <xf numFmtId="183" fontId="0" fillId="0" borderId="5" xfId="0" applyNumberFormat="1" applyFont="1" applyFill="1" applyBorder="1">
      <alignment vertical="center"/>
    </xf>
    <xf numFmtId="183" fontId="0" fillId="0" borderId="10" xfId="0" applyNumberFormat="1" applyFont="1" applyFill="1" applyBorder="1">
      <alignment vertical="center"/>
    </xf>
    <xf numFmtId="183" fontId="0" fillId="0" borderId="9" xfId="0" applyNumberFormat="1" applyFont="1" applyFill="1" applyBorder="1">
      <alignment vertical="center"/>
    </xf>
    <xf numFmtId="0" fontId="7" fillId="0" borderId="0" xfId="0" applyFont="1" applyAlignment="1">
      <alignment horizontal="right" vertical="center"/>
    </xf>
    <xf numFmtId="0" fontId="7" fillId="0" borderId="0" xfId="0" applyFont="1" applyAlignment="1">
      <alignment horizontal="left" vertical="center"/>
    </xf>
    <xf numFmtId="0" fontId="6" fillId="0" borderId="0" xfId="0" applyFont="1" applyAlignment="1">
      <alignment horizontal="left" vertical="center"/>
    </xf>
    <xf numFmtId="0" fontId="7" fillId="0" borderId="68" xfId="0" applyFont="1" applyBorder="1" applyAlignment="1">
      <alignment horizontal="right" vertical="top" wrapText="1"/>
    </xf>
    <xf numFmtId="0" fontId="6" fillId="0" borderId="69" xfId="0" applyFont="1" applyBorder="1" applyAlignment="1">
      <alignment horizontal="right" vertical="top" wrapText="1"/>
    </xf>
    <xf numFmtId="0" fontId="6" fillId="0" borderId="70" xfId="0" applyFont="1" applyBorder="1" applyAlignment="1">
      <alignment horizontal="right" vertical="top" wrapText="1"/>
    </xf>
    <xf numFmtId="0" fontId="6" fillId="0" borderId="71" xfId="0" applyFont="1" applyBorder="1" applyAlignment="1">
      <alignment horizontal="right" vertical="top" wrapText="1"/>
    </xf>
    <xf numFmtId="0" fontId="6" fillId="0" borderId="72" xfId="0" applyFont="1" applyBorder="1" applyAlignment="1">
      <alignment horizontal="right" vertical="top" wrapText="1"/>
    </xf>
    <xf numFmtId="0" fontId="6" fillId="0" borderId="73" xfId="0" applyFont="1" applyBorder="1" applyAlignment="1">
      <alignment horizontal="right" vertical="top" wrapText="1"/>
    </xf>
    <xf numFmtId="183" fontId="6" fillId="2" borderId="3" xfId="0" applyNumberFormat="1" applyFont="1" applyFill="1" applyBorder="1" applyAlignment="1">
      <alignment horizontal="center" vertical="center"/>
    </xf>
    <xf numFmtId="183" fontId="0" fillId="2" borderId="5" xfId="0" applyNumberFormat="1" applyFont="1" applyFill="1" applyBorder="1">
      <alignment vertical="center"/>
    </xf>
    <xf numFmtId="183" fontId="0" fillId="2" borderId="10" xfId="0" applyNumberFormat="1" applyFont="1" applyFill="1" applyBorder="1">
      <alignment vertical="center"/>
    </xf>
    <xf numFmtId="183" fontId="0" fillId="2" borderId="9" xfId="0" applyNumberFormat="1" applyFont="1" applyFill="1" applyBorder="1">
      <alignment vertical="center"/>
    </xf>
    <xf numFmtId="0" fontId="7" fillId="0" borderId="299" xfId="0" applyFont="1" applyBorder="1" applyAlignment="1">
      <alignment horizontal="center" vertical="center"/>
    </xf>
    <xf numFmtId="0" fontId="7" fillId="0" borderId="26"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96" xfId="0" applyFont="1" applyBorder="1" applyAlignment="1">
      <alignment horizontal="center" vertical="center"/>
    </xf>
    <xf numFmtId="0" fontId="6" fillId="2" borderId="0" xfId="0" applyFont="1" applyFill="1" applyAlignment="1">
      <alignment vertical="center"/>
    </xf>
    <xf numFmtId="0" fontId="7" fillId="0" borderId="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56" xfId="0" applyFont="1" applyBorder="1" applyAlignment="1">
      <alignment horizontal="center" vertical="center" shrinkToFit="1"/>
    </xf>
    <xf numFmtId="183" fontId="7" fillId="2" borderId="11" xfId="0" applyNumberFormat="1" applyFont="1" applyFill="1" applyBorder="1" applyAlignment="1">
      <alignment horizontal="right" vertical="center"/>
    </xf>
    <xf numFmtId="188" fontId="7" fillId="2" borderId="11" xfId="0" applyNumberFormat="1" applyFont="1" applyFill="1" applyBorder="1" applyAlignment="1">
      <alignment horizontal="right" vertical="center"/>
    </xf>
    <xf numFmtId="185" fontId="7" fillId="2" borderId="11" xfId="0" applyNumberFormat="1" applyFont="1" applyFill="1" applyBorder="1" applyAlignment="1">
      <alignment horizontal="right" vertical="center"/>
    </xf>
    <xf numFmtId="188" fontId="7" fillId="2" borderId="3" xfId="0" applyNumberFormat="1" applyFont="1" applyFill="1" applyBorder="1" applyAlignment="1">
      <alignment horizontal="right" vertical="center"/>
    </xf>
    <xf numFmtId="188" fontId="7" fillId="2" borderId="4" xfId="0" applyNumberFormat="1" applyFont="1" applyFill="1" applyBorder="1" applyAlignment="1">
      <alignment horizontal="right" vertical="center"/>
    </xf>
    <xf numFmtId="188" fontId="7" fillId="2" borderId="5" xfId="0" applyNumberFormat="1" applyFont="1" applyFill="1" applyBorder="1" applyAlignment="1">
      <alignment horizontal="right" vertical="center"/>
    </xf>
    <xf numFmtId="188" fontId="7" fillId="2" borderId="10" xfId="0" applyNumberFormat="1" applyFont="1" applyFill="1" applyBorder="1" applyAlignment="1">
      <alignment horizontal="right" vertical="center"/>
    </xf>
    <xf numFmtId="188" fontId="7" fillId="2" borderId="8" xfId="0" applyNumberFormat="1" applyFont="1" applyFill="1" applyBorder="1" applyAlignment="1">
      <alignment horizontal="right" vertical="center"/>
    </xf>
    <xf numFmtId="188" fontId="7" fillId="2" borderId="9" xfId="0" applyNumberFormat="1" applyFont="1" applyFill="1" applyBorder="1" applyAlignment="1">
      <alignment horizontal="right" vertical="center"/>
    </xf>
    <xf numFmtId="185" fontId="7" fillId="2" borderId="3" xfId="0" applyNumberFormat="1" applyFont="1" applyFill="1" applyBorder="1" applyAlignment="1">
      <alignment horizontal="right" vertical="center"/>
    </xf>
    <xf numFmtId="185" fontId="7" fillId="2" borderId="4" xfId="0" applyNumberFormat="1" applyFont="1" applyFill="1" applyBorder="1" applyAlignment="1">
      <alignment horizontal="right" vertical="center"/>
    </xf>
    <xf numFmtId="185" fontId="7" fillId="2" borderId="5" xfId="0" applyNumberFormat="1" applyFont="1" applyFill="1" applyBorder="1" applyAlignment="1">
      <alignment horizontal="right" vertical="center"/>
    </xf>
    <xf numFmtId="185" fontId="7" fillId="2" borderId="10" xfId="0" applyNumberFormat="1" applyFont="1" applyFill="1" applyBorder="1" applyAlignment="1">
      <alignment horizontal="right" vertical="center"/>
    </xf>
    <xf numFmtId="185" fontId="7" fillId="2" borderId="8" xfId="0" applyNumberFormat="1" applyFont="1" applyFill="1" applyBorder="1" applyAlignment="1">
      <alignment horizontal="right" vertical="center"/>
    </xf>
    <xf numFmtId="185" fontId="7" fillId="2" borderId="9" xfId="0" applyNumberFormat="1" applyFont="1" applyFill="1" applyBorder="1" applyAlignment="1">
      <alignment horizontal="right" vertical="center"/>
    </xf>
    <xf numFmtId="194" fontId="7" fillId="2" borderId="3" xfId="0" applyNumberFormat="1" applyFont="1" applyFill="1" applyBorder="1" applyAlignment="1">
      <alignment horizontal="right" vertical="center"/>
    </xf>
    <xf numFmtId="194" fontId="7" fillId="2" borderId="296" xfId="0" applyNumberFormat="1" applyFont="1" applyFill="1" applyBorder="1" applyAlignment="1">
      <alignment horizontal="right" vertical="center"/>
    </xf>
    <xf numFmtId="194" fontId="7" fillId="2" borderId="5" xfId="0" applyNumberFormat="1" applyFont="1" applyFill="1" applyBorder="1" applyAlignment="1">
      <alignment horizontal="right" vertical="center"/>
    </xf>
    <xf numFmtId="194" fontId="7" fillId="2" borderId="10" xfId="0" applyNumberFormat="1" applyFont="1" applyFill="1" applyBorder="1" applyAlignment="1">
      <alignment horizontal="right" vertical="center"/>
    </xf>
    <xf numFmtId="194" fontId="7" fillId="2" borderId="256" xfId="0" applyNumberFormat="1" applyFont="1" applyFill="1" applyBorder="1" applyAlignment="1">
      <alignment horizontal="right" vertical="center"/>
    </xf>
    <xf numFmtId="194" fontId="7" fillId="2" borderId="9" xfId="0" applyNumberFormat="1" applyFont="1" applyFill="1" applyBorder="1" applyAlignment="1">
      <alignment horizontal="right" vertical="center"/>
    </xf>
    <xf numFmtId="0" fontId="7" fillId="0" borderId="68" xfId="0" applyFont="1" applyBorder="1" applyAlignment="1">
      <alignment horizontal="left"/>
    </xf>
    <xf numFmtId="0" fontId="7" fillId="0" borderId="70" xfId="0" applyFont="1" applyBorder="1" applyAlignment="1">
      <alignment horizontal="left"/>
    </xf>
    <xf numFmtId="0" fontId="7" fillId="0" borderId="101" xfId="0" applyFont="1" applyBorder="1" applyAlignment="1">
      <alignment horizontal="left"/>
    </xf>
    <xf numFmtId="0" fontId="7" fillId="0" borderId="102" xfId="0" applyFont="1" applyBorder="1" applyAlignment="1">
      <alignment horizontal="left"/>
    </xf>
    <xf numFmtId="0" fontId="7" fillId="0" borderId="71" xfId="0" applyFont="1" applyBorder="1" applyAlignment="1">
      <alignment horizontal="left"/>
    </xf>
    <xf numFmtId="0" fontId="7" fillId="0" borderId="73" xfId="0" applyFont="1" applyBorder="1" applyAlignment="1">
      <alignment horizontal="left"/>
    </xf>
    <xf numFmtId="187" fontId="7" fillId="2" borderId="3" xfId="0" applyNumberFormat="1" applyFont="1" applyFill="1" applyBorder="1" applyAlignment="1">
      <alignment horizontal="right" vertical="center"/>
    </xf>
    <xf numFmtId="187" fontId="7" fillId="2" borderId="296" xfId="0" applyNumberFormat="1" applyFont="1" applyFill="1" applyBorder="1" applyAlignment="1">
      <alignment horizontal="right" vertical="center"/>
    </xf>
    <xf numFmtId="187" fontId="7" fillId="2" borderId="5" xfId="0" applyNumberFormat="1" applyFont="1" applyFill="1" applyBorder="1" applyAlignment="1">
      <alignment horizontal="right" vertical="center"/>
    </xf>
    <xf numFmtId="187" fontId="7" fillId="2" borderId="10" xfId="0" applyNumberFormat="1" applyFont="1" applyFill="1" applyBorder="1" applyAlignment="1">
      <alignment horizontal="right" vertical="center"/>
    </xf>
    <xf numFmtId="187" fontId="7" fillId="2" borderId="256" xfId="0" applyNumberFormat="1" applyFont="1" applyFill="1" applyBorder="1" applyAlignment="1">
      <alignment horizontal="right" vertical="center"/>
    </xf>
    <xf numFmtId="187" fontId="7" fillId="2" borderId="9" xfId="0" applyNumberFormat="1" applyFont="1" applyFill="1" applyBorder="1" applyAlignment="1">
      <alignment horizontal="right" vertical="center"/>
    </xf>
    <xf numFmtId="186" fontId="7" fillId="2" borderId="3" xfId="0" applyNumberFormat="1" applyFont="1" applyFill="1" applyBorder="1" applyAlignment="1">
      <alignment horizontal="right" vertical="center"/>
    </xf>
    <xf numFmtId="186" fontId="7" fillId="2" borderId="4" xfId="0" applyNumberFormat="1" applyFont="1" applyFill="1" applyBorder="1" applyAlignment="1">
      <alignment horizontal="right" vertical="center"/>
    </xf>
    <xf numFmtId="186" fontId="7" fillId="2" borderId="5" xfId="0" applyNumberFormat="1" applyFont="1" applyFill="1" applyBorder="1" applyAlignment="1">
      <alignment horizontal="right" vertical="center"/>
    </xf>
    <xf numFmtId="186" fontId="7" fillId="2" borderId="10" xfId="0" applyNumberFormat="1" applyFont="1" applyFill="1" applyBorder="1" applyAlignment="1">
      <alignment horizontal="right" vertical="center"/>
    </xf>
    <xf numFmtId="186" fontId="7" fillId="2" borderId="8" xfId="0" applyNumberFormat="1" applyFont="1" applyFill="1" applyBorder="1" applyAlignment="1">
      <alignment horizontal="right" vertical="center"/>
    </xf>
    <xf numFmtId="186" fontId="7" fillId="2" borderId="9" xfId="0" applyNumberFormat="1" applyFont="1" applyFill="1" applyBorder="1" applyAlignment="1">
      <alignment horizontal="right" vertical="center"/>
    </xf>
    <xf numFmtId="183" fontId="7" fillId="0" borderId="11" xfId="0" applyNumberFormat="1" applyFont="1" applyBorder="1" applyAlignment="1">
      <alignment horizontal="right" vertical="center"/>
    </xf>
    <xf numFmtId="183" fontId="7" fillId="0" borderId="26" xfId="0" applyNumberFormat="1" applyFont="1" applyBorder="1" applyAlignment="1">
      <alignment horizontal="right" vertical="center"/>
    </xf>
    <xf numFmtId="188" fontId="7" fillId="2" borderId="26" xfId="0" applyNumberFormat="1" applyFont="1" applyFill="1" applyBorder="1" applyAlignment="1">
      <alignment horizontal="right" vertical="center"/>
    </xf>
    <xf numFmtId="185" fontId="7" fillId="2" borderId="26" xfId="0" applyNumberFormat="1" applyFont="1" applyFill="1" applyBorder="1" applyAlignment="1">
      <alignment horizontal="right" vertical="center"/>
    </xf>
    <xf numFmtId="183" fontId="7" fillId="2" borderId="6" xfId="0" applyNumberFormat="1" applyFont="1" applyFill="1" applyBorder="1" applyAlignment="1">
      <alignment horizontal="center" vertical="center" shrinkToFit="1"/>
    </xf>
    <xf numFmtId="183" fontId="7" fillId="2" borderId="7" xfId="0" applyNumberFormat="1" applyFont="1" applyFill="1" applyBorder="1" applyAlignment="1">
      <alignment horizontal="center" vertical="center" shrinkToFit="1"/>
    </xf>
    <xf numFmtId="183" fontId="7" fillId="2" borderId="10" xfId="0" applyNumberFormat="1" applyFont="1" applyFill="1" applyBorder="1" applyAlignment="1">
      <alignment horizontal="center" vertical="center" shrinkToFit="1"/>
    </xf>
    <xf numFmtId="183" fontId="7" fillId="2" borderId="9" xfId="0" applyNumberFormat="1" applyFont="1" applyFill="1" applyBorder="1" applyAlignment="1">
      <alignment horizontal="center" vertical="center" shrinkToFit="1"/>
    </xf>
    <xf numFmtId="0" fontId="7" fillId="0" borderId="0" xfId="0" applyFont="1" applyFill="1" applyBorder="1" applyAlignment="1">
      <alignment horizontal="center" vertical="top"/>
    </xf>
    <xf numFmtId="0" fontId="7" fillId="7" borderId="297" xfId="0" applyFont="1" applyFill="1" applyBorder="1" applyAlignment="1">
      <alignment vertical="top" wrapText="1"/>
    </xf>
    <xf numFmtId="0" fontId="7" fillId="7" borderId="296" xfId="0" applyFont="1" applyFill="1" applyBorder="1" applyAlignment="1">
      <alignment vertical="top" wrapText="1"/>
    </xf>
    <xf numFmtId="0" fontId="7" fillId="7" borderId="298" xfId="0" applyFont="1" applyFill="1" applyBorder="1" applyAlignment="1">
      <alignment vertical="top" wrapText="1"/>
    </xf>
    <xf numFmtId="0" fontId="7" fillId="7" borderId="6" xfId="0" applyFont="1" applyFill="1" applyBorder="1" applyAlignment="1">
      <alignment vertical="top" wrapText="1"/>
    </xf>
    <xf numFmtId="0" fontId="7" fillId="7" borderId="7" xfId="0" applyFont="1" applyFill="1" applyBorder="1" applyAlignment="1">
      <alignment vertical="top" wrapText="1"/>
    </xf>
    <xf numFmtId="0" fontId="6" fillId="7" borderId="297" xfId="0" applyFont="1" applyFill="1" applyBorder="1" applyAlignment="1">
      <alignment vertical="top" wrapText="1"/>
    </xf>
    <xf numFmtId="0" fontId="6" fillId="7" borderId="296" xfId="0" applyFont="1" applyFill="1" applyBorder="1" applyAlignment="1">
      <alignment vertical="top" wrapText="1"/>
    </xf>
    <xf numFmtId="0" fontId="6" fillId="7" borderId="298" xfId="0" applyFont="1" applyFill="1" applyBorder="1" applyAlignment="1">
      <alignment vertical="top" wrapText="1"/>
    </xf>
    <xf numFmtId="0" fontId="6" fillId="7" borderId="255" xfId="0" applyFont="1" applyFill="1" applyBorder="1" applyAlignment="1">
      <alignment vertical="top" wrapText="1"/>
    </xf>
    <xf numFmtId="0" fontId="6" fillId="7" borderId="256" xfId="0" applyFont="1" applyFill="1" applyBorder="1" applyAlignment="1">
      <alignment vertical="top" wrapText="1"/>
    </xf>
    <xf numFmtId="0" fontId="6" fillId="7" borderId="258" xfId="0" applyFont="1" applyFill="1" applyBorder="1" applyAlignment="1">
      <alignment vertical="top" wrapText="1"/>
    </xf>
    <xf numFmtId="0" fontId="7" fillId="2" borderId="297" xfId="0" applyFont="1" applyFill="1" applyBorder="1" applyAlignment="1">
      <alignment horizontal="center" vertical="center"/>
    </xf>
    <xf numFmtId="0" fontId="7" fillId="2" borderId="298" xfId="0" applyFont="1" applyFill="1" applyBorder="1" applyAlignment="1">
      <alignment horizontal="center" vertical="center"/>
    </xf>
    <xf numFmtId="0" fontId="7" fillId="2" borderId="255" xfId="0" applyFont="1" applyFill="1" applyBorder="1" applyAlignment="1">
      <alignment horizontal="center" vertical="center"/>
    </xf>
    <xf numFmtId="0" fontId="7" fillId="2" borderId="258" xfId="0" applyFont="1" applyFill="1" applyBorder="1" applyAlignment="1">
      <alignment horizontal="center" vertical="center"/>
    </xf>
    <xf numFmtId="6" fontId="7" fillId="0" borderId="11" xfId="1" applyFont="1" applyBorder="1" applyAlignment="1">
      <alignment horizontal="center" vertical="top" wrapTex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7" fillId="0" borderId="297" xfId="0" applyFont="1" applyBorder="1" applyAlignment="1">
      <alignment vertical="top" wrapText="1"/>
    </xf>
    <xf numFmtId="0" fontId="7" fillId="0" borderId="296" xfId="0" applyFont="1" applyBorder="1" applyAlignment="1">
      <alignment vertical="top" wrapText="1"/>
    </xf>
    <xf numFmtId="0" fontId="7" fillId="2" borderId="296" xfId="0" applyFont="1" applyFill="1" applyBorder="1" applyAlignment="1">
      <alignment vertical="top"/>
    </xf>
    <xf numFmtId="0" fontId="7" fillId="2" borderId="298" xfId="0" applyFont="1" applyFill="1" applyBorder="1" applyAlignment="1">
      <alignment vertical="top"/>
    </xf>
    <xf numFmtId="0" fontId="0" fillId="0" borderId="1" xfId="0" applyFont="1" applyBorder="1" applyAlignment="1">
      <alignment vertical="center"/>
    </xf>
    <xf numFmtId="0" fontId="0" fillId="0" borderId="2" xfId="0" applyFont="1" applyBorder="1" applyAlignment="1">
      <alignment vertical="center"/>
    </xf>
    <xf numFmtId="0" fontId="0" fillId="0" borderId="39" xfId="0" applyFont="1" applyBorder="1" applyAlignment="1">
      <alignment vertical="center"/>
    </xf>
    <xf numFmtId="0" fontId="7" fillId="0" borderId="5" xfId="0" applyFont="1" applyBorder="1" applyAlignment="1">
      <alignment horizontal="left" vertical="top"/>
    </xf>
    <xf numFmtId="0" fontId="7" fillId="0" borderId="7" xfId="0" applyFont="1" applyBorder="1" applyAlignment="1">
      <alignment horizontal="left" vertical="top"/>
    </xf>
    <xf numFmtId="0" fontId="0" fillId="0" borderId="256" xfId="0" applyFont="1" applyBorder="1" applyAlignment="1">
      <alignment horizontal="center" vertical="center"/>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7" fillId="0" borderId="39" xfId="0" applyFont="1" applyBorder="1" applyAlignment="1">
      <alignment vertic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255" xfId="0" applyFont="1" applyBorder="1" applyAlignment="1">
      <alignment horizontal="left" vertical="top" wrapText="1"/>
    </xf>
    <xf numFmtId="0" fontId="7" fillId="0" borderId="256" xfId="0" applyFont="1" applyBorder="1" applyAlignment="1">
      <alignment horizontal="left" vertical="top" wrapText="1"/>
    </xf>
    <xf numFmtId="189" fontId="7" fillId="2" borderId="0" xfId="0" applyNumberFormat="1" applyFont="1" applyFill="1" applyAlignment="1">
      <alignment horizontal="left" vertical="center"/>
    </xf>
    <xf numFmtId="0" fontId="7" fillId="2" borderId="8" xfId="0" applyFont="1" applyFill="1" applyBorder="1" applyAlignment="1">
      <alignment horizontal="center" vertical="center" shrinkToFit="1"/>
    </xf>
    <xf numFmtId="0" fontId="7" fillId="2" borderId="9" xfId="0" applyFont="1" applyFill="1" applyBorder="1" applyAlignment="1">
      <alignment horizontal="left" vertical="center"/>
    </xf>
    <xf numFmtId="189" fontId="7" fillId="2" borderId="0" xfId="0" applyNumberFormat="1" applyFont="1" applyFill="1" applyAlignment="1">
      <alignment horizontal="center" vertical="center"/>
    </xf>
    <xf numFmtId="3" fontId="7" fillId="2" borderId="0" xfId="0" applyNumberFormat="1" applyFont="1" applyFill="1" applyAlignment="1">
      <alignment horizontal="left" vertical="center"/>
    </xf>
    <xf numFmtId="0" fontId="6" fillId="0" borderId="39" xfId="0" applyFont="1" applyBorder="1" applyAlignment="1">
      <alignment vertical="center" wrapText="1"/>
    </xf>
    <xf numFmtId="0" fontId="6" fillId="0" borderId="2" xfId="0" applyFont="1" applyBorder="1" applyAlignment="1">
      <alignment vertical="center" wrapText="1"/>
    </xf>
    <xf numFmtId="0" fontId="16" fillId="0" borderId="128" xfId="0" quotePrefix="1" applyNumberFormat="1" applyFont="1" applyBorder="1" applyAlignment="1">
      <alignment horizontal="center" vertical="center" wrapText="1"/>
    </xf>
    <xf numFmtId="0" fontId="16" fillId="0" borderId="234" xfId="0" applyNumberFormat="1" applyFont="1" applyBorder="1" applyAlignment="1">
      <alignment horizontal="center" vertical="center" wrapText="1"/>
    </xf>
    <xf numFmtId="0" fontId="16" fillId="0" borderId="10"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6" fillId="2" borderId="39" xfId="0" applyFont="1" applyFill="1" applyBorder="1" applyAlignment="1">
      <alignment horizontal="left" vertic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189" fontId="6" fillId="2" borderId="11" xfId="0" applyNumberFormat="1" applyFont="1" applyFill="1" applyBorder="1" applyAlignment="1">
      <alignment horizontal="right" vertical="center"/>
    </xf>
    <xf numFmtId="0" fontId="16" fillId="2" borderId="11" xfId="0" applyFont="1" applyFill="1" applyBorder="1" applyAlignment="1">
      <alignment horizontal="left" vertical="center"/>
    </xf>
    <xf numFmtId="0" fontId="6" fillId="0" borderId="3" xfId="0" quotePrefix="1" applyFont="1" applyBorder="1" applyAlignment="1">
      <alignment horizontal="center" vertical="center" wrapText="1"/>
    </xf>
    <xf numFmtId="0" fontId="6" fillId="0" borderId="39"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189" fontId="6" fillId="2" borderId="39" xfId="0" applyNumberFormat="1" applyFont="1" applyFill="1" applyBorder="1" applyAlignment="1">
      <alignment horizontal="right" vertical="center" shrinkToFit="1"/>
    </xf>
    <xf numFmtId="189" fontId="0" fillId="2" borderId="1" xfId="0" applyNumberFormat="1" applyFont="1" applyFill="1" applyBorder="1" applyAlignment="1">
      <alignment horizontal="right" vertical="center" shrinkToFit="1"/>
    </xf>
    <xf numFmtId="189" fontId="0" fillId="2" borderId="2" xfId="0" applyNumberFormat="1" applyFont="1" applyFill="1" applyBorder="1" applyAlignment="1">
      <alignment horizontal="right" vertical="center" shrinkToFit="1"/>
    </xf>
    <xf numFmtId="189" fontId="6" fillId="0" borderId="39" xfId="0" applyNumberFormat="1" applyFont="1" applyBorder="1" applyAlignment="1">
      <alignment horizontal="right" vertical="center" shrinkToFit="1"/>
    </xf>
    <xf numFmtId="189" fontId="0" fillId="0" borderId="1" xfId="0" applyNumberFormat="1" applyFont="1" applyBorder="1" applyAlignment="1">
      <alignment horizontal="right" vertical="center" shrinkToFit="1"/>
    </xf>
    <xf numFmtId="189" fontId="0" fillId="0" borderId="2" xfId="0" applyNumberFormat="1" applyFont="1" applyBorder="1" applyAlignment="1">
      <alignment horizontal="right" vertical="center" shrinkToFit="1"/>
    </xf>
    <xf numFmtId="0" fontId="16" fillId="0" borderId="39"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31" fillId="2" borderId="39" xfId="0" applyFont="1" applyFill="1" applyBorder="1" applyAlignment="1">
      <alignment horizontal="left" vertical="center"/>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16" fillId="0" borderId="11" xfId="0" applyFont="1" applyBorder="1" applyAlignment="1">
      <alignment horizontal="center" vertical="center"/>
    </xf>
    <xf numFmtId="0" fontId="16" fillId="0" borderId="39"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7" fillId="0" borderId="128" xfId="0" applyFont="1" applyBorder="1" applyAlignment="1">
      <alignment vertical="center" wrapText="1"/>
    </xf>
    <xf numFmtId="0" fontId="7" fillId="0" borderId="129" xfId="0" applyFont="1" applyBorder="1" applyAlignment="1">
      <alignment vertical="center" wrapText="1"/>
    </xf>
    <xf numFmtId="0" fontId="7" fillId="0" borderId="130" xfId="0" applyFont="1" applyBorder="1" applyAlignment="1">
      <alignment vertical="center" wrapText="1"/>
    </xf>
    <xf numFmtId="0" fontId="7" fillId="0" borderId="10" xfId="0" applyFont="1" applyBorder="1" applyAlignment="1">
      <alignment vertical="center" wrapText="1"/>
    </xf>
    <xf numFmtId="0" fontId="7" fillId="0" borderId="125" xfId="0" applyFont="1" applyBorder="1" applyAlignment="1">
      <alignment vertical="center" wrapText="1"/>
    </xf>
    <xf numFmtId="0" fontId="7" fillId="0" borderId="9" xfId="0" applyFont="1" applyBorder="1" applyAlignment="1">
      <alignment vertical="center" wrapText="1"/>
    </xf>
    <xf numFmtId="0" fontId="16" fillId="2" borderId="4" xfId="0" applyFont="1" applyFill="1" applyBorder="1" applyAlignment="1">
      <alignment horizontal="left" vertical="top" wrapText="1"/>
    </xf>
    <xf numFmtId="0" fontId="16" fillId="2" borderId="5"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7" xfId="0" applyFont="1" applyFill="1" applyBorder="1" applyAlignment="1">
      <alignment horizontal="left" vertical="top" wrapText="1"/>
    </xf>
    <xf numFmtId="0" fontId="16" fillId="2" borderId="3"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9" fillId="0" borderId="4" xfId="0" applyFont="1" applyBorder="1" applyAlignment="1">
      <alignment horizontal="left" vertical="center"/>
    </xf>
    <xf numFmtId="0" fontId="16" fillId="2" borderId="6" xfId="0" applyFont="1" applyFill="1" applyBorder="1" applyAlignment="1">
      <alignment horizontal="left" vertical="top" wrapText="1"/>
    </xf>
    <xf numFmtId="0" fontId="16" fillId="7" borderId="297" xfId="0" applyFont="1" applyFill="1" applyBorder="1" applyAlignment="1">
      <alignment vertical="top" wrapText="1"/>
    </xf>
    <xf numFmtId="0" fontId="16" fillId="7" borderId="296" xfId="0" applyFont="1" applyFill="1" applyBorder="1" applyAlignment="1">
      <alignment vertical="top" wrapText="1"/>
    </xf>
    <xf numFmtId="0" fontId="16" fillId="7" borderId="298" xfId="0" applyFont="1" applyFill="1" applyBorder="1" applyAlignment="1">
      <alignment vertical="top" wrapText="1"/>
    </xf>
    <xf numFmtId="0" fontId="16" fillId="7" borderId="6" xfId="0" applyFont="1" applyFill="1" applyBorder="1" applyAlignment="1">
      <alignment vertical="top" wrapText="1"/>
    </xf>
    <xf numFmtId="0" fontId="16" fillId="7" borderId="0" xfId="0" applyFont="1" applyFill="1" applyBorder="1" applyAlignment="1">
      <alignment vertical="top" wrapText="1"/>
    </xf>
    <xf numFmtId="0" fontId="16" fillId="7" borderId="7" xfId="0" applyFont="1" applyFill="1" applyBorder="1" applyAlignment="1">
      <alignment vertical="top" wrapText="1"/>
    </xf>
    <xf numFmtId="0" fontId="16" fillId="7" borderId="255" xfId="0" applyFont="1" applyFill="1" applyBorder="1" applyAlignment="1">
      <alignment vertical="top" wrapText="1"/>
    </xf>
    <xf numFmtId="0" fontId="16" fillId="7" borderId="256" xfId="0" applyFont="1" applyFill="1" applyBorder="1" applyAlignment="1">
      <alignment vertical="top" wrapText="1"/>
    </xf>
    <xf numFmtId="0" fontId="16" fillId="7" borderId="258" xfId="0" applyFont="1" applyFill="1" applyBorder="1" applyAlignment="1">
      <alignment vertical="top" wrapText="1"/>
    </xf>
    <xf numFmtId="0" fontId="7" fillId="0" borderId="105" xfId="0" applyFont="1" applyBorder="1" applyAlignment="1">
      <alignment horizontal="center" vertical="center"/>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7" fillId="0" borderId="4" xfId="0" applyFont="1" applyBorder="1" applyAlignment="1">
      <alignment vertical="center"/>
    </xf>
    <xf numFmtId="0" fontId="7" fillId="0" borderId="8" xfId="0" applyFont="1" applyBorder="1" applyAlignment="1">
      <alignment vertical="center"/>
    </xf>
    <xf numFmtId="0" fontId="6" fillId="0" borderId="4" xfId="0" applyFont="1" applyFill="1" applyBorder="1" applyAlignment="1">
      <alignment vertical="center" wrapText="1"/>
    </xf>
    <xf numFmtId="0" fontId="6" fillId="0" borderId="8" xfId="0" applyFont="1" applyFill="1" applyBorder="1" applyAlignment="1">
      <alignment vertical="center" wrapText="1"/>
    </xf>
    <xf numFmtId="0" fontId="7" fillId="0" borderId="126" xfId="0" applyFont="1" applyBorder="1" applyAlignment="1">
      <alignment vertical="center"/>
    </xf>
    <xf numFmtId="3" fontId="7" fillId="2" borderId="36" xfId="0" applyNumberFormat="1" applyFont="1" applyFill="1" applyBorder="1" applyAlignment="1">
      <alignment horizontal="right" vertical="center"/>
    </xf>
    <xf numFmtId="3" fontId="7" fillId="2" borderId="103" xfId="0" applyNumberFormat="1" applyFont="1" applyFill="1" applyBorder="1" applyAlignment="1">
      <alignment horizontal="right" vertical="center"/>
    </xf>
    <xf numFmtId="0" fontId="7" fillId="2" borderId="39" xfId="0" applyFont="1" applyFill="1" applyBorder="1" applyAlignment="1">
      <alignment horizontal="left" vertical="top" wrapText="1"/>
    </xf>
    <xf numFmtId="0" fontId="7" fillId="2" borderId="1" xfId="0" applyFont="1" applyFill="1" applyBorder="1" applyAlignment="1">
      <alignment horizontal="left" vertical="top" wrapText="1"/>
    </xf>
    <xf numFmtId="3" fontId="7" fillId="2" borderId="34" xfId="0" applyNumberFormat="1" applyFont="1" applyFill="1" applyBorder="1" applyAlignment="1">
      <alignment horizontal="right" vertical="center"/>
    </xf>
    <xf numFmtId="3" fontId="7" fillId="2" borderId="105" xfId="0" applyNumberFormat="1" applyFont="1" applyFill="1" applyBorder="1" applyAlignment="1">
      <alignment horizontal="right" vertical="center"/>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3" fontId="7" fillId="2" borderId="8"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0" fontId="7" fillId="0" borderId="39" xfId="0" applyFont="1" applyBorder="1" applyAlignment="1">
      <alignment horizontal="left" vertical="center"/>
    </xf>
    <xf numFmtId="0" fontId="7" fillId="2" borderId="33" xfId="0" applyFont="1" applyFill="1" applyBorder="1" applyAlignment="1">
      <alignment horizontal="left" vertical="center"/>
    </xf>
    <xf numFmtId="0" fontId="7" fillId="2" borderId="34" xfId="0" applyFont="1" applyFill="1" applyBorder="1" applyAlignment="1">
      <alignment horizontal="left" vertical="center"/>
    </xf>
    <xf numFmtId="0" fontId="7" fillId="2" borderId="106" xfId="0" applyFont="1" applyFill="1" applyBorder="1" applyAlignment="1">
      <alignment horizontal="left" vertical="center"/>
    </xf>
    <xf numFmtId="0" fontId="7" fillId="2" borderId="35" xfId="0" applyFont="1" applyFill="1" applyBorder="1" applyAlignment="1">
      <alignment horizontal="left" vertical="center"/>
    </xf>
    <xf numFmtId="0" fontId="7" fillId="2" borderId="36" xfId="0" applyFont="1" applyFill="1" applyBorder="1" applyAlignment="1">
      <alignment horizontal="left" vertical="center"/>
    </xf>
    <xf numFmtId="0" fontId="7" fillId="2" borderId="104" xfId="0" applyFont="1" applyFill="1" applyBorder="1" applyAlignment="1">
      <alignment horizontal="left" vertical="center"/>
    </xf>
    <xf numFmtId="0" fontId="0" fillId="7" borderId="11" xfId="0" applyFont="1" applyFill="1" applyBorder="1" applyAlignment="1">
      <alignment horizontal="center" vertical="center"/>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8" xfId="0" applyFont="1" applyFill="1" applyBorder="1" applyAlignment="1">
      <alignment horizontal="left" vertical="center" wrapText="1"/>
    </xf>
    <xf numFmtId="3" fontId="7" fillId="2" borderId="296" xfId="0" applyNumberFormat="1" applyFont="1" applyFill="1" applyBorder="1" applyAlignment="1">
      <alignment horizontal="right" vertical="center"/>
    </xf>
    <xf numFmtId="3" fontId="7" fillId="2" borderId="298" xfId="0" applyNumberFormat="1" applyFont="1" applyFill="1" applyBorder="1" applyAlignment="1">
      <alignment horizontal="right" vertical="center"/>
    </xf>
    <xf numFmtId="189" fontId="6" fillId="2" borderId="122" xfId="0" applyNumberFormat="1" applyFont="1" applyFill="1" applyBorder="1" applyAlignment="1">
      <alignment horizontal="right" vertical="center" shrinkToFit="1"/>
    </xf>
    <xf numFmtId="189" fontId="6" fillId="2" borderId="123" xfId="0" applyNumberFormat="1" applyFont="1" applyFill="1" applyBorder="1" applyAlignment="1">
      <alignment horizontal="right" vertical="center" shrinkToFit="1"/>
    </xf>
    <xf numFmtId="189" fontId="6" fillId="2" borderId="124" xfId="0" applyNumberFormat="1" applyFont="1" applyFill="1" applyBorder="1" applyAlignment="1">
      <alignment horizontal="right" vertical="center" shrinkToFit="1"/>
    </xf>
    <xf numFmtId="3" fontId="7" fillId="2" borderId="123" xfId="0" applyNumberFormat="1" applyFont="1" applyFill="1" applyBorder="1" applyAlignment="1">
      <alignment horizontal="right" vertical="center"/>
    </xf>
    <xf numFmtId="3" fontId="7" fillId="2" borderId="124" xfId="0" applyNumberFormat="1" applyFont="1" applyFill="1" applyBorder="1" applyAlignment="1">
      <alignment horizontal="right" vertical="center"/>
    </xf>
    <xf numFmtId="191" fontId="7" fillId="0" borderId="305" xfId="0" applyNumberFormat="1" applyFont="1" applyFill="1" applyBorder="1" applyAlignment="1">
      <alignment horizontal="right" vertical="center"/>
    </xf>
    <xf numFmtId="191" fontId="7" fillId="0" borderId="307" xfId="0" applyNumberFormat="1" applyFont="1" applyFill="1" applyBorder="1" applyAlignment="1">
      <alignment horizontal="right" vertical="center"/>
    </xf>
    <xf numFmtId="3" fontId="7" fillId="0" borderId="123" xfId="0" applyNumberFormat="1" applyFont="1" applyFill="1" applyBorder="1" applyAlignment="1">
      <alignment horizontal="right" vertical="center"/>
    </xf>
    <xf numFmtId="3" fontId="7" fillId="0" borderId="124" xfId="0" applyNumberFormat="1" applyFont="1" applyFill="1" applyBorder="1" applyAlignment="1">
      <alignment horizontal="right" vertical="center"/>
    </xf>
    <xf numFmtId="0" fontId="23" fillId="7" borderId="277" xfId="0" applyFont="1" applyFill="1" applyBorder="1" applyAlignment="1">
      <alignment vertical="center"/>
    </xf>
    <xf numFmtId="3" fontId="7" fillId="7" borderId="122" xfId="0" applyNumberFormat="1" applyFont="1" applyFill="1" applyBorder="1" applyAlignment="1">
      <alignment horizontal="left" vertical="center"/>
    </xf>
    <xf numFmtId="3" fontId="7" fillId="7" borderId="123" xfId="0" applyNumberFormat="1" applyFont="1" applyFill="1" applyBorder="1" applyAlignment="1">
      <alignment horizontal="left" vertical="center"/>
    </xf>
    <xf numFmtId="3" fontId="7" fillId="7" borderId="124" xfId="0" applyNumberFormat="1" applyFont="1" applyFill="1" applyBorder="1" applyAlignment="1">
      <alignment horizontal="left" vertical="center"/>
    </xf>
    <xf numFmtId="0" fontId="7" fillId="0" borderId="295" xfId="0" applyFont="1" applyBorder="1" applyAlignment="1">
      <alignment horizontal="left" vertical="center"/>
    </xf>
    <xf numFmtId="0" fontId="7" fillId="0" borderId="299" xfId="0" applyFont="1" applyBorder="1" applyAlignment="1">
      <alignment horizontal="left" vertical="center"/>
    </xf>
    <xf numFmtId="0" fontId="7" fillId="0" borderId="300" xfId="0" applyFont="1" applyBorder="1" applyAlignment="1">
      <alignment horizontal="left" vertical="center"/>
    </xf>
    <xf numFmtId="0" fontId="7" fillId="7" borderId="295" xfId="0" applyFont="1" applyFill="1" applyBorder="1" applyAlignment="1">
      <alignment horizontal="center" vertical="center"/>
    </xf>
    <xf numFmtId="0" fontId="7" fillId="7" borderId="299" xfId="0" applyFont="1" applyFill="1" applyBorder="1" applyAlignment="1">
      <alignment horizontal="center" vertical="center"/>
    </xf>
    <xf numFmtId="0" fontId="7" fillId="0" borderId="295" xfId="0" applyFont="1" applyBorder="1" applyAlignment="1">
      <alignment vertical="center"/>
    </xf>
    <xf numFmtId="0" fontId="7" fillId="0" borderId="299" xfId="0" applyFont="1" applyBorder="1" applyAlignment="1">
      <alignment vertical="center"/>
    </xf>
    <xf numFmtId="0" fontId="7" fillId="0" borderId="300" xfId="0" applyFont="1" applyBorder="1" applyAlignment="1">
      <alignment vertical="center"/>
    </xf>
    <xf numFmtId="0" fontId="16" fillId="7" borderId="295" xfId="0" applyFont="1" applyFill="1" applyBorder="1" applyAlignment="1">
      <alignment vertical="center"/>
    </xf>
    <xf numFmtId="0" fontId="16" fillId="7" borderId="299" xfId="0" applyFont="1" applyFill="1" applyBorder="1" applyAlignment="1">
      <alignment vertical="center"/>
    </xf>
    <xf numFmtId="0" fontId="16" fillId="7" borderId="300" xfId="0" applyFont="1" applyFill="1" applyBorder="1" applyAlignment="1">
      <alignment vertical="center"/>
    </xf>
    <xf numFmtId="3" fontId="7" fillId="2" borderId="295" xfId="0" applyNumberFormat="1" applyFont="1" applyFill="1" applyBorder="1" applyAlignment="1">
      <alignment vertical="center"/>
    </xf>
    <xf numFmtId="3" fontId="7" fillId="2" borderId="299" xfId="0" applyNumberFormat="1" applyFont="1" applyFill="1" applyBorder="1" applyAlignment="1">
      <alignment vertical="center"/>
    </xf>
    <xf numFmtId="0" fontId="16" fillId="2" borderId="299" xfId="0" applyFont="1" applyFill="1" applyBorder="1" applyAlignment="1">
      <alignment vertical="center"/>
    </xf>
    <xf numFmtId="0" fontId="16" fillId="2" borderId="300" xfId="0" applyFont="1" applyFill="1" applyBorder="1" applyAlignment="1">
      <alignment vertical="center"/>
    </xf>
    <xf numFmtId="0" fontId="16" fillId="2" borderId="122" xfId="0" applyFont="1" applyFill="1" applyBorder="1" applyAlignment="1">
      <alignment horizontal="left" vertical="center" shrinkToFit="1"/>
    </xf>
    <xf numFmtId="0" fontId="16" fillId="2" borderId="123" xfId="0" applyFont="1" applyFill="1" applyBorder="1" applyAlignment="1">
      <alignment horizontal="left" vertical="center" shrinkToFit="1"/>
    </xf>
    <xf numFmtId="0" fontId="16" fillId="2" borderId="124" xfId="0" applyFont="1" applyFill="1" applyBorder="1" applyAlignment="1">
      <alignment horizontal="left" vertical="center" shrinkToFit="1"/>
    </xf>
    <xf numFmtId="0" fontId="19" fillId="0" borderId="122" xfId="0" applyFont="1" applyBorder="1" applyAlignment="1">
      <alignment horizontal="left" vertical="center" shrinkToFit="1"/>
    </xf>
    <xf numFmtId="0" fontId="19" fillId="0" borderId="123" xfId="0" applyFont="1" applyBorder="1" applyAlignment="1">
      <alignment horizontal="left" vertical="center" shrinkToFit="1"/>
    </xf>
    <xf numFmtId="0" fontId="19" fillId="0" borderId="124" xfId="0" applyFont="1" applyBorder="1" applyAlignment="1">
      <alignment horizontal="left" vertical="center" shrinkToFit="1"/>
    </xf>
    <xf numFmtId="0" fontId="7" fillId="0" borderId="122" xfId="0" applyFont="1" applyBorder="1" applyAlignment="1">
      <alignment horizontal="left" vertical="center"/>
    </xf>
    <xf numFmtId="0" fontId="7" fillId="0" borderId="123" xfId="0" applyFont="1" applyBorder="1" applyAlignment="1">
      <alignment horizontal="left" vertical="center"/>
    </xf>
    <xf numFmtId="0" fontId="7" fillId="0" borderId="124" xfId="0" applyFont="1" applyBorder="1" applyAlignment="1">
      <alignment horizontal="left" vertical="center"/>
    </xf>
    <xf numFmtId="0" fontId="19" fillId="2" borderId="297" xfId="0" applyFont="1" applyFill="1" applyBorder="1" applyAlignment="1">
      <alignment horizontal="center" wrapText="1"/>
    </xf>
    <xf numFmtId="0" fontId="19" fillId="2" borderId="296" xfId="0" applyFont="1" applyFill="1" applyBorder="1" applyAlignment="1">
      <alignment horizontal="center" wrapText="1"/>
    </xf>
    <xf numFmtId="0" fontId="19" fillId="2" borderId="298" xfId="0" applyFont="1" applyFill="1" applyBorder="1" applyAlignment="1">
      <alignment horizontal="center" wrapText="1"/>
    </xf>
    <xf numFmtId="205" fontId="19" fillId="2" borderId="255" xfId="0" applyNumberFormat="1" applyFont="1" applyFill="1" applyBorder="1" applyAlignment="1">
      <alignment horizontal="center" vertical="top" wrapText="1"/>
    </xf>
    <xf numFmtId="205" fontId="19" fillId="2" borderId="256" xfId="0" applyNumberFormat="1" applyFont="1" applyFill="1" applyBorder="1" applyAlignment="1">
      <alignment horizontal="center" vertical="top" wrapText="1"/>
    </xf>
    <xf numFmtId="205" fontId="19" fillId="2" borderId="258" xfId="0" applyNumberFormat="1" applyFont="1" applyFill="1" applyBorder="1" applyAlignment="1">
      <alignment horizontal="center" vertical="top" wrapText="1"/>
    </xf>
    <xf numFmtId="0" fontId="19" fillId="0" borderId="8" xfId="0" applyFont="1" applyBorder="1" applyAlignment="1">
      <alignment horizontal="center" vertical="center"/>
    </xf>
    <xf numFmtId="0" fontId="19" fillId="2" borderId="26"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21" fillId="2" borderId="26" xfId="0" applyFont="1" applyFill="1" applyBorder="1" applyAlignment="1">
      <alignment vertical="center" wrapText="1"/>
    </xf>
    <xf numFmtId="0" fontId="21" fillId="2" borderId="27" xfId="0" applyFont="1" applyFill="1" applyBorder="1" applyAlignment="1">
      <alignment vertical="center" wrapText="1"/>
    </xf>
    <xf numFmtId="0" fontId="19" fillId="2" borderId="26" xfId="0" applyFont="1" applyFill="1" applyBorder="1" applyAlignment="1">
      <alignment vertical="center" wrapText="1"/>
    </xf>
    <xf numFmtId="0" fontId="19" fillId="2" borderId="27" xfId="0" applyFont="1" applyFill="1" applyBorder="1" applyAlignment="1">
      <alignment vertical="center" wrapText="1"/>
    </xf>
    <xf numFmtId="57" fontId="19" fillId="2" borderId="26" xfId="0" applyNumberFormat="1" applyFont="1" applyFill="1" applyBorder="1" applyAlignment="1">
      <alignment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 xfId="1" applyNumberFormat="1" applyFont="1" applyBorder="1" applyAlignment="1">
      <alignment horizontal="center" vertical="center" shrinkToFit="1"/>
    </xf>
    <xf numFmtId="0" fontId="19" fillId="0" borderId="4" xfId="1" applyNumberFormat="1" applyFont="1" applyBorder="1" applyAlignment="1">
      <alignment horizontal="center" vertical="center" shrinkToFit="1"/>
    </xf>
    <xf numFmtId="0" fontId="19" fillId="0" borderId="5" xfId="1" applyNumberFormat="1" applyFont="1" applyBorder="1" applyAlignment="1">
      <alignment horizontal="center" vertical="center" shrinkToFit="1"/>
    </xf>
    <xf numFmtId="0" fontId="19" fillId="0" borderId="1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3" fontId="19" fillId="2" borderId="26" xfId="0" applyNumberFormat="1" applyFont="1" applyFill="1" applyBorder="1" applyAlignment="1">
      <alignment vertical="center" wrapText="1"/>
    </xf>
    <xf numFmtId="3" fontId="19" fillId="2" borderId="27" xfId="0" applyNumberFormat="1" applyFont="1" applyFill="1" applyBorder="1" applyAlignment="1">
      <alignment vertical="center" wrapText="1"/>
    </xf>
    <xf numFmtId="6" fontId="19" fillId="0" borderId="3" xfId="1" applyFont="1" applyBorder="1" applyAlignment="1">
      <alignment horizontal="center" vertical="center" shrinkToFit="1"/>
    </xf>
    <xf numFmtId="6" fontId="19" fillId="0" borderId="4" xfId="1" applyFont="1" applyBorder="1" applyAlignment="1">
      <alignment horizontal="center" vertical="center" shrinkToFit="1"/>
    </xf>
    <xf numFmtId="6" fontId="19" fillId="0" borderId="5" xfId="1" applyFont="1" applyBorder="1" applyAlignment="1">
      <alignment horizontal="center" vertical="center" shrinkToFit="1"/>
    </xf>
    <xf numFmtId="6" fontId="19" fillId="0" borderId="10" xfId="1" applyFont="1" applyBorder="1" applyAlignment="1">
      <alignment horizontal="center" vertical="center" shrinkToFit="1"/>
    </xf>
    <xf numFmtId="6" fontId="19" fillId="0" borderId="8" xfId="1" applyFont="1" applyBorder="1" applyAlignment="1">
      <alignment horizontal="center" vertical="center" shrinkToFit="1"/>
    </xf>
    <xf numFmtId="6" fontId="19" fillId="0" borderId="9" xfId="1" applyFont="1" applyBorder="1" applyAlignment="1">
      <alignment horizontal="center" vertical="center" shrinkToFi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4" xfId="0" applyFont="1" applyBorder="1" applyAlignment="1">
      <alignment horizontal="center" vertical="center"/>
    </xf>
    <xf numFmtId="0" fontId="16" fillId="0" borderId="58" xfId="0" applyFont="1" applyBorder="1" applyAlignment="1">
      <alignment horizontal="center" vertical="center"/>
    </xf>
    <xf numFmtId="0" fontId="19" fillId="0" borderId="3" xfId="0" applyFont="1" applyBorder="1" applyAlignment="1">
      <alignment vertical="center"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vertical="center" wrapText="1"/>
    </xf>
    <xf numFmtId="0" fontId="21" fillId="0" borderId="8" xfId="0" applyFont="1" applyBorder="1" applyAlignment="1">
      <alignment vertical="center" wrapText="1"/>
    </xf>
    <xf numFmtId="0" fontId="21" fillId="0" borderId="9" xfId="0" applyFont="1" applyBorder="1" applyAlignment="1">
      <alignment vertical="center" wrapText="1"/>
    </xf>
    <xf numFmtId="0" fontId="16" fillId="0" borderId="50" xfId="0" applyFont="1" applyBorder="1" applyAlignment="1">
      <alignment horizontal="center" vertical="center"/>
    </xf>
    <xf numFmtId="0" fontId="16" fillId="0" borderId="19" xfId="0" applyFont="1" applyBorder="1" applyAlignment="1">
      <alignment horizontal="center" vertical="center"/>
    </xf>
    <xf numFmtId="0" fontId="16" fillId="0" borderId="54" xfId="0" applyFont="1" applyBorder="1" applyAlignment="1">
      <alignment horizontal="center" vertical="center"/>
    </xf>
    <xf numFmtId="0" fontId="16" fillId="0" borderId="25" xfId="0" applyFont="1" applyBorder="1" applyAlignment="1">
      <alignment horizontal="center" vertical="center"/>
    </xf>
    <xf numFmtId="0" fontId="16" fillId="0" borderId="47" xfId="0" applyFont="1" applyBorder="1" applyAlignment="1">
      <alignment horizontal="center" vertical="center"/>
    </xf>
    <xf numFmtId="0" fontId="16" fillId="0" borderId="53" xfId="0" applyFont="1" applyBorder="1" applyAlignment="1">
      <alignment horizontal="center" vertical="center"/>
    </xf>
    <xf numFmtId="0" fontId="16" fillId="0" borderId="51" xfId="0" applyFont="1" applyBorder="1" applyAlignment="1">
      <alignment horizontal="center" vertical="center"/>
    </xf>
    <xf numFmtId="0" fontId="16" fillId="0" borderId="5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3" fontId="16" fillId="0" borderId="6" xfId="0" applyNumberFormat="1" applyFont="1" applyBorder="1" applyAlignment="1">
      <alignment horizontal="right" vertical="center"/>
    </xf>
    <xf numFmtId="3" fontId="16" fillId="0" borderId="0" xfId="0" applyNumberFormat="1" applyFont="1" applyBorder="1" applyAlignment="1">
      <alignment horizontal="right" vertical="center"/>
    </xf>
    <xf numFmtId="3" fontId="16" fillId="0" borderId="47" xfId="0" applyNumberFormat="1" applyFont="1" applyBorder="1" applyAlignment="1">
      <alignment horizontal="right" vertical="center"/>
    </xf>
    <xf numFmtId="3" fontId="16" fillId="0" borderId="10" xfId="0" applyNumberFormat="1" applyFont="1" applyBorder="1" applyAlignment="1">
      <alignment horizontal="right" vertical="center"/>
    </xf>
    <xf numFmtId="3" fontId="16" fillId="0" borderId="8" xfId="0" applyNumberFormat="1" applyFont="1" applyBorder="1" applyAlignment="1">
      <alignment horizontal="right" vertical="center"/>
    </xf>
    <xf numFmtId="3" fontId="16" fillId="0" borderId="46" xfId="0" applyNumberFormat="1" applyFont="1" applyBorder="1" applyAlignment="1">
      <alignment horizontal="righ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3" fontId="16" fillId="0" borderId="3" xfId="0" applyNumberFormat="1" applyFont="1" applyBorder="1" applyAlignment="1">
      <alignment horizontal="right" vertical="center"/>
    </xf>
    <xf numFmtId="3" fontId="16" fillId="0" borderId="4" xfId="0" applyNumberFormat="1" applyFont="1" applyBorder="1" applyAlignment="1">
      <alignment horizontal="right" vertical="center"/>
    </xf>
    <xf numFmtId="3" fontId="16" fillId="0" borderId="25" xfId="0" applyNumberFormat="1" applyFont="1" applyBorder="1" applyAlignment="1">
      <alignment horizontal="right" vertical="center"/>
    </xf>
    <xf numFmtId="3" fontId="16" fillId="2" borderId="3" xfId="0" applyNumberFormat="1" applyFont="1" applyFill="1" applyBorder="1" applyAlignment="1">
      <alignment horizontal="right" vertical="center"/>
    </xf>
    <xf numFmtId="3" fontId="16" fillId="2" borderId="4" xfId="0" applyNumberFormat="1" applyFont="1" applyFill="1" applyBorder="1" applyAlignment="1">
      <alignment horizontal="right" vertical="center"/>
    </xf>
    <xf numFmtId="3" fontId="16" fillId="2" borderId="25" xfId="0" applyNumberFormat="1" applyFont="1" applyFill="1" applyBorder="1" applyAlignment="1">
      <alignment horizontal="right" vertical="center"/>
    </xf>
    <xf numFmtId="3" fontId="16" fillId="2" borderId="10" xfId="0" applyNumberFormat="1" applyFont="1" applyFill="1" applyBorder="1" applyAlignment="1">
      <alignment horizontal="right" vertical="center"/>
    </xf>
    <xf numFmtId="3" fontId="16" fillId="2" borderId="8" xfId="0" applyNumberFormat="1" applyFont="1" applyFill="1" applyBorder="1" applyAlignment="1">
      <alignment horizontal="right" vertical="center"/>
    </xf>
    <xf numFmtId="3" fontId="16" fillId="2" borderId="46" xfId="0" applyNumberFormat="1" applyFont="1" applyFill="1" applyBorder="1" applyAlignment="1">
      <alignment horizontal="right" vertical="center"/>
    </xf>
    <xf numFmtId="3" fontId="16" fillId="0" borderId="5" xfId="0" applyNumberFormat="1" applyFont="1" applyBorder="1" applyAlignment="1">
      <alignment horizontal="right" vertical="center"/>
    </xf>
    <xf numFmtId="3" fontId="16" fillId="0" borderId="53" xfId="0" applyNumberFormat="1" applyFont="1" applyBorder="1" applyAlignment="1">
      <alignment horizontal="right" vertical="center"/>
    </xf>
    <xf numFmtId="3" fontId="16" fillId="0" borderId="19" xfId="0" applyNumberFormat="1" applyFont="1" applyBorder="1" applyAlignment="1">
      <alignment horizontal="right" vertical="center"/>
    </xf>
    <xf numFmtId="3" fontId="16" fillId="0" borderId="54" xfId="0" applyNumberFormat="1" applyFont="1" applyBorder="1" applyAlignment="1">
      <alignment horizontal="right" vertical="center"/>
    </xf>
    <xf numFmtId="3" fontId="16" fillId="2" borderId="5" xfId="0" applyNumberFormat="1" applyFont="1" applyFill="1" applyBorder="1" applyAlignment="1">
      <alignment horizontal="right" vertical="center"/>
    </xf>
    <xf numFmtId="3" fontId="16" fillId="2" borderId="9" xfId="0" applyNumberFormat="1" applyFont="1" applyFill="1" applyBorder="1" applyAlignment="1">
      <alignment horizontal="right" vertical="center"/>
    </xf>
    <xf numFmtId="0" fontId="19" fillId="7" borderId="3" xfId="0" applyFont="1" applyFill="1" applyBorder="1" applyAlignment="1">
      <alignment vertical="center" wrapText="1"/>
    </xf>
    <xf numFmtId="0" fontId="21" fillId="7" borderId="4" xfId="0" applyFont="1" applyFill="1" applyBorder="1" applyAlignment="1">
      <alignment vertical="center" wrapText="1"/>
    </xf>
    <xf numFmtId="0" fontId="21" fillId="7" borderId="5" xfId="0" applyFont="1" applyFill="1" applyBorder="1" applyAlignment="1">
      <alignment vertical="center" wrapText="1"/>
    </xf>
    <xf numFmtId="0" fontId="21" fillId="7" borderId="10" xfId="0" applyFont="1" applyFill="1" applyBorder="1" applyAlignment="1">
      <alignment vertical="center" wrapText="1"/>
    </xf>
    <xf numFmtId="0" fontId="21" fillId="7" borderId="8" xfId="0" applyFont="1" applyFill="1" applyBorder="1" applyAlignment="1">
      <alignment vertical="center" wrapText="1"/>
    </xf>
    <xf numFmtId="0" fontId="21" fillId="7" borderId="9" xfId="0" applyFont="1" applyFill="1" applyBorder="1" applyAlignment="1">
      <alignment vertical="center" wrapText="1"/>
    </xf>
    <xf numFmtId="0" fontId="16" fillId="0" borderId="24"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52"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16" fillId="0" borderId="120" xfId="0" applyFont="1" applyBorder="1" applyAlignment="1">
      <alignment horizontal="left" vertical="center" wrapText="1"/>
    </xf>
    <xf numFmtId="0" fontId="16" fillId="0" borderId="126" xfId="0" applyFont="1" applyBorder="1" applyAlignment="1">
      <alignment horizontal="left" vertical="center" wrapText="1"/>
    </xf>
    <xf numFmtId="0" fontId="16" fillId="0" borderId="121" xfId="0" applyFont="1" applyBorder="1" applyAlignment="1">
      <alignment horizontal="left" vertical="center" wrapText="1"/>
    </xf>
    <xf numFmtId="0" fontId="16" fillId="0" borderId="125"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6"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9" xfId="0" applyFont="1" applyFill="1" applyBorder="1" applyAlignment="1">
      <alignment horizontal="left" vertical="center" wrapText="1"/>
    </xf>
    <xf numFmtId="3" fontId="16" fillId="0" borderId="3"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3" fontId="16" fillId="0" borderId="5" xfId="0" applyNumberFormat="1" applyFont="1" applyFill="1" applyBorder="1" applyAlignment="1">
      <alignment horizontal="center" vertical="center"/>
    </xf>
    <xf numFmtId="3" fontId="16" fillId="0" borderId="10" xfId="0" applyNumberFormat="1" applyFont="1" applyFill="1" applyBorder="1" applyAlignment="1">
      <alignment horizontal="center" vertical="center"/>
    </xf>
    <xf numFmtId="3" fontId="16" fillId="0" borderId="8"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xf>
    <xf numFmtId="3" fontId="16" fillId="0" borderId="3" xfId="0" applyNumberFormat="1" applyFont="1" applyFill="1" applyBorder="1" applyAlignment="1">
      <alignment horizontal="right" vertical="center"/>
    </xf>
    <xf numFmtId="3" fontId="16" fillId="0" borderId="4" xfId="0" applyNumberFormat="1" applyFont="1" applyFill="1" applyBorder="1" applyAlignment="1">
      <alignment horizontal="right" vertical="center"/>
    </xf>
    <xf numFmtId="3" fontId="16" fillId="0" borderId="25" xfId="0" applyNumberFormat="1" applyFont="1" applyFill="1" applyBorder="1" applyAlignment="1">
      <alignment horizontal="right" vertical="center"/>
    </xf>
    <xf numFmtId="3" fontId="16" fillId="0" borderId="10" xfId="0" applyNumberFormat="1" applyFont="1" applyFill="1" applyBorder="1" applyAlignment="1">
      <alignment horizontal="right" vertical="center"/>
    </xf>
    <xf numFmtId="3" fontId="16" fillId="0" borderId="8" xfId="0" applyNumberFormat="1" applyFont="1" applyFill="1" applyBorder="1" applyAlignment="1">
      <alignment horizontal="right" vertical="center"/>
    </xf>
    <xf numFmtId="3" fontId="16" fillId="0" borderId="46" xfId="0" applyNumberFormat="1" applyFont="1" applyFill="1" applyBorder="1" applyAlignment="1">
      <alignment horizontal="right" vertical="center"/>
    </xf>
    <xf numFmtId="3" fontId="19" fillId="2" borderId="107" xfId="0" applyNumberFormat="1" applyFont="1" applyFill="1" applyBorder="1" applyAlignment="1">
      <alignment horizontal="right" vertical="center" shrinkToFit="1"/>
    </xf>
    <xf numFmtId="3" fontId="19" fillId="2" borderId="108" xfId="0" applyNumberFormat="1" applyFont="1" applyFill="1" applyBorder="1" applyAlignment="1">
      <alignment horizontal="right" vertical="center" shrinkToFit="1"/>
    </xf>
    <xf numFmtId="3" fontId="19" fillId="2" borderId="110" xfId="0" applyNumberFormat="1" applyFont="1" applyFill="1" applyBorder="1" applyAlignment="1">
      <alignment horizontal="right" vertical="center" shrinkToFit="1"/>
    </xf>
    <xf numFmtId="0" fontId="19" fillId="2" borderId="107" xfId="0" applyFont="1" applyFill="1" applyBorder="1" applyAlignment="1">
      <alignment horizontal="left" vertical="center" shrinkToFit="1"/>
    </xf>
    <xf numFmtId="0" fontId="19" fillId="2" borderId="108" xfId="0" applyFont="1" applyFill="1" applyBorder="1" applyAlignment="1">
      <alignment horizontal="left" vertical="center" shrinkToFit="1"/>
    </xf>
    <xf numFmtId="0" fontId="19" fillId="2" borderId="109" xfId="0" applyFont="1" applyFill="1" applyBorder="1" applyAlignment="1">
      <alignment horizontal="left" vertical="center" shrinkToFi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 xfId="0" applyFont="1" applyBorder="1" applyAlignment="1">
      <alignment vertical="center" wrapText="1"/>
    </xf>
    <xf numFmtId="0" fontId="0" fillId="0" borderId="53" xfId="0" applyFont="1" applyBorder="1" applyAlignment="1">
      <alignment vertical="center" wrapText="1"/>
    </xf>
    <xf numFmtId="0" fontId="0" fillId="0" borderId="19" xfId="0" applyFont="1" applyBorder="1" applyAlignment="1">
      <alignment vertical="center" wrapText="1"/>
    </xf>
    <xf numFmtId="0" fontId="0" fillId="0" borderId="54" xfId="0" applyFont="1" applyBorder="1" applyAlignment="1">
      <alignment vertical="center" wrapText="1"/>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25" xfId="0" applyFont="1" applyBorder="1" applyAlignment="1">
      <alignment horizontal="center" vertical="center"/>
    </xf>
    <xf numFmtId="0" fontId="55" fillId="0" borderId="6" xfId="0" applyFont="1" applyBorder="1" applyAlignment="1">
      <alignment horizontal="center" vertical="center"/>
    </xf>
    <xf numFmtId="0" fontId="55" fillId="0" borderId="0" xfId="0" applyFont="1" applyBorder="1" applyAlignment="1">
      <alignment horizontal="center" vertical="center"/>
    </xf>
    <xf numFmtId="0" fontId="55" fillId="0" borderId="47" xfId="0" applyFont="1" applyBorder="1" applyAlignment="1">
      <alignment horizontal="center" vertical="center"/>
    </xf>
    <xf numFmtId="0" fontId="55" fillId="0" borderId="53" xfId="0" applyFont="1" applyBorder="1" applyAlignment="1">
      <alignment horizontal="center" vertical="center"/>
    </xf>
    <xf numFmtId="0" fontId="55" fillId="0" borderId="19" xfId="0" applyFont="1" applyBorder="1" applyAlignment="1">
      <alignment horizontal="center" vertical="center"/>
    </xf>
    <xf numFmtId="0" fontId="55" fillId="0" borderId="51" xfId="0" applyFont="1" applyBorder="1" applyAlignment="1">
      <alignment horizontal="center" vertical="center"/>
    </xf>
    <xf numFmtId="3" fontId="16" fillId="2" borderId="6" xfId="0" applyNumberFormat="1" applyFont="1" applyFill="1" applyBorder="1" applyAlignment="1">
      <alignment horizontal="right" vertical="center"/>
    </xf>
    <xf numFmtId="3" fontId="16" fillId="2" borderId="0" xfId="0" applyNumberFormat="1" applyFont="1" applyFill="1" applyBorder="1" applyAlignment="1">
      <alignment horizontal="right" vertical="center"/>
    </xf>
    <xf numFmtId="3" fontId="16" fillId="2" borderId="47" xfId="0" applyNumberFormat="1" applyFont="1" applyFill="1" applyBorder="1" applyAlignment="1">
      <alignment horizontal="right" vertical="center"/>
    </xf>
    <xf numFmtId="0" fontId="16" fillId="0" borderId="58" xfId="0" applyFont="1" applyBorder="1" applyAlignment="1">
      <alignment vertical="center" wrapText="1"/>
    </xf>
    <xf numFmtId="0" fontId="0" fillId="0" borderId="58" xfId="0" applyFont="1" applyBorder="1" applyAlignment="1">
      <alignment vertical="center" wrapText="1"/>
    </xf>
    <xf numFmtId="3" fontId="16" fillId="0" borderId="51" xfId="0" applyNumberFormat="1" applyFont="1" applyBorder="1" applyAlignment="1">
      <alignment horizontal="right" vertical="center"/>
    </xf>
    <xf numFmtId="3" fontId="16" fillId="0" borderId="7" xfId="0" applyNumberFormat="1" applyFont="1" applyBorder="1" applyAlignment="1">
      <alignment horizontal="right" vertical="center"/>
    </xf>
    <xf numFmtId="3" fontId="16" fillId="0" borderId="9" xfId="0" applyNumberFormat="1" applyFont="1" applyBorder="1" applyAlignment="1">
      <alignment horizontal="right" vertical="center"/>
    </xf>
    <xf numFmtId="3" fontId="16" fillId="0" borderId="5" xfId="0" applyNumberFormat="1" applyFont="1" applyFill="1" applyBorder="1" applyAlignment="1">
      <alignment horizontal="right" vertical="center"/>
    </xf>
    <xf numFmtId="3" fontId="16" fillId="0" borderId="9" xfId="0" applyNumberFormat="1" applyFont="1" applyFill="1" applyBorder="1" applyAlignment="1">
      <alignment horizontal="right" vertical="center"/>
    </xf>
    <xf numFmtId="3" fontId="16" fillId="7" borderId="3" xfId="0" applyNumberFormat="1" applyFont="1" applyFill="1" applyBorder="1" applyAlignment="1">
      <alignment horizontal="right" vertical="center"/>
    </xf>
    <xf numFmtId="3" fontId="16" fillId="7" borderId="4" xfId="0" applyNumberFormat="1" applyFont="1" applyFill="1" applyBorder="1" applyAlignment="1">
      <alignment horizontal="right" vertical="center"/>
    </xf>
    <xf numFmtId="3" fontId="16" fillId="7" borderId="25" xfId="0" applyNumberFormat="1" applyFont="1" applyFill="1" applyBorder="1" applyAlignment="1">
      <alignment horizontal="right" vertical="center"/>
    </xf>
    <xf numFmtId="3" fontId="16" fillId="7" borderId="10" xfId="0" applyNumberFormat="1" applyFont="1" applyFill="1" applyBorder="1" applyAlignment="1">
      <alignment horizontal="right" vertical="center"/>
    </xf>
    <xf numFmtId="3" fontId="16" fillId="7" borderId="8" xfId="0" applyNumberFormat="1" applyFont="1" applyFill="1" applyBorder="1" applyAlignment="1">
      <alignment horizontal="right" vertical="center"/>
    </xf>
    <xf numFmtId="3" fontId="16" fillId="7" borderId="46" xfId="0" applyNumberFormat="1" applyFont="1" applyFill="1" applyBorder="1" applyAlignment="1">
      <alignment horizontal="right" vertical="center"/>
    </xf>
    <xf numFmtId="0" fontId="16" fillId="0" borderId="24"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58"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24" xfId="0" applyFont="1" applyBorder="1" applyAlignment="1">
      <alignment horizontal="left" vertical="center" wrapText="1"/>
    </xf>
    <xf numFmtId="0" fontId="0" fillId="0" borderId="52" xfId="0" applyFont="1" applyBorder="1" applyAlignment="1">
      <alignment horizontal="left" vertical="center" wrapText="1"/>
    </xf>
    <xf numFmtId="0" fontId="16"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16"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16" fillId="0" borderId="81" xfId="0" applyFont="1" applyBorder="1" applyAlignment="1">
      <alignment horizontal="center" vertical="center"/>
    </xf>
    <xf numFmtId="0" fontId="16" fillId="0" borderId="113" xfId="0" applyFont="1" applyBorder="1" applyAlignment="1">
      <alignment horizontal="center" vertical="center"/>
    </xf>
    <xf numFmtId="3" fontId="16" fillId="0" borderId="3" xfId="0" applyNumberFormat="1" applyFont="1" applyFill="1" applyBorder="1" applyAlignment="1">
      <alignment horizontal="left" vertical="center"/>
    </xf>
    <xf numFmtId="3" fontId="16" fillId="0" borderId="4" xfId="0" applyNumberFormat="1" applyFont="1" applyFill="1" applyBorder="1" applyAlignment="1">
      <alignment horizontal="left" vertical="center"/>
    </xf>
    <xf numFmtId="3" fontId="16" fillId="0" borderId="25" xfId="0" applyNumberFormat="1" applyFont="1" applyFill="1" applyBorder="1" applyAlignment="1">
      <alignment horizontal="left" vertical="center"/>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3" xfId="0" applyFont="1" applyBorder="1" applyAlignment="1">
      <alignment horizontal="left" vertical="center"/>
    </xf>
    <xf numFmtId="0" fontId="16" fillId="0" borderId="25" xfId="0" applyFont="1" applyBorder="1" applyAlignment="1">
      <alignment horizontal="left" vertical="center"/>
    </xf>
    <xf numFmtId="3" fontId="16" fillId="0" borderId="26" xfId="0" applyNumberFormat="1" applyFont="1" applyFill="1" applyBorder="1" applyAlignment="1">
      <alignment horizontal="center" vertical="center" textRotation="255"/>
    </xf>
    <xf numFmtId="3" fontId="16" fillId="0" borderId="27" xfId="0" applyNumberFormat="1" applyFont="1" applyFill="1" applyBorder="1" applyAlignment="1">
      <alignment horizontal="center" vertical="center" textRotation="255"/>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16" fillId="0" borderId="112" xfId="0" applyFont="1" applyBorder="1" applyAlignment="1">
      <alignment horizontal="center" vertical="center"/>
    </xf>
    <xf numFmtId="0" fontId="16" fillId="0" borderId="27" xfId="0" applyFont="1" applyBorder="1" applyAlignment="1">
      <alignment horizontal="center" vertical="center"/>
    </xf>
    <xf numFmtId="0" fontId="16" fillId="0" borderId="114" xfId="0" applyFont="1" applyBorder="1" applyAlignment="1">
      <alignment horizontal="center" vertical="center"/>
    </xf>
    <xf numFmtId="0" fontId="18" fillId="0" borderId="25" xfId="0" applyFont="1" applyBorder="1" applyAlignment="1">
      <alignment horizontal="left" vertical="center" wrapText="1"/>
    </xf>
    <xf numFmtId="0" fontId="18" fillId="0" borderId="47" xfId="0" applyFont="1" applyBorder="1" applyAlignment="1">
      <alignment horizontal="left" vertical="center" wrapText="1"/>
    </xf>
    <xf numFmtId="0" fontId="18" fillId="0" borderId="46" xfId="0" applyFont="1" applyBorder="1" applyAlignment="1">
      <alignment horizontal="left" vertical="center" wrapText="1"/>
    </xf>
    <xf numFmtId="3" fontId="19" fillId="0" borderId="3" xfId="0" applyNumberFormat="1" applyFont="1" applyFill="1" applyBorder="1" applyAlignment="1">
      <alignment horizontal="right" vertical="center"/>
    </xf>
    <xf numFmtId="3" fontId="19" fillId="0" borderId="4" xfId="0" applyNumberFormat="1" applyFont="1" applyFill="1" applyBorder="1" applyAlignment="1">
      <alignment horizontal="right" vertical="center"/>
    </xf>
    <xf numFmtId="3" fontId="19" fillId="0" borderId="5" xfId="0" applyNumberFormat="1" applyFont="1" applyFill="1" applyBorder="1" applyAlignment="1">
      <alignment horizontal="right" vertical="center"/>
    </xf>
    <xf numFmtId="3" fontId="19" fillId="0" borderId="10" xfId="0" applyNumberFormat="1" applyFont="1" applyFill="1" applyBorder="1" applyAlignment="1">
      <alignment horizontal="right" vertical="center"/>
    </xf>
    <xf numFmtId="3" fontId="19" fillId="0" borderId="8" xfId="0" applyNumberFormat="1" applyFont="1" applyFill="1" applyBorder="1" applyAlignment="1">
      <alignment horizontal="right" vertical="center"/>
    </xf>
    <xf numFmtId="3" fontId="19" fillId="0" borderId="9" xfId="0" applyNumberFormat="1" applyFont="1" applyFill="1" applyBorder="1" applyAlignment="1">
      <alignment horizontal="right" vertical="center"/>
    </xf>
    <xf numFmtId="0" fontId="18" fillId="2" borderId="107" xfId="0" applyFont="1" applyFill="1" applyBorder="1" applyAlignment="1">
      <alignment horizontal="left" vertical="center" shrinkToFit="1"/>
    </xf>
    <xf numFmtId="0" fontId="18" fillId="2" borderId="108" xfId="0" applyFont="1" applyFill="1" applyBorder="1" applyAlignment="1">
      <alignment horizontal="left" vertical="center" shrinkToFit="1"/>
    </xf>
    <xf numFmtId="0" fontId="18" fillId="2" borderId="109" xfId="0" applyFont="1" applyFill="1" applyBorder="1" applyAlignment="1">
      <alignment horizontal="left" vertical="center" shrinkToFit="1"/>
    </xf>
    <xf numFmtId="0" fontId="18" fillId="2" borderId="35" xfId="0" applyFont="1" applyFill="1" applyBorder="1" applyAlignment="1">
      <alignment horizontal="left" vertical="center" shrinkToFit="1"/>
    </xf>
    <xf numFmtId="0" fontId="18" fillId="2" borderId="36" xfId="0" applyFont="1" applyFill="1" applyBorder="1" applyAlignment="1">
      <alignment horizontal="left" vertical="center" shrinkToFit="1"/>
    </xf>
    <xf numFmtId="0" fontId="18" fillId="2" borderId="103" xfId="0" applyFont="1" applyFill="1" applyBorder="1" applyAlignment="1">
      <alignment horizontal="left" vertical="center" shrinkToFit="1"/>
    </xf>
    <xf numFmtId="3" fontId="19" fillId="2" borderId="35" xfId="0" applyNumberFormat="1" applyFont="1" applyFill="1" applyBorder="1" applyAlignment="1">
      <alignment horizontal="right" vertical="center" shrinkToFit="1"/>
    </xf>
    <xf numFmtId="3" fontId="19" fillId="2" borderId="36" xfId="0" applyNumberFormat="1" applyFont="1" applyFill="1" applyBorder="1" applyAlignment="1">
      <alignment horizontal="right" vertical="center" shrinkToFit="1"/>
    </xf>
    <xf numFmtId="3" fontId="19" fillId="2" borderId="111" xfId="0" applyNumberFormat="1" applyFont="1" applyFill="1" applyBorder="1" applyAlignment="1">
      <alignment horizontal="right" vertical="center" shrinkToFit="1"/>
    </xf>
    <xf numFmtId="0" fontId="16" fillId="0" borderId="10"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46" xfId="0" applyFont="1" applyBorder="1" applyAlignment="1">
      <alignment horizontal="left" vertical="center" shrinkToFi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6" fillId="0" borderId="295" xfId="0" applyFont="1" applyBorder="1" applyAlignment="1">
      <alignment horizontal="center" vertical="center" shrinkToFit="1"/>
    </xf>
    <xf numFmtId="0" fontId="6" fillId="0" borderId="299" xfId="0" applyFont="1" applyBorder="1" applyAlignment="1">
      <alignment horizontal="center" vertical="center" shrinkToFit="1"/>
    </xf>
    <xf numFmtId="0" fontId="6" fillId="0" borderId="300" xfId="0" applyFont="1" applyBorder="1" applyAlignment="1">
      <alignment horizontal="center" vertical="center" shrinkToFit="1"/>
    </xf>
  </cellXfs>
  <cellStyles count="9">
    <cellStyle name="パーセント" xfId="3" builtinId="5"/>
    <cellStyle name="桁区切り" xfId="2" builtinId="6"/>
    <cellStyle name="通貨" xfId="1" builtinId="7"/>
    <cellStyle name="通貨 2" xfId="4" xr:uid="{00000000-0005-0000-0000-000003000000}"/>
    <cellStyle name="通貨 2 2" xfId="8" xr:uid="{00000000-0005-0000-0000-000004000000}"/>
    <cellStyle name="通貨 3" xfId="5" xr:uid="{00000000-0005-0000-0000-000005000000}"/>
    <cellStyle name="通貨 3 2" xfId="7" xr:uid="{00000000-0005-0000-0000-000006000000}"/>
    <cellStyle name="通貨 4" xfId="6" xr:uid="{00000000-0005-0000-0000-000007000000}"/>
    <cellStyle name="標準" xfId="0" builtinId="0"/>
  </cellStyles>
  <dxfs count="6">
    <dxf>
      <font>
        <color rgb="FF9C0006"/>
      </font>
      <fill>
        <patternFill>
          <bgColor rgb="FFFFC7CE"/>
        </patternFill>
      </fill>
    </dxf>
    <dxf>
      <font>
        <color rgb="FF9C0006"/>
      </font>
      <fill>
        <patternFill>
          <bgColor rgb="FFFFC7CE"/>
        </patternFill>
      </fill>
    </dxf>
    <dxf>
      <fill>
        <patternFill>
          <bgColor theme="9"/>
        </patternFill>
      </fill>
    </dxf>
    <dxf>
      <fill>
        <patternFill>
          <bgColor theme="9" tint="0.39994506668294322"/>
        </patternFill>
      </fill>
    </dxf>
    <dxf>
      <fill>
        <patternFill>
          <bgColor theme="9" tint="-0.24994659260841701"/>
        </patternFill>
      </fill>
    </dxf>
    <dxf>
      <fill>
        <patternFill>
          <bgColor theme="0" tint="-0.34998626667073579"/>
        </patternFill>
      </fill>
    </dxf>
  </dxfs>
  <tableStyles count="0" defaultTableStyle="TableStyleMedium2" defaultPivotStyle="PivotStyleLight16"/>
  <colors>
    <mruColors>
      <color rgb="FFFF99CC"/>
      <color rgb="FFCCFFFF"/>
      <color rgb="FF0000CC"/>
      <color rgb="FFFFFFE1"/>
      <color rgb="FFFFFFCC"/>
      <color rgb="FFD5F8F9"/>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171450</xdr:rowOff>
        </xdr:from>
        <xdr:to>
          <xdr:col>9</xdr:col>
          <xdr:colOff>180975</xdr:colOff>
          <xdr:row>7</xdr:row>
          <xdr:rowOff>409575</xdr:rowOff>
        </xdr:to>
        <xdr:sp macro="" textlink="">
          <xdr:nvSpPr>
            <xdr:cNvPr id="200711" name="Check Box 7" hidden="1">
              <a:extLst>
                <a:ext uri="{63B3BB69-23CF-44E3-9099-C40C66FF867C}">
                  <a14:compatExt spid="_x0000_s200711"/>
                </a:ext>
                <a:ext uri="{FF2B5EF4-FFF2-40B4-BE49-F238E27FC236}">
                  <a16:creationId xmlns:a16="http://schemas.microsoft.com/office/drawing/2014/main" id="{00000000-0008-0000-0000-000007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171450</xdr:rowOff>
        </xdr:from>
        <xdr:to>
          <xdr:col>16</xdr:col>
          <xdr:colOff>180975</xdr:colOff>
          <xdr:row>7</xdr:row>
          <xdr:rowOff>409575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000-000008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30</xdr:row>
          <xdr:rowOff>171450</xdr:rowOff>
        </xdr:from>
        <xdr:to>
          <xdr:col>3</xdr:col>
          <xdr:colOff>85725</xdr:colOff>
          <xdr:row>32</xdr:row>
          <xdr:rowOff>28575</xdr:rowOff>
        </xdr:to>
        <xdr:sp macro="" textlink="">
          <xdr:nvSpPr>
            <xdr:cNvPr id="375809" name="Check Box 1" hidden="1">
              <a:extLst>
                <a:ext uri="{63B3BB69-23CF-44E3-9099-C40C66FF867C}">
                  <a14:compatExt spid="_x0000_s375809"/>
                </a:ext>
                <a:ext uri="{FF2B5EF4-FFF2-40B4-BE49-F238E27FC236}">
                  <a16:creationId xmlns:a16="http://schemas.microsoft.com/office/drawing/2014/main" id="{00000000-0008-0000-0100-000001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31</xdr:row>
          <xdr:rowOff>171450</xdr:rowOff>
        </xdr:from>
        <xdr:to>
          <xdr:col>3</xdr:col>
          <xdr:colOff>85725</xdr:colOff>
          <xdr:row>33</xdr:row>
          <xdr:rowOff>28575</xdr:rowOff>
        </xdr:to>
        <xdr:sp macro="" textlink="">
          <xdr:nvSpPr>
            <xdr:cNvPr id="375810" name="Check Box 2" hidden="1">
              <a:extLst>
                <a:ext uri="{63B3BB69-23CF-44E3-9099-C40C66FF867C}">
                  <a14:compatExt spid="_x0000_s375810"/>
                </a:ext>
                <a:ext uri="{FF2B5EF4-FFF2-40B4-BE49-F238E27FC236}">
                  <a16:creationId xmlns:a16="http://schemas.microsoft.com/office/drawing/2014/main" id="{00000000-0008-0000-0100-000002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32</xdr:row>
          <xdr:rowOff>171450</xdr:rowOff>
        </xdr:from>
        <xdr:to>
          <xdr:col>3</xdr:col>
          <xdr:colOff>85725</xdr:colOff>
          <xdr:row>34</xdr:row>
          <xdr:rowOff>28575</xdr:rowOff>
        </xdr:to>
        <xdr:sp macro="" textlink="">
          <xdr:nvSpPr>
            <xdr:cNvPr id="375811" name="Check Box 3" hidden="1">
              <a:extLst>
                <a:ext uri="{63B3BB69-23CF-44E3-9099-C40C66FF867C}">
                  <a14:compatExt spid="_x0000_s375811"/>
                </a:ext>
                <a:ext uri="{FF2B5EF4-FFF2-40B4-BE49-F238E27FC236}">
                  <a16:creationId xmlns:a16="http://schemas.microsoft.com/office/drawing/2014/main" id="{00000000-0008-0000-0100-000003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33</xdr:row>
          <xdr:rowOff>171450</xdr:rowOff>
        </xdr:from>
        <xdr:to>
          <xdr:col>3</xdr:col>
          <xdr:colOff>85725</xdr:colOff>
          <xdr:row>35</xdr:row>
          <xdr:rowOff>28575</xdr:rowOff>
        </xdr:to>
        <xdr:sp macro="" textlink="">
          <xdr:nvSpPr>
            <xdr:cNvPr id="375812" name="Check Box 4" hidden="1">
              <a:extLst>
                <a:ext uri="{63B3BB69-23CF-44E3-9099-C40C66FF867C}">
                  <a14:compatExt spid="_x0000_s375812"/>
                </a:ext>
                <a:ext uri="{FF2B5EF4-FFF2-40B4-BE49-F238E27FC236}">
                  <a16:creationId xmlns:a16="http://schemas.microsoft.com/office/drawing/2014/main" id="{00000000-0008-0000-0100-000004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171450</xdr:rowOff>
        </xdr:from>
        <xdr:to>
          <xdr:col>3</xdr:col>
          <xdr:colOff>85725</xdr:colOff>
          <xdr:row>37</xdr:row>
          <xdr:rowOff>28575</xdr:rowOff>
        </xdr:to>
        <xdr:sp macro="" textlink="">
          <xdr:nvSpPr>
            <xdr:cNvPr id="375813" name="Check Box 5" hidden="1">
              <a:extLst>
                <a:ext uri="{63B3BB69-23CF-44E3-9099-C40C66FF867C}">
                  <a14:compatExt spid="_x0000_s375813"/>
                </a:ext>
                <a:ext uri="{FF2B5EF4-FFF2-40B4-BE49-F238E27FC236}">
                  <a16:creationId xmlns:a16="http://schemas.microsoft.com/office/drawing/2014/main" id="{00000000-0008-0000-0100-000005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171450</xdr:rowOff>
        </xdr:from>
        <xdr:to>
          <xdr:col>3</xdr:col>
          <xdr:colOff>85725</xdr:colOff>
          <xdr:row>38</xdr:row>
          <xdr:rowOff>28575</xdr:rowOff>
        </xdr:to>
        <xdr:sp macro="" textlink="">
          <xdr:nvSpPr>
            <xdr:cNvPr id="375814" name="Check Box 6" hidden="1">
              <a:extLst>
                <a:ext uri="{63B3BB69-23CF-44E3-9099-C40C66FF867C}">
                  <a14:compatExt spid="_x0000_s375814"/>
                </a:ext>
                <a:ext uri="{FF2B5EF4-FFF2-40B4-BE49-F238E27FC236}">
                  <a16:creationId xmlns:a16="http://schemas.microsoft.com/office/drawing/2014/main" id="{00000000-0008-0000-0100-000006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171450</xdr:rowOff>
        </xdr:from>
        <xdr:to>
          <xdr:col>3</xdr:col>
          <xdr:colOff>85725</xdr:colOff>
          <xdr:row>39</xdr:row>
          <xdr:rowOff>28575</xdr:rowOff>
        </xdr:to>
        <xdr:sp macro="" textlink="">
          <xdr:nvSpPr>
            <xdr:cNvPr id="375815" name="Check Box 7" hidden="1">
              <a:extLst>
                <a:ext uri="{63B3BB69-23CF-44E3-9099-C40C66FF867C}">
                  <a14:compatExt spid="_x0000_s375815"/>
                </a:ext>
                <a:ext uri="{FF2B5EF4-FFF2-40B4-BE49-F238E27FC236}">
                  <a16:creationId xmlns:a16="http://schemas.microsoft.com/office/drawing/2014/main" id="{00000000-0008-0000-0100-000007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38</xdr:row>
          <xdr:rowOff>171450</xdr:rowOff>
        </xdr:from>
        <xdr:to>
          <xdr:col>3</xdr:col>
          <xdr:colOff>85725</xdr:colOff>
          <xdr:row>40</xdr:row>
          <xdr:rowOff>28575</xdr:rowOff>
        </xdr:to>
        <xdr:sp macro="" textlink="">
          <xdr:nvSpPr>
            <xdr:cNvPr id="375816" name="Check Box 8" hidden="1">
              <a:extLst>
                <a:ext uri="{63B3BB69-23CF-44E3-9099-C40C66FF867C}">
                  <a14:compatExt spid="_x0000_s375816"/>
                </a:ext>
                <a:ext uri="{FF2B5EF4-FFF2-40B4-BE49-F238E27FC236}">
                  <a16:creationId xmlns:a16="http://schemas.microsoft.com/office/drawing/2014/main" id="{00000000-0008-0000-0100-000008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171450</xdr:rowOff>
        </xdr:from>
        <xdr:to>
          <xdr:col>3</xdr:col>
          <xdr:colOff>85725</xdr:colOff>
          <xdr:row>41</xdr:row>
          <xdr:rowOff>28575</xdr:rowOff>
        </xdr:to>
        <xdr:sp macro="" textlink="">
          <xdr:nvSpPr>
            <xdr:cNvPr id="375817" name="Check Box 9" hidden="1">
              <a:extLst>
                <a:ext uri="{63B3BB69-23CF-44E3-9099-C40C66FF867C}">
                  <a14:compatExt spid="_x0000_s375817"/>
                </a:ext>
                <a:ext uri="{FF2B5EF4-FFF2-40B4-BE49-F238E27FC236}">
                  <a16:creationId xmlns:a16="http://schemas.microsoft.com/office/drawing/2014/main" id="{00000000-0008-0000-0100-000009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171450</xdr:rowOff>
        </xdr:from>
        <xdr:to>
          <xdr:col>3</xdr:col>
          <xdr:colOff>85725</xdr:colOff>
          <xdr:row>42</xdr:row>
          <xdr:rowOff>28575</xdr:rowOff>
        </xdr:to>
        <xdr:sp macro="" textlink="">
          <xdr:nvSpPr>
            <xdr:cNvPr id="375818" name="Check Box 10" hidden="1">
              <a:extLst>
                <a:ext uri="{63B3BB69-23CF-44E3-9099-C40C66FF867C}">
                  <a14:compatExt spid="_x0000_s375818"/>
                </a:ext>
                <a:ext uri="{FF2B5EF4-FFF2-40B4-BE49-F238E27FC236}">
                  <a16:creationId xmlns:a16="http://schemas.microsoft.com/office/drawing/2014/main" id="{00000000-0008-0000-0100-00000A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171450</xdr:rowOff>
        </xdr:from>
        <xdr:to>
          <xdr:col>3</xdr:col>
          <xdr:colOff>85725</xdr:colOff>
          <xdr:row>44</xdr:row>
          <xdr:rowOff>28575</xdr:rowOff>
        </xdr:to>
        <xdr:sp macro="" textlink="">
          <xdr:nvSpPr>
            <xdr:cNvPr id="375819" name="Check Box 11" hidden="1">
              <a:extLst>
                <a:ext uri="{63B3BB69-23CF-44E3-9099-C40C66FF867C}">
                  <a14:compatExt spid="_x0000_s375819"/>
                </a:ext>
                <a:ext uri="{FF2B5EF4-FFF2-40B4-BE49-F238E27FC236}">
                  <a16:creationId xmlns:a16="http://schemas.microsoft.com/office/drawing/2014/main" id="{00000000-0008-0000-0100-00000B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171450</xdr:rowOff>
        </xdr:from>
        <xdr:to>
          <xdr:col>3</xdr:col>
          <xdr:colOff>85725</xdr:colOff>
          <xdr:row>45</xdr:row>
          <xdr:rowOff>28575</xdr:rowOff>
        </xdr:to>
        <xdr:sp macro="" textlink="">
          <xdr:nvSpPr>
            <xdr:cNvPr id="375820" name="Check Box 12" hidden="1">
              <a:extLst>
                <a:ext uri="{63B3BB69-23CF-44E3-9099-C40C66FF867C}">
                  <a14:compatExt spid="_x0000_s375820"/>
                </a:ext>
                <a:ext uri="{FF2B5EF4-FFF2-40B4-BE49-F238E27FC236}">
                  <a16:creationId xmlns:a16="http://schemas.microsoft.com/office/drawing/2014/main" id="{00000000-0008-0000-0100-00000C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171450</xdr:rowOff>
        </xdr:from>
        <xdr:to>
          <xdr:col>3</xdr:col>
          <xdr:colOff>85725</xdr:colOff>
          <xdr:row>46</xdr:row>
          <xdr:rowOff>28575</xdr:rowOff>
        </xdr:to>
        <xdr:sp macro="" textlink="">
          <xdr:nvSpPr>
            <xdr:cNvPr id="375821" name="Check Box 13" hidden="1">
              <a:extLst>
                <a:ext uri="{63B3BB69-23CF-44E3-9099-C40C66FF867C}">
                  <a14:compatExt spid="_x0000_s375821"/>
                </a:ext>
                <a:ext uri="{FF2B5EF4-FFF2-40B4-BE49-F238E27FC236}">
                  <a16:creationId xmlns:a16="http://schemas.microsoft.com/office/drawing/2014/main" id="{00000000-0008-0000-0100-00000DB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180975</xdr:colOff>
          <xdr:row>23</xdr:row>
          <xdr:rowOff>38100</xdr:rowOff>
        </xdr:from>
        <xdr:to>
          <xdr:col>31</xdr:col>
          <xdr:colOff>76200</xdr:colOff>
          <xdr:row>23</xdr:row>
          <xdr:rowOff>276225</xdr:rowOff>
        </xdr:to>
        <xdr:sp macro="" textlink="">
          <xdr:nvSpPr>
            <xdr:cNvPr id="183375" name="Check Box 79" hidden="1">
              <a:extLst>
                <a:ext uri="{63B3BB69-23CF-44E3-9099-C40C66FF867C}">
                  <a14:compatExt spid="_x0000_s183375"/>
                </a:ext>
                <a:ext uri="{FF2B5EF4-FFF2-40B4-BE49-F238E27FC236}">
                  <a16:creationId xmlns:a16="http://schemas.microsoft.com/office/drawing/2014/main" id="{00000000-0008-0000-0400-00004F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38100</xdr:rowOff>
        </xdr:from>
        <xdr:to>
          <xdr:col>32</xdr:col>
          <xdr:colOff>76200</xdr:colOff>
          <xdr:row>23</xdr:row>
          <xdr:rowOff>276225</xdr:rowOff>
        </xdr:to>
        <xdr:sp macro="" textlink="">
          <xdr:nvSpPr>
            <xdr:cNvPr id="183376" name="Check Box 80" hidden="1">
              <a:extLst>
                <a:ext uri="{63B3BB69-23CF-44E3-9099-C40C66FF867C}">
                  <a14:compatExt spid="_x0000_s183376"/>
                </a:ext>
                <a:ext uri="{FF2B5EF4-FFF2-40B4-BE49-F238E27FC236}">
                  <a16:creationId xmlns:a16="http://schemas.microsoft.com/office/drawing/2014/main" id="{00000000-0008-0000-0400-000050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24</xdr:row>
          <xdr:rowOff>38100</xdr:rowOff>
        </xdr:from>
        <xdr:to>
          <xdr:col>31</xdr:col>
          <xdr:colOff>76200</xdr:colOff>
          <xdr:row>24</xdr:row>
          <xdr:rowOff>276225</xdr:rowOff>
        </xdr:to>
        <xdr:sp macro="" textlink="">
          <xdr:nvSpPr>
            <xdr:cNvPr id="183377" name="Check Box 81" hidden="1">
              <a:extLst>
                <a:ext uri="{63B3BB69-23CF-44E3-9099-C40C66FF867C}">
                  <a14:compatExt spid="_x0000_s183377"/>
                </a:ext>
                <a:ext uri="{FF2B5EF4-FFF2-40B4-BE49-F238E27FC236}">
                  <a16:creationId xmlns:a16="http://schemas.microsoft.com/office/drawing/2014/main" id="{00000000-0008-0000-0400-000051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38100</xdr:rowOff>
        </xdr:from>
        <xdr:to>
          <xdr:col>32</xdr:col>
          <xdr:colOff>76200</xdr:colOff>
          <xdr:row>24</xdr:row>
          <xdr:rowOff>276225</xdr:rowOff>
        </xdr:to>
        <xdr:sp macro="" textlink="">
          <xdr:nvSpPr>
            <xdr:cNvPr id="183378" name="Check Box 82" hidden="1">
              <a:extLst>
                <a:ext uri="{63B3BB69-23CF-44E3-9099-C40C66FF867C}">
                  <a14:compatExt spid="_x0000_s183378"/>
                </a:ext>
                <a:ext uri="{FF2B5EF4-FFF2-40B4-BE49-F238E27FC236}">
                  <a16:creationId xmlns:a16="http://schemas.microsoft.com/office/drawing/2014/main" id="{00000000-0008-0000-0400-000052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25</xdr:row>
          <xdr:rowOff>38100</xdr:rowOff>
        </xdr:from>
        <xdr:to>
          <xdr:col>31</xdr:col>
          <xdr:colOff>76200</xdr:colOff>
          <xdr:row>25</xdr:row>
          <xdr:rowOff>276225</xdr:rowOff>
        </xdr:to>
        <xdr:sp macro="" textlink="">
          <xdr:nvSpPr>
            <xdr:cNvPr id="183379" name="Check Box 83" hidden="1">
              <a:extLst>
                <a:ext uri="{63B3BB69-23CF-44E3-9099-C40C66FF867C}">
                  <a14:compatExt spid="_x0000_s183379"/>
                </a:ext>
                <a:ext uri="{FF2B5EF4-FFF2-40B4-BE49-F238E27FC236}">
                  <a16:creationId xmlns:a16="http://schemas.microsoft.com/office/drawing/2014/main" id="{00000000-0008-0000-0400-000053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38100</xdr:rowOff>
        </xdr:from>
        <xdr:to>
          <xdr:col>32</xdr:col>
          <xdr:colOff>76200</xdr:colOff>
          <xdr:row>25</xdr:row>
          <xdr:rowOff>276225</xdr:rowOff>
        </xdr:to>
        <xdr:sp macro="" textlink="">
          <xdr:nvSpPr>
            <xdr:cNvPr id="183380" name="Check Box 84" hidden="1">
              <a:extLst>
                <a:ext uri="{63B3BB69-23CF-44E3-9099-C40C66FF867C}">
                  <a14:compatExt spid="_x0000_s183380"/>
                </a:ext>
                <a:ext uri="{FF2B5EF4-FFF2-40B4-BE49-F238E27FC236}">
                  <a16:creationId xmlns:a16="http://schemas.microsoft.com/office/drawing/2014/main" id="{00000000-0008-0000-0400-000054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26</xdr:row>
          <xdr:rowOff>38100</xdr:rowOff>
        </xdr:from>
        <xdr:to>
          <xdr:col>31</xdr:col>
          <xdr:colOff>76200</xdr:colOff>
          <xdr:row>26</xdr:row>
          <xdr:rowOff>276225</xdr:rowOff>
        </xdr:to>
        <xdr:sp macro="" textlink="">
          <xdr:nvSpPr>
            <xdr:cNvPr id="183381" name="Check Box 85" hidden="1">
              <a:extLst>
                <a:ext uri="{63B3BB69-23CF-44E3-9099-C40C66FF867C}">
                  <a14:compatExt spid="_x0000_s183381"/>
                </a:ext>
                <a:ext uri="{FF2B5EF4-FFF2-40B4-BE49-F238E27FC236}">
                  <a16:creationId xmlns:a16="http://schemas.microsoft.com/office/drawing/2014/main" id="{00000000-0008-0000-0400-000055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38100</xdr:rowOff>
        </xdr:from>
        <xdr:to>
          <xdr:col>32</xdr:col>
          <xdr:colOff>76200</xdr:colOff>
          <xdr:row>26</xdr:row>
          <xdr:rowOff>276225</xdr:rowOff>
        </xdr:to>
        <xdr:sp macro="" textlink="">
          <xdr:nvSpPr>
            <xdr:cNvPr id="183382" name="Check Box 86" hidden="1">
              <a:extLst>
                <a:ext uri="{63B3BB69-23CF-44E3-9099-C40C66FF867C}">
                  <a14:compatExt spid="_x0000_s183382"/>
                </a:ext>
                <a:ext uri="{FF2B5EF4-FFF2-40B4-BE49-F238E27FC236}">
                  <a16:creationId xmlns:a16="http://schemas.microsoft.com/office/drawing/2014/main" id="{00000000-0008-0000-0400-000056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27</xdr:row>
          <xdr:rowOff>38100</xdr:rowOff>
        </xdr:from>
        <xdr:to>
          <xdr:col>31</xdr:col>
          <xdr:colOff>76200</xdr:colOff>
          <xdr:row>27</xdr:row>
          <xdr:rowOff>276225</xdr:rowOff>
        </xdr:to>
        <xdr:sp macro="" textlink="">
          <xdr:nvSpPr>
            <xdr:cNvPr id="183383" name="Check Box 87" hidden="1">
              <a:extLst>
                <a:ext uri="{63B3BB69-23CF-44E3-9099-C40C66FF867C}">
                  <a14:compatExt spid="_x0000_s183383"/>
                </a:ext>
                <a:ext uri="{FF2B5EF4-FFF2-40B4-BE49-F238E27FC236}">
                  <a16:creationId xmlns:a16="http://schemas.microsoft.com/office/drawing/2014/main" id="{00000000-0008-0000-0400-000057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38100</xdr:rowOff>
        </xdr:from>
        <xdr:to>
          <xdr:col>32</xdr:col>
          <xdr:colOff>76200</xdr:colOff>
          <xdr:row>27</xdr:row>
          <xdr:rowOff>276225</xdr:rowOff>
        </xdr:to>
        <xdr:sp macro="" textlink="">
          <xdr:nvSpPr>
            <xdr:cNvPr id="183384" name="Check Box 88" hidden="1">
              <a:extLst>
                <a:ext uri="{63B3BB69-23CF-44E3-9099-C40C66FF867C}">
                  <a14:compatExt spid="_x0000_s183384"/>
                </a:ext>
                <a:ext uri="{FF2B5EF4-FFF2-40B4-BE49-F238E27FC236}">
                  <a16:creationId xmlns:a16="http://schemas.microsoft.com/office/drawing/2014/main" id="{00000000-0008-0000-0400-000058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38100</xdr:rowOff>
        </xdr:from>
        <xdr:to>
          <xdr:col>31</xdr:col>
          <xdr:colOff>76200</xdr:colOff>
          <xdr:row>28</xdr:row>
          <xdr:rowOff>276225</xdr:rowOff>
        </xdr:to>
        <xdr:sp macro="" textlink="">
          <xdr:nvSpPr>
            <xdr:cNvPr id="183385" name="Check Box 89" hidden="1">
              <a:extLst>
                <a:ext uri="{63B3BB69-23CF-44E3-9099-C40C66FF867C}">
                  <a14:compatExt spid="_x0000_s183385"/>
                </a:ext>
                <a:ext uri="{FF2B5EF4-FFF2-40B4-BE49-F238E27FC236}">
                  <a16:creationId xmlns:a16="http://schemas.microsoft.com/office/drawing/2014/main" id="{00000000-0008-0000-0400-000059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38100</xdr:rowOff>
        </xdr:from>
        <xdr:to>
          <xdr:col>32</xdr:col>
          <xdr:colOff>76200</xdr:colOff>
          <xdr:row>28</xdr:row>
          <xdr:rowOff>276225</xdr:rowOff>
        </xdr:to>
        <xdr:sp macro="" textlink="">
          <xdr:nvSpPr>
            <xdr:cNvPr id="183386" name="Check Box 90" hidden="1">
              <a:extLst>
                <a:ext uri="{63B3BB69-23CF-44E3-9099-C40C66FF867C}">
                  <a14:compatExt spid="_x0000_s183386"/>
                </a:ext>
                <a:ext uri="{FF2B5EF4-FFF2-40B4-BE49-F238E27FC236}">
                  <a16:creationId xmlns:a16="http://schemas.microsoft.com/office/drawing/2014/main" id="{00000000-0008-0000-0400-00005A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38100</xdr:rowOff>
        </xdr:from>
        <xdr:to>
          <xdr:col>31</xdr:col>
          <xdr:colOff>76200</xdr:colOff>
          <xdr:row>29</xdr:row>
          <xdr:rowOff>276225</xdr:rowOff>
        </xdr:to>
        <xdr:sp macro="" textlink="">
          <xdr:nvSpPr>
            <xdr:cNvPr id="183387" name="Check Box 91" hidden="1">
              <a:extLst>
                <a:ext uri="{63B3BB69-23CF-44E3-9099-C40C66FF867C}">
                  <a14:compatExt spid="_x0000_s183387"/>
                </a:ext>
                <a:ext uri="{FF2B5EF4-FFF2-40B4-BE49-F238E27FC236}">
                  <a16:creationId xmlns:a16="http://schemas.microsoft.com/office/drawing/2014/main" id="{00000000-0008-0000-0400-00005B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38100</xdr:rowOff>
        </xdr:from>
        <xdr:to>
          <xdr:col>32</xdr:col>
          <xdr:colOff>76200</xdr:colOff>
          <xdr:row>29</xdr:row>
          <xdr:rowOff>276225</xdr:rowOff>
        </xdr:to>
        <xdr:sp macro="" textlink="">
          <xdr:nvSpPr>
            <xdr:cNvPr id="183388" name="Check Box 92" hidden="1">
              <a:extLst>
                <a:ext uri="{63B3BB69-23CF-44E3-9099-C40C66FF867C}">
                  <a14:compatExt spid="_x0000_s183388"/>
                </a:ext>
                <a:ext uri="{FF2B5EF4-FFF2-40B4-BE49-F238E27FC236}">
                  <a16:creationId xmlns:a16="http://schemas.microsoft.com/office/drawing/2014/main" id="{00000000-0008-0000-0400-00005C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30</xdr:row>
          <xdr:rowOff>38100</xdr:rowOff>
        </xdr:from>
        <xdr:to>
          <xdr:col>31</xdr:col>
          <xdr:colOff>76200</xdr:colOff>
          <xdr:row>30</xdr:row>
          <xdr:rowOff>276225</xdr:rowOff>
        </xdr:to>
        <xdr:sp macro="" textlink="">
          <xdr:nvSpPr>
            <xdr:cNvPr id="183389" name="Check Box 93" hidden="1">
              <a:extLst>
                <a:ext uri="{63B3BB69-23CF-44E3-9099-C40C66FF867C}">
                  <a14:compatExt spid="_x0000_s183389"/>
                </a:ext>
                <a:ext uri="{FF2B5EF4-FFF2-40B4-BE49-F238E27FC236}">
                  <a16:creationId xmlns:a16="http://schemas.microsoft.com/office/drawing/2014/main" id="{00000000-0008-0000-0400-00005D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xdr:row>
          <xdr:rowOff>38100</xdr:rowOff>
        </xdr:from>
        <xdr:to>
          <xdr:col>32</xdr:col>
          <xdr:colOff>76200</xdr:colOff>
          <xdr:row>30</xdr:row>
          <xdr:rowOff>276225</xdr:rowOff>
        </xdr:to>
        <xdr:sp macro="" textlink="">
          <xdr:nvSpPr>
            <xdr:cNvPr id="183390" name="Check Box 94" hidden="1">
              <a:extLst>
                <a:ext uri="{63B3BB69-23CF-44E3-9099-C40C66FF867C}">
                  <a14:compatExt spid="_x0000_s183390"/>
                </a:ext>
                <a:ext uri="{FF2B5EF4-FFF2-40B4-BE49-F238E27FC236}">
                  <a16:creationId xmlns:a16="http://schemas.microsoft.com/office/drawing/2014/main" id="{00000000-0008-0000-0400-00005E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31</xdr:row>
          <xdr:rowOff>38100</xdr:rowOff>
        </xdr:from>
        <xdr:to>
          <xdr:col>31</xdr:col>
          <xdr:colOff>76200</xdr:colOff>
          <xdr:row>31</xdr:row>
          <xdr:rowOff>276225</xdr:rowOff>
        </xdr:to>
        <xdr:sp macro="" textlink="">
          <xdr:nvSpPr>
            <xdr:cNvPr id="183391" name="Check Box 95" hidden="1">
              <a:extLst>
                <a:ext uri="{63B3BB69-23CF-44E3-9099-C40C66FF867C}">
                  <a14:compatExt spid="_x0000_s183391"/>
                </a:ext>
                <a:ext uri="{FF2B5EF4-FFF2-40B4-BE49-F238E27FC236}">
                  <a16:creationId xmlns:a16="http://schemas.microsoft.com/office/drawing/2014/main" id="{00000000-0008-0000-0400-00005F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38100</xdr:rowOff>
        </xdr:from>
        <xdr:to>
          <xdr:col>32</xdr:col>
          <xdr:colOff>76200</xdr:colOff>
          <xdr:row>31</xdr:row>
          <xdr:rowOff>276225</xdr:rowOff>
        </xdr:to>
        <xdr:sp macro="" textlink="">
          <xdr:nvSpPr>
            <xdr:cNvPr id="183392" name="Check Box 96" hidden="1">
              <a:extLst>
                <a:ext uri="{63B3BB69-23CF-44E3-9099-C40C66FF867C}">
                  <a14:compatExt spid="_x0000_s183392"/>
                </a:ext>
                <a:ext uri="{FF2B5EF4-FFF2-40B4-BE49-F238E27FC236}">
                  <a16:creationId xmlns:a16="http://schemas.microsoft.com/office/drawing/2014/main" id="{00000000-0008-0000-0400-000060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34</xdr:row>
          <xdr:rowOff>38100</xdr:rowOff>
        </xdr:from>
        <xdr:to>
          <xdr:col>14</xdr:col>
          <xdr:colOff>76200</xdr:colOff>
          <xdr:row>34</xdr:row>
          <xdr:rowOff>276225</xdr:rowOff>
        </xdr:to>
        <xdr:sp macro="" textlink="">
          <xdr:nvSpPr>
            <xdr:cNvPr id="183393" name="Check Box 97" hidden="1">
              <a:extLst>
                <a:ext uri="{63B3BB69-23CF-44E3-9099-C40C66FF867C}">
                  <a14:compatExt spid="_x0000_s183393"/>
                </a:ext>
                <a:ext uri="{FF2B5EF4-FFF2-40B4-BE49-F238E27FC236}">
                  <a16:creationId xmlns:a16="http://schemas.microsoft.com/office/drawing/2014/main" id="{00000000-0008-0000-0400-000061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38100</xdr:rowOff>
        </xdr:from>
        <xdr:to>
          <xdr:col>23</xdr:col>
          <xdr:colOff>76200</xdr:colOff>
          <xdr:row>34</xdr:row>
          <xdr:rowOff>276225</xdr:rowOff>
        </xdr:to>
        <xdr:sp macro="" textlink="">
          <xdr:nvSpPr>
            <xdr:cNvPr id="183394" name="Check Box 98" hidden="1">
              <a:extLst>
                <a:ext uri="{63B3BB69-23CF-44E3-9099-C40C66FF867C}">
                  <a14:compatExt spid="_x0000_s183394"/>
                </a:ext>
                <a:ext uri="{FF2B5EF4-FFF2-40B4-BE49-F238E27FC236}">
                  <a16:creationId xmlns:a16="http://schemas.microsoft.com/office/drawing/2014/main" id="{00000000-0008-0000-0400-000062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34</xdr:row>
          <xdr:rowOff>38100</xdr:rowOff>
        </xdr:from>
        <xdr:to>
          <xdr:col>26</xdr:col>
          <xdr:colOff>76200</xdr:colOff>
          <xdr:row>34</xdr:row>
          <xdr:rowOff>276225</xdr:rowOff>
        </xdr:to>
        <xdr:sp macro="" textlink="">
          <xdr:nvSpPr>
            <xdr:cNvPr id="183395" name="Check Box 99" hidden="1">
              <a:extLst>
                <a:ext uri="{63B3BB69-23CF-44E3-9099-C40C66FF867C}">
                  <a14:compatExt spid="_x0000_s183395"/>
                </a:ext>
                <a:ext uri="{FF2B5EF4-FFF2-40B4-BE49-F238E27FC236}">
                  <a16:creationId xmlns:a16="http://schemas.microsoft.com/office/drawing/2014/main" id="{00000000-0008-0000-0400-000063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38100</xdr:rowOff>
        </xdr:from>
        <xdr:to>
          <xdr:col>30</xdr:col>
          <xdr:colOff>76200</xdr:colOff>
          <xdr:row>34</xdr:row>
          <xdr:rowOff>276225</xdr:rowOff>
        </xdr:to>
        <xdr:sp macro="" textlink="">
          <xdr:nvSpPr>
            <xdr:cNvPr id="183396" name="Check Box 100" hidden="1">
              <a:extLst>
                <a:ext uri="{63B3BB69-23CF-44E3-9099-C40C66FF867C}">
                  <a14:compatExt spid="_x0000_s183396"/>
                </a:ext>
                <a:ext uri="{FF2B5EF4-FFF2-40B4-BE49-F238E27FC236}">
                  <a16:creationId xmlns:a16="http://schemas.microsoft.com/office/drawing/2014/main" id="{00000000-0008-0000-0400-000064C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3</xdr:row>
          <xdr:rowOff>142875</xdr:rowOff>
        </xdr:from>
        <xdr:to>
          <xdr:col>12</xdr:col>
          <xdr:colOff>180975</xdr:colOff>
          <xdr:row>5</xdr:row>
          <xdr:rowOff>38100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500-00000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xdr:row>
          <xdr:rowOff>142875</xdr:rowOff>
        </xdr:from>
        <xdr:to>
          <xdr:col>14</xdr:col>
          <xdr:colOff>180975</xdr:colOff>
          <xdr:row>5</xdr:row>
          <xdr:rowOff>38100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500-00000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xdr:row>
          <xdr:rowOff>142875</xdr:rowOff>
        </xdr:from>
        <xdr:to>
          <xdr:col>17</xdr:col>
          <xdr:colOff>76200</xdr:colOff>
          <xdr:row>5</xdr:row>
          <xdr:rowOff>38100</xdr:rowOff>
        </xdr:to>
        <xdr:sp macro="" textlink="">
          <xdr:nvSpPr>
            <xdr:cNvPr id="202759" name="Check Box 7" hidden="1">
              <a:extLst>
                <a:ext uri="{63B3BB69-23CF-44E3-9099-C40C66FF867C}">
                  <a14:compatExt spid="_x0000_s202759"/>
                </a:ext>
                <a:ext uri="{FF2B5EF4-FFF2-40B4-BE49-F238E27FC236}">
                  <a16:creationId xmlns:a16="http://schemas.microsoft.com/office/drawing/2014/main" id="{00000000-0008-0000-0500-00000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xdr:row>
          <xdr:rowOff>142875</xdr:rowOff>
        </xdr:from>
        <xdr:to>
          <xdr:col>17</xdr:col>
          <xdr:colOff>76200</xdr:colOff>
          <xdr:row>6</xdr:row>
          <xdr:rowOff>38100</xdr:rowOff>
        </xdr:to>
        <xdr:sp macro="" textlink="">
          <xdr:nvSpPr>
            <xdr:cNvPr id="202760" name="Check Box 8" hidden="1">
              <a:extLst>
                <a:ext uri="{63B3BB69-23CF-44E3-9099-C40C66FF867C}">
                  <a14:compatExt spid="_x0000_s202760"/>
                </a:ext>
                <a:ext uri="{FF2B5EF4-FFF2-40B4-BE49-F238E27FC236}">
                  <a16:creationId xmlns:a16="http://schemas.microsoft.com/office/drawing/2014/main" id="{00000000-0008-0000-0500-00000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xdr:row>
          <xdr:rowOff>142875</xdr:rowOff>
        </xdr:from>
        <xdr:to>
          <xdr:col>17</xdr:col>
          <xdr:colOff>76200</xdr:colOff>
          <xdr:row>7</xdr:row>
          <xdr:rowOff>38100</xdr:rowOff>
        </xdr:to>
        <xdr:sp macro="" textlink="">
          <xdr:nvSpPr>
            <xdr:cNvPr id="202761" name="Check Box 9" hidden="1">
              <a:extLst>
                <a:ext uri="{63B3BB69-23CF-44E3-9099-C40C66FF867C}">
                  <a14:compatExt spid="_x0000_s202761"/>
                </a:ext>
                <a:ext uri="{FF2B5EF4-FFF2-40B4-BE49-F238E27FC236}">
                  <a16:creationId xmlns:a16="http://schemas.microsoft.com/office/drawing/2014/main" id="{00000000-0008-0000-0500-00000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6</xdr:row>
          <xdr:rowOff>142875</xdr:rowOff>
        </xdr:from>
        <xdr:to>
          <xdr:col>12</xdr:col>
          <xdr:colOff>180975</xdr:colOff>
          <xdr:row>8</xdr:row>
          <xdr:rowOff>38100</xdr:rowOff>
        </xdr:to>
        <xdr:sp macro="" textlink="">
          <xdr:nvSpPr>
            <xdr:cNvPr id="202762" name="Check Box 10" hidden="1">
              <a:extLst>
                <a:ext uri="{63B3BB69-23CF-44E3-9099-C40C66FF867C}">
                  <a14:compatExt spid="_x0000_s202762"/>
                </a:ext>
                <a:ext uri="{FF2B5EF4-FFF2-40B4-BE49-F238E27FC236}">
                  <a16:creationId xmlns:a16="http://schemas.microsoft.com/office/drawing/2014/main" id="{00000000-0008-0000-0500-00000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6</xdr:row>
          <xdr:rowOff>142875</xdr:rowOff>
        </xdr:from>
        <xdr:to>
          <xdr:col>14</xdr:col>
          <xdr:colOff>180975</xdr:colOff>
          <xdr:row>8</xdr:row>
          <xdr:rowOff>38100</xdr:rowOff>
        </xdr:to>
        <xdr:sp macro="" textlink="">
          <xdr:nvSpPr>
            <xdr:cNvPr id="202763" name="Check Box 11" hidden="1">
              <a:extLst>
                <a:ext uri="{63B3BB69-23CF-44E3-9099-C40C66FF867C}">
                  <a14:compatExt spid="_x0000_s202763"/>
                </a:ext>
                <a:ext uri="{FF2B5EF4-FFF2-40B4-BE49-F238E27FC236}">
                  <a16:creationId xmlns:a16="http://schemas.microsoft.com/office/drawing/2014/main" id="{00000000-0008-0000-0500-00000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xdr:row>
          <xdr:rowOff>142875</xdr:rowOff>
        </xdr:from>
        <xdr:to>
          <xdr:col>17</xdr:col>
          <xdr:colOff>76200</xdr:colOff>
          <xdr:row>8</xdr:row>
          <xdr:rowOff>38100</xdr:rowOff>
        </xdr:to>
        <xdr:sp macro="" textlink="">
          <xdr:nvSpPr>
            <xdr:cNvPr id="202764" name="Check Box 12" hidden="1">
              <a:extLst>
                <a:ext uri="{63B3BB69-23CF-44E3-9099-C40C66FF867C}">
                  <a14:compatExt spid="_x0000_s202764"/>
                </a:ext>
                <a:ext uri="{FF2B5EF4-FFF2-40B4-BE49-F238E27FC236}">
                  <a16:creationId xmlns:a16="http://schemas.microsoft.com/office/drawing/2014/main" id="{00000000-0008-0000-0500-00000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xdr:row>
          <xdr:rowOff>142875</xdr:rowOff>
        </xdr:from>
        <xdr:to>
          <xdr:col>17</xdr:col>
          <xdr:colOff>76200</xdr:colOff>
          <xdr:row>9</xdr:row>
          <xdr:rowOff>38100</xdr:rowOff>
        </xdr:to>
        <xdr:sp macro="" textlink="">
          <xdr:nvSpPr>
            <xdr:cNvPr id="202765" name="Check Box 13" hidden="1">
              <a:extLst>
                <a:ext uri="{63B3BB69-23CF-44E3-9099-C40C66FF867C}">
                  <a14:compatExt spid="_x0000_s202765"/>
                </a:ext>
                <a:ext uri="{FF2B5EF4-FFF2-40B4-BE49-F238E27FC236}">
                  <a16:creationId xmlns:a16="http://schemas.microsoft.com/office/drawing/2014/main" id="{00000000-0008-0000-0500-00000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142875</xdr:rowOff>
        </xdr:from>
        <xdr:to>
          <xdr:col>17</xdr:col>
          <xdr:colOff>76200</xdr:colOff>
          <xdr:row>10</xdr:row>
          <xdr:rowOff>38100</xdr:rowOff>
        </xdr:to>
        <xdr:sp macro="" textlink="">
          <xdr:nvSpPr>
            <xdr:cNvPr id="202766" name="Check Box 14" hidden="1">
              <a:extLst>
                <a:ext uri="{63B3BB69-23CF-44E3-9099-C40C66FF867C}">
                  <a14:compatExt spid="_x0000_s202766"/>
                </a:ext>
                <a:ext uri="{FF2B5EF4-FFF2-40B4-BE49-F238E27FC236}">
                  <a16:creationId xmlns:a16="http://schemas.microsoft.com/office/drawing/2014/main" id="{00000000-0008-0000-0500-00000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9</xdr:row>
          <xdr:rowOff>142875</xdr:rowOff>
        </xdr:from>
        <xdr:to>
          <xdr:col>12</xdr:col>
          <xdr:colOff>180975</xdr:colOff>
          <xdr:row>11</xdr:row>
          <xdr:rowOff>38100</xdr:rowOff>
        </xdr:to>
        <xdr:sp macro="" textlink="">
          <xdr:nvSpPr>
            <xdr:cNvPr id="202767" name="Check Box 15" hidden="1">
              <a:extLst>
                <a:ext uri="{63B3BB69-23CF-44E3-9099-C40C66FF867C}">
                  <a14:compatExt spid="_x0000_s202767"/>
                </a:ext>
                <a:ext uri="{FF2B5EF4-FFF2-40B4-BE49-F238E27FC236}">
                  <a16:creationId xmlns:a16="http://schemas.microsoft.com/office/drawing/2014/main" id="{00000000-0008-0000-0500-00000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xdr:row>
          <xdr:rowOff>142875</xdr:rowOff>
        </xdr:from>
        <xdr:to>
          <xdr:col>14</xdr:col>
          <xdr:colOff>180975</xdr:colOff>
          <xdr:row>11</xdr:row>
          <xdr:rowOff>38100</xdr:rowOff>
        </xdr:to>
        <xdr:sp macro="" textlink="">
          <xdr:nvSpPr>
            <xdr:cNvPr id="202768" name="Check Box 16" hidden="1">
              <a:extLst>
                <a:ext uri="{63B3BB69-23CF-44E3-9099-C40C66FF867C}">
                  <a14:compatExt spid="_x0000_s202768"/>
                </a:ext>
                <a:ext uri="{FF2B5EF4-FFF2-40B4-BE49-F238E27FC236}">
                  <a16:creationId xmlns:a16="http://schemas.microsoft.com/office/drawing/2014/main" id="{00000000-0008-0000-0500-000010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xdr:row>
          <xdr:rowOff>142875</xdr:rowOff>
        </xdr:from>
        <xdr:to>
          <xdr:col>17</xdr:col>
          <xdr:colOff>76200</xdr:colOff>
          <xdr:row>11</xdr:row>
          <xdr:rowOff>38100</xdr:rowOff>
        </xdr:to>
        <xdr:sp macro="" textlink="">
          <xdr:nvSpPr>
            <xdr:cNvPr id="202769" name="Check Box 17" hidden="1">
              <a:extLst>
                <a:ext uri="{63B3BB69-23CF-44E3-9099-C40C66FF867C}">
                  <a14:compatExt spid="_x0000_s202769"/>
                </a:ext>
                <a:ext uri="{FF2B5EF4-FFF2-40B4-BE49-F238E27FC236}">
                  <a16:creationId xmlns:a16="http://schemas.microsoft.com/office/drawing/2014/main" id="{00000000-0008-0000-0500-000011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xdr:row>
          <xdr:rowOff>142875</xdr:rowOff>
        </xdr:from>
        <xdr:to>
          <xdr:col>17</xdr:col>
          <xdr:colOff>76200</xdr:colOff>
          <xdr:row>12</xdr:row>
          <xdr:rowOff>38100</xdr:rowOff>
        </xdr:to>
        <xdr:sp macro="" textlink="">
          <xdr:nvSpPr>
            <xdr:cNvPr id="202770" name="Check Box 18" hidden="1">
              <a:extLst>
                <a:ext uri="{63B3BB69-23CF-44E3-9099-C40C66FF867C}">
                  <a14:compatExt spid="_x0000_s202770"/>
                </a:ext>
                <a:ext uri="{FF2B5EF4-FFF2-40B4-BE49-F238E27FC236}">
                  <a16:creationId xmlns:a16="http://schemas.microsoft.com/office/drawing/2014/main" id="{00000000-0008-0000-0500-000012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12</xdr:row>
          <xdr:rowOff>142875</xdr:rowOff>
        </xdr:from>
        <xdr:to>
          <xdr:col>12</xdr:col>
          <xdr:colOff>180975</xdr:colOff>
          <xdr:row>14</xdr:row>
          <xdr:rowOff>38100</xdr:rowOff>
        </xdr:to>
        <xdr:sp macro="" textlink="">
          <xdr:nvSpPr>
            <xdr:cNvPr id="202771" name="Check Box 19" hidden="1">
              <a:extLst>
                <a:ext uri="{63B3BB69-23CF-44E3-9099-C40C66FF867C}">
                  <a14:compatExt spid="_x0000_s202771"/>
                </a:ext>
                <a:ext uri="{FF2B5EF4-FFF2-40B4-BE49-F238E27FC236}">
                  <a16:creationId xmlns:a16="http://schemas.microsoft.com/office/drawing/2014/main" id="{00000000-0008-0000-0500-000013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12</xdr:row>
          <xdr:rowOff>142875</xdr:rowOff>
        </xdr:from>
        <xdr:to>
          <xdr:col>14</xdr:col>
          <xdr:colOff>180975</xdr:colOff>
          <xdr:row>14</xdr:row>
          <xdr:rowOff>38100</xdr:rowOff>
        </xdr:to>
        <xdr:sp macro="" textlink="">
          <xdr:nvSpPr>
            <xdr:cNvPr id="202772" name="Check Box 20" hidden="1">
              <a:extLst>
                <a:ext uri="{63B3BB69-23CF-44E3-9099-C40C66FF867C}">
                  <a14:compatExt spid="_x0000_s202772"/>
                </a:ext>
                <a:ext uri="{FF2B5EF4-FFF2-40B4-BE49-F238E27FC236}">
                  <a16:creationId xmlns:a16="http://schemas.microsoft.com/office/drawing/2014/main" id="{00000000-0008-0000-0500-000014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xdr:row>
          <xdr:rowOff>142875</xdr:rowOff>
        </xdr:from>
        <xdr:to>
          <xdr:col>17</xdr:col>
          <xdr:colOff>76200</xdr:colOff>
          <xdr:row>16</xdr:row>
          <xdr:rowOff>38100</xdr:rowOff>
        </xdr:to>
        <xdr:sp macro="" textlink="">
          <xdr:nvSpPr>
            <xdr:cNvPr id="202773" name="Check Box 21" hidden="1">
              <a:extLst>
                <a:ext uri="{63B3BB69-23CF-44E3-9099-C40C66FF867C}">
                  <a14:compatExt spid="_x0000_s202773"/>
                </a:ext>
                <a:ext uri="{FF2B5EF4-FFF2-40B4-BE49-F238E27FC236}">
                  <a16:creationId xmlns:a16="http://schemas.microsoft.com/office/drawing/2014/main" id="{00000000-0008-0000-0500-00001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15</xdr:row>
          <xdr:rowOff>142875</xdr:rowOff>
        </xdr:from>
        <xdr:to>
          <xdr:col>12</xdr:col>
          <xdr:colOff>180975</xdr:colOff>
          <xdr:row>17</xdr:row>
          <xdr:rowOff>38100</xdr:rowOff>
        </xdr:to>
        <xdr:sp macro="" textlink="">
          <xdr:nvSpPr>
            <xdr:cNvPr id="202774" name="Check Box 22" hidden="1">
              <a:extLst>
                <a:ext uri="{63B3BB69-23CF-44E3-9099-C40C66FF867C}">
                  <a14:compatExt spid="_x0000_s202774"/>
                </a:ext>
                <a:ext uri="{FF2B5EF4-FFF2-40B4-BE49-F238E27FC236}">
                  <a16:creationId xmlns:a16="http://schemas.microsoft.com/office/drawing/2014/main" id="{00000000-0008-0000-0500-00001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15</xdr:row>
          <xdr:rowOff>142875</xdr:rowOff>
        </xdr:from>
        <xdr:to>
          <xdr:col>14</xdr:col>
          <xdr:colOff>180975</xdr:colOff>
          <xdr:row>17</xdr:row>
          <xdr:rowOff>38100</xdr:rowOff>
        </xdr:to>
        <xdr:sp macro="" textlink="">
          <xdr:nvSpPr>
            <xdr:cNvPr id="202775" name="Check Box 23" hidden="1">
              <a:extLst>
                <a:ext uri="{63B3BB69-23CF-44E3-9099-C40C66FF867C}">
                  <a14:compatExt spid="_x0000_s202775"/>
                </a:ext>
                <a:ext uri="{FF2B5EF4-FFF2-40B4-BE49-F238E27FC236}">
                  <a16:creationId xmlns:a16="http://schemas.microsoft.com/office/drawing/2014/main" id="{00000000-0008-0000-0500-00001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15</xdr:row>
          <xdr:rowOff>142875</xdr:rowOff>
        </xdr:from>
        <xdr:to>
          <xdr:col>17</xdr:col>
          <xdr:colOff>76200</xdr:colOff>
          <xdr:row>17</xdr:row>
          <xdr:rowOff>38100</xdr:rowOff>
        </xdr:to>
        <xdr:sp macro="" textlink="">
          <xdr:nvSpPr>
            <xdr:cNvPr id="202776" name="Check Box 24" hidden="1">
              <a:extLst>
                <a:ext uri="{63B3BB69-23CF-44E3-9099-C40C66FF867C}">
                  <a14:compatExt spid="_x0000_s202776"/>
                </a:ext>
                <a:ext uri="{FF2B5EF4-FFF2-40B4-BE49-F238E27FC236}">
                  <a16:creationId xmlns:a16="http://schemas.microsoft.com/office/drawing/2014/main" id="{00000000-0008-0000-0500-00001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18</xdr:row>
          <xdr:rowOff>142875</xdr:rowOff>
        </xdr:from>
        <xdr:to>
          <xdr:col>12</xdr:col>
          <xdr:colOff>180975</xdr:colOff>
          <xdr:row>20</xdr:row>
          <xdr:rowOff>38100</xdr:rowOff>
        </xdr:to>
        <xdr:sp macro="" textlink="">
          <xdr:nvSpPr>
            <xdr:cNvPr id="202777" name="Check Box 25" hidden="1">
              <a:extLst>
                <a:ext uri="{63B3BB69-23CF-44E3-9099-C40C66FF867C}">
                  <a14:compatExt spid="_x0000_s202777"/>
                </a:ext>
                <a:ext uri="{FF2B5EF4-FFF2-40B4-BE49-F238E27FC236}">
                  <a16:creationId xmlns:a16="http://schemas.microsoft.com/office/drawing/2014/main" id="{00000000-0008-0000-0500-00001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18</xdr:row>
          <xdr:rowOff>142875</xdr:rowOff>
        </xdr:from>
        <xdr:to>
          <xdr:col>14</xdr:col>
          <xdr:colOff>180975</xdr:colOff>
          <xdr:row>20</xdr:row>
          <xdr:rowOff>38100</xdr:rowOff>
        </xdr:to>
        <xdr:sp macro="" textlink="">
          <xdr:nvSpPr>
            <xdr:cNvPr id="202778" name="Check Box 26" hidden="1">
              <a:extLst>
                <a:ext uri="{63B3BB69-23CF-44E3-9099-C40C66FF867C}">
                  <a14:compatExt spid="_x0000_s202778"/>
                </a:ext>
                <a:ext uri="{FF2B5EF4-FFF2-40B4-BE49-F238E27FC236}">
                  <a16:creationId xmlns:a16="http://schemas.microsoft.com/office/drawing/2014/main" id="{00000000-0008-0000-0500-00001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142875</xdr:rowOff>
        </xdr:from>
        <xdr:to>
          <xdr:col>12</xdr:col>
          <xdr:colOff>180975</xdr:colOff>
          <xdr:row>23</xdr:row>
          <xdr:rowOff>38100</xdr:rowOff>
        </xdr:to>
        <xdr:sp macro="" textlink="">
          <xdr:nvSpPr>
            <xdr:cNvPr id="202779" name="Check Box 27" hidden="1">
              <a:extLst>
                <a:ext uri="{63B3BB69-23CF-44E3-9099-C40C66FF867C}">
                  <a14:compatExt spid="_x0000_s202779"/>
                </a:ext>
                <a:ext uri="{FF2B5EF4-FFF2-40B4-BE49-F238E27FC236}">
                  <a16:creationId xmlns:a16="http://schemas.microsoft.com/office/drawing/2014/main" id="{00000000-0008-0000-0500-00001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xdr:row>
          <xdr:rowOff>142875</xdr:rowOff>
        </xdr:from>
        <xdr:to>
          <xdr:col>14</xdr:col>
          <xdr:colOff>180975</xdr:colOff>
          <xdr:row>23</xdr:row>
          <xdr:rowOff>38100</xdr:rowOff>
        </xdr:to>
        <xdr:sp macro="" textlink="">
          <xdr:nvSpPr>
            <xdr:cNvPr id="202780" name="Check Box 28" hidden="1">
              <a:extLst>
                <a:ext uri="{63B3BB69-23CF-44E3-9099-C40C66FF867C}">
                  <a14:compatExt spid="_x0000_s202780"/>
                </a:ext>
                <a:ext uri="{FF2B5EF4-FFF2-40B4-BE49-F238E27FC236}">
                  <a16:creationId xmlns:a16="http://schemas.microsoft.com/office/drawing/2014/main" id="{00000000-0008-0000-0500-00001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24</xdr:row>
          <xdr:rowOff>142875</xdr:rowOff>
        </xdr:from>
        <xdr:to>
          <xdr:col>12</xdr:col>
          <xdr:colOff>180975</xdr:colOff>
          <xdr:row>26</xdr:row>
          <xdr:rowOff>38100</xdr:rowOff>
        </xdr:to>
        <xdr:sp macro="" textlink="">
          <xdr:nvSpPr>
            <xdr:cNvPr id="202781" name="Check Box 29" hidden="1">
              <a:extLst>
                <a:ext uri="{63B3BB69-23CF-44E3-9099-C40C66FF867C}">
                  <a14:compatExt spid="_x0000_s202781"/>
                </a:ext>
                <a:ext uri="{FF2B5EF4-FFF2-40B4-BE49-F238E27FC236}">
                  <a16:creationId xmlns:a16="http://schemas.microsoft.com/office/drawing/2014/main" id="{00000000-0008-0000-0500-00001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24</xdr:row>
          <xdr:rowOff>142875</xdr:rowOff>
        </xdr:from>
        <xdr:to>
          <xdr:col>14</xdr:col>
          <xdr:colOff>180975</xdr:colOff>
          <xdr:row>26</xdr:row>
          <xdr:rowOff>38100</xdr:rowOff>
        </xdr:to>
        <xdr:sp macro="" textlink="">
          <xdr:nvSpPr>
            <xdr:cNvPr id="202782" name="Check Box 30" hidden="1">
              <a:extLst>
                <a:ext uri="{63B3BB69-23CF-44E3-9099-C40C66FF867C}">
                  <a14:compatExt spid="_x0000_s202782"/>
                </a:ext>
                <a:ext uri="{FF2B5EF4-FFF2-40B4-BE49-F238E27FC236}">
                  <a16:creationId xmlns:a16="http://schemas.microsoft.com/office/drawing/2014/main" id="{00000000-0008-0000-0500-00001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26</xdr:row>
          <xdr:rowOff>142875</xdr:rowOff>
        </xdr:from>
        <xdr:to>
          <xdr:col>17</xdr:col>
          <xdr:colOff>76200</xdr:colOff>
          <xdr:row>28</xdr:row>
          <xdr:rowOff>38100</xdr:rowOff>
        </xdr:to>
        <xdr:sp macro="" textlink="">
          <xdr:nvSpPr>
            <xdr:cNvPr id="202783" name="Check Box 31" hidden="1">
              <a:extLst>
                <a:ext uri="{63B3BB69-23CF-44E3-9099-C40C66FF867C}">
                  <a14:compatExt spid="_x0000_s202783"/>
                </a:ext>
                <a:ext uri="{FF2B5EF4-FFF2-40B4-BE49-F238E27FC236}">
                  <a16:creationId xmlns:a16="http://schemas.microsoft.com/office/drawing/2014/main" id="{00000000-0008-0000-0500-00001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27</xdr:row>
          <xdr:rowOff>142875</xdr:rowOff>
        </xdr:from>
        <xdr:to>
          <xdr:col>12</xdr:col>
          <xdr:colOff>180975</xdr:colOff>
          <xdr:row>29</xdr:row>
          <xdr:rowOff>38100</xdr:rowOff>
        </xdr:to>
        <xdr:sp macro="" textlink="">
          <xdr:nvSpPr>
            <xdr:cNvPr id="202784" name="Check Box 32" hidden="1">
              <a:extLst>
                <a:ext uri="{63B3BB69-23CF-44E3-9099-C40C66FF867C}">
                  <a14:compatExt spid="_x0000_s202784"/>
                </a:ext>
                <a:ext uri="{FF2B5EF4-FFF2-40B4-BE49-F238E27FC236}">
                  <a16:creationId xmlns:a16="http://schemas.microsoft.com/office/drawing/2014/main" id="{00000000-0008-0000-0500-000020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27</xdr:row>
          <xdr:rowOff>142875</xdr:rowOff>
        </xdr:from>
        <xdr:to>
          <xdr:col>14</xdr:col>
          <xdr:colOff>180975</xdr:colOff>
          <xdr:row>29</xdr:row>
          <xdr:rowOff>38100</xdr:rowOff>
        </xdr:to>
        <xdr:sp macro="" textlink="">
          <xdr:nvSpPr>
            <xdr:cNvPr id="202785" name="Check Box 33" hidden="1">
              <a:extLst>
                <a:ext uri="{63B3BB69-23CF-44E3-9099-C40C66FF867C}">
                  <a14:compatExt spid="_x0000_s202785"/>
                </a:ext>
                <a:ext uri="{FF2B5EF4-FFF2-40B4-BE49-F238E27FC236}">
                  <a16:creationId xmlns:a16="http://schemas.microsoft.com/office/drawing/2014/main" id="{00000000-0008-0000-0500-000021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27</xdr:row>
          <xdr:rowOff>142875</xdr:rowOff>
        </xdr:from>
        <xdr:to>
          <xdr:col>17</xdr:col>
          <xdr:colOff>76200</xdr:colOff>
          <xdr:row>29</xdr:row>
          <xdr:rowOff>38100</xdr:rowOff>
        </xdr:to>
        <xdr:sp macro="" textlink="">
          <xdr:nvSpPr>
            <xdr:cNvPr id="202786" name="Check Box 34" hidden="1">
              <a:extLst>
                <a:ext uri="{63B3BB69-23CF-44E3-9099-C40C66FF867C}">
                  <a14:compatExt spid="_x0000_s202786"/>
                </a:ext>
                <a:ext uri="{FF2B5EF4-FFF2-40B4-BE49-F238E27FC236}">
                  <a16:creationId xmlns:a16="http://schemas.microsoft.com/office/drawing/2014/main" id="{00000000-0008-0000-0500-000022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30</xdr:row>
          <xdr:rowOff>142875</xdr:rowOff>
        </xdr:from>
        <xdr:to>
          <xdr:col>12</xdr:col>
          <xdr:colOff>180975</xdr:colOff>
          <xdr:row>32</xdr:row>
          <xdr:rowOff>38100</xdr:rowOff>
        </xdr:to>
        <xdr:sp macro="" textlink="">
          <xdr:nvSpPr>
            <xdr:cNvPr id="202787" name="Check Box 35" hidden="1">
              <a:extLst>
                <a:ext uri="{63B3BB69-23CF-44E3-9099-C40C66FF867C}">
                  <a14:compatExt spid="_x0000_s202787"/>
                </a:ext>
                <a:ext uri="{FF2B5EF4-FFF2-40B4-BE49-F238E27FC236}">
                  <a16:creationId xmlns:a16="http://schemas.microsoft.com/office/drawing/2014/main" id="{00000000-0008-0000-0500-000023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30</xdr:row>
          <xdr:rowOff>142875</xdr:rowOff>
        </xdr:from>
        <xdr:to>
          <xdr:col>14</xdr:col>
          <xdr:colOff>180975</xdr:colOff>
          <xdr:row>32</xdr:row>
          <xdr:rowOff>38100</xdr:rowOff>
        </xdr:to>
        <xdr:sp macro="" textlink="">
          <xdr:nvSpPr>
            <xdr:cNvPr id="202788" name="Check Box 36" hidden="1">
              <a:extLst>
                <a:ext uri="{63B3BB69-23CF-44E3-9099-C40C66FF867C}">
                  <a14:compatExt spid="_x0000_s202788"/>
                </a:ext>
                <a:ext uri="{FF2B5EF4-FFF2-40B4-BE49-F238E27FC236}">
                  <a16:creationId xmlns:a16="http://schemas.microsoft.com/office/drawing/2014/main" id="{00000000-0008-0000-0500-000024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32</xdr:row>
          <xdr:rowOff>142875</xdr:rowOff>
        </xdr:from>
        <xdr:to>
          <xdr:col>17</xdr:col>
          <xdr:colOff>76200</xdr:colOff>
          <xdr:row>34</xdr:row>
          <xdr:rowOff>38100</xdr:rowOff>
        </xdr:to>
        <xdr:sp macro="" textlink="">
          <xdr:nvSpPr>
            <xdr:cNvPr id="202789" name="Check Box 37" hidden="1">
              <a:extLst>
                <a:ext uri="{63B3BB69-23CF-44E3-9099-C40C66FF867C}">
                  <a14:compatExt spid="_x0000_s202789"/>
                </a:ext>
                <a:ext uri="{FF2B5EF4-FFF2-40B4-BE49-F238E27FC236}">
                  <a16:creationId xmlns:a16="http://schemas.microsoft.com/office/drawing/2014/main" id="{00000000-0008-0000-0500-000025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33</xdr:row>
          <xdr:rowOff>142875</xdr:rowOff>
        </xdr:from>
        <xdr:to>
          <xdr:col>17</xdr:col>
          <xdr:colOff>76200</xdr:colOff>
          <xdr:row>35</xdr:row>
          <xdr:rowOff>38100</xdr:rowOff>
        </xdr:to>
        <xdr:sp macro="" textlink="">
          <xdr:nvSpPr>
            <xdr:cNvPr id="202790" name="Check Box 38" hidden="1">
              <a:extLst>
                <a:ext uri="{63B3BB69-23CF-44E3-9099-C40C66FF867C}">
                  <a14:compatExt spid="_x0000_s202790"/>
                </a:ext>
                <a:ext uri="{FF2B5EF4-FFF2-40B4-BE49-F238E27FC236}">
                  <a16:creationId xmlns:a16="http://schemas.microsoft.com/office/drawing/2014/main" id="{00000000-0008-0000-0500-000026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142875</xdr:rowOff>
        </xdr:from>
        <xdr:to>
          <xdr:col>17</xdr:col>
          <xdr:colOff>76200</xdr:colOff>
          <xdr:row>36</xdr:row>
          <xdr:rowOff>38100</xdr:rowOff>
        </xdr:to>
        <xdr:sp macro="" textlink="">
          <xdr:nvSpPr>
            <xdr:cNvPr id="202791" name="Check Box 39" hidden="1">
              <a:extLst>
                <a:ext uri="{63B3BB69-23CF-44E3-9099-C40C66FF867C}">
                  <a14:compatExt spid="_x0000_s202791"/>
                </a:ext>
                <a:ext uri="{FF2B5EF4-FFF2-40B4-BE49-F238E27FC236}">
                  <a16:creationId xmlns:a16="http://schemas.microsoft.com/office/drawing/2014/main" id="{00000000-0008-0000-0500-000027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202792" name="Check Box 40" hidden="1">
              <a:extLst>
                <a:ext uri="{63B3BB69-23CF-44E3-9099-C40C66FF867C}">
                  <a14:compatExt spid="_x0000_s202792"/>
                </a:ext>
                <a:ext uri="{FF2B5EF4-FFF2-40B4-BE49-F238E27FC236}">
                  <a16:creationId xmlns:a16="http://schemas.microsoft.com/office/drawing/2014/main" id="{00000000-0008-0000-0500-000028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202793" name="Check Box 41" hidden="1">
              <a:extLst>
                <a:ext uri="{63B3BB69-23CF-44E3-9099-C40C66FF867C}">
                  <a14:compatExt spid="_x0000_s202793"/>
                </a:ext>
                <a:ext uri="{FF2B5EF4-FFF2-40B4-BE49-F238E27FC236}">
                  <a16:creationId xmlns:a16="http://schemas.microsoft.com/office/drawing/2014/main" id="{00000000-0008-0000-0500-000029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39</xdr:row>
          <xdr:rowOff>142875</xdr:rowOff>
        </xdr:from>
        <xdr:to>
          <xdr:col>25</xdr:col>
          <xdr:colOff>76200</xdr:colOff>
          <xdr:row>41</xdr:row>
          <xdr:rowOff>38100</xdr:rowOff>
        </xdr:to>
        <xdr:sp macro="" textlink="">
          <xdr:nvSpPr>
            <xdr:cNvPr id="202794" name="Check Box 42" hidden="1">
              <a:extLst>
                <a:ext uri="{63B3BB69-23CF-44E3-9099-C40C66FF867C}">
                  <a14:compatExt spid="_x0000_s202794"/>
                </a:ext>
                <a:ext uri="{FF2B5EF4-FFF2-40B4-BE49-F238E27FC236}">
                  <a16:creationId xmlns:a16="http://schemas.microsoft.com/office/drawing/2014/main" id="{00000000-0008-0000-0500-00002A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142875</xdr:rowOff>
        </xdr:from>
        <xdr:to>
          <xdr:col>28</xdr:col>
          <xdr:colOff>76200</xdr:colOff>
          <xdr:row>41</xdr:row>
          <xdr:rowOff>38100</xdr:rowOff>
        </xdr:to>
        <xdr:sp macro="" textlink="">
          <xdr:nvSpPr>
            <xdr:cNvPr id="202795" name="Check Box 43" hidden="1">
              <a:extLst>
                <a:ext uri="{63B3BB69-23CF-44E3-9099-C40C66FF867C}">
                  <a14:compatExt spid="_x0000_s202795"/>
                </a:ext>
                <a:ext uri="{FF2B5EF4-FFF2-40B4-BE49-F238E27FC236}">
                  <a16:creationId xmlns:a16="http://schemas.microsoft.com/office/drawing/2014/main" id="{00000000-0008-0000-0500-00002B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40</xdr:row>
          <xdr:rowOff>142875</xdr:rowOff>
        </xdr:from>
        <xdr:to>
          <xdr:col>25</xdr:col>
          <xdr:colOff>76200</xdr:colOff>
          <xdr:row>42</xdr:row>
          <xdr:rowOff>38100</xdr:rowOff>
        </xdr:to>
        <xdr:sp macro="" textlink="">
          <xdr:nvSpPr>
            <xdr:cNvPr id="202796" name="Check Box 44" hidden="1">
              <a:extLst>
                <a:ext uri="{63B3BB69-23CF-44E3-9099-C40C66FF867C}">
                  <a14:compatExt spid="_x0000_s202796"/>
                </a:ext>
                <a:ext uri="{FF2B5EF4-FFF2-40B4-BE49-F238E27FC236}">
                  <a16:creationId xmlns:a16="http://schemas.microsoft.com/office/drawing/2014/main" id="{00000000-0008-0000-0500-00002C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40</xdr:row>
          <xdr:rowOff>142875</xdr:rowOff>
        </xdr:from>
        <xdr:to>
          <xdr:col>28</xdr:col>
          <xdr:colOff>76200</xdr:colOff>
          <xdr:row>42</xdr:row>
          <xdr:rowOff>38100</xdr:rowOff>
        </xdr:to>
        <xdr:sp macro="" textlink="">
          <xdr:nvSpPr>
            <xdr:cNvPr id="202797" name="Check Box 45" hidden="1">
              <a:extLst>
                <a:ext uri="{63B3BB69-23CF-44E3-9099-C40C66FF867C}">
                  <a14:compatExt spid="_x0000_s202797"/>
                </a:ext>
                <a:ext uri="{FF2B5EF4-FFF2-40B4-BE49-F238E27FC236}">
                  <a16:creationId xmlns:a16="http://schemas.microsoft.com/office/drawing/2014/main" id="{00000000-0008-0000-0500-00002D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41</xdr:row>
          <xdr:rowOff>142875</xdr:rowOff>
        </xdr:from>
        <xdr:to>
          <xdr:col>25</xdr:col>
          <xdr:colOff>76200</xdr:colOff>
          <xdr:row>43</xdr:row>
          <xdr:rowOff>38100</xdr:rowOff>
        </xdr:to>
        <xdr:sp macro="" textlink="">
          <xdr:nvSpPr>
            <xdr:cNvPr id="202798" name="Check Box 46" hidden="1">
              <a:extLst>
                <a:ext uri="{63B3BB69-23CF-44E3-9099-C40C66FF867C}">
                  <a14:compatExt spid="_x0000_s202798"/>
                </a:ext>
                <a:ext uri="{FF2B5EF4-FFF2-40B4-BE49-F238E27FC236}">
                  <a16:creationId xmlns:a16="http://schemas.microsoft.com/office/drawing/2014/main" id="{00000000-0008-0000-0500-00002E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142875</xdr:rowOff>
        </xdr:from>
        <xdr:to>
          <xdr:col>28</xdr:col>
          <xdr:colOff>76200</xdr:colOff>
          <xdr:row>43</xdr:row>
          <xdr:rowOff>38100</xdr:rowOff>
        </xdr:to>
        <xdr:sp macro="" textlink="">
          <xdr:nvSpPr>
            <xdr:cNvPr id="202799" name="Check Box 47" hidden="1">
              <a:extLst>
                <a:ext uri="{63B3BB69-23CF-44E3-9099-C40C66FF867C}">
                  <a14:compatExt spid="_x0000_s202799"/>
                </a:ext>
                <a:ext uri="{FF2B5EF4-FFF2-40B4-BE49-F238E27FC236}">
                  <a16:creationId xmlns:a16="http://schemas.microsoft.com/office/drawing/2014/main" id="{00000000-0008-0000-0500-00002F1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152400</xdr:colOff>
      <xdr:row>40</xdr:row>
      <xdr:rowOff>28575</xdr:rowOff>
    </xdr:from>
    <xdr:to>
      <xdr:col>28</xdr:col>
      <xdr:colOff>66675</xdr:colOff>
      <xdr:row>50</xdr:row>
      <xdr:rowOff>142875</xdr:rowOff>
    </xdr:to>
    <xdr:sp macro="" textlink="">
      <xdr:nvSpPr>
        <xdr:cNvPr id="11" name="AutoShape 10">
          <a:extLst>
            <a:ext uri="{FF2B5EF4-FFF2-40B4-BE49-F238E27FC236}">
              <a16:creationId xmlns:a16="http://schemas.microsoft.com/office/drawing/2014/main" id="{00000000-0008-0000-0600-00000B000000}"/>
            </a:ext>
          </a:extLst>
        </xdr:cNvPr>
        <xdr:cNvSpPr>
          <a:spLocks/>
        </xdr:cNvSpPr>
      </xdr:nvSpPr>
      <xdr:spPr bwMode="auto">
        <a:xfrm>
          <a:off x="5553075" y="7324725"/>
          <a:ext cx="114300" cy="1828800"/>
        </a:xfrm>
        <a:prstGeom prst="rightBrace">
          <a:avLst>
            <a:gd name="adj1" fmla="val 1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25</xdr:col>
          <xdr:colOff>180975</xdr:colOff>
          <xdr:row>6</xdr:row>
          <xdr:rowOff>142875</xdr:rowOff>
        </xdr:from>
        <xdr:to>
          <xdr:col>27</xdr:col>
          <xdr:colOff>76200</xdr:colOff>
          <xdr:row>8</xdr:row>
          <xdr:rowOff>38100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600-000001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600-000002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54</xdr:row>
          <xdr:rowOff>142875</xdr:rowOff>
        </xdr:from>
        <xdr:to>
          <xdr:col>2</xdr:col>
          <xdr:colOff>76200</xdr:colOff>
          <xdr:row>56</xdr:row>
          <xdr:rowOff>38100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600-000003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56</xdr:row>
          <xdr:rowOff>142875</xdr:rowOff>
        </xdr:from>
        <xdr:to>
          <xdr:col>2</xdr:col>
          <xdr:colOff>76200</xdr:colOff>
          <xdr:row>58</xdr:row>
          <xdr:rowOff>38100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600-000004B4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0700-000001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xdr:row>
          <xdr:rowOff>142875</xdr:rowOff>
        </xdr:from>
        <xdr:to>
          <xdr:col>27</xdr:col>
          <xdr:colOff>76200</xdr:colOff>
          <xdr:row>3</xdr:row>
          <xdr:rowOff>38100</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0700-000002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xdr:row>
          <xdr:rowOff>142875</xdr:rowOff>
        </xdr:from>
        <xdr:to>
          <xdr:col>31</xdr:col>
          <xdr:colOff>76200</xdr:colOff>
          <xdr:row>3</xdr:row>
          <xdr:rowOff>38100</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0700-000003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0700-000004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xdr:row>
          <xdr:rowOff>142875</xdr:rowOff>
        </xdr:from>
        <xdr:to>
          <xdr:col>27</xdr:col>
          <xdr:colOff>76200</xdr:colOff>
          <xdr:row>4</xdr:row>
          <xdr:rowOff>38100</xdr:rowOff>
        </xdr:to>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0700-000005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xdr:row>
          <xdr:rowOff>142875</xdr:rowOff>
        </xdr:from>
        <xdr:to>
          <xdr:col>31</xdr:col>
          <xdr:colOff>76200</xdr:colOff>
          <xdr:row>4</xdr:row>
          <xdr:rowOff>38100</xdr:rowOff>
        </xdr:to>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0700-000006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0700-000007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xdr:row>
          <xdr:rowOff>142875</xdr:rowOff>
        </xdr:from>
        <xdr:to>
          <xdr:col>27</xdr:col>
          <xdr:colOff>76200</xdr:colOff>
          <xdr:row>5</xdr:row>
          <xdr:rowOff>38100</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0700-000008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xdr:row>
          <xdr:rowOff>142875</xdr:rowOff>
        </xdr:from>
        <xdr:to>
          <xdr:col>31</xdr:col>
          <xdr:colOff>76200</xdr:colOff>
          <xdr:row>5</xdr:row>
          <xdr:rowOff>38100</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0700-000009C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377857" name="Check Box 1" hidden="1">
              <a:extLst>
                <a:ext uri="{63B3BB69-23CF-44E3-9099-C40C66FF867C}">
                  <a14:compatExt spid="_x0000_s377857"/>
                </a:ext>
                <a:ext uri="{FF2B5EF4-FFF2-40B4-BE49-F238E27FC236}">
                  <a16:creationId xmlns:a16="http://schemas.microsoft.com/office/drawing/2014/main" id="{00000000-0008-0000-1200-00000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377858" name="Check Box 2" hidden="1">
              <a:extLst>
                <a:ext uri="{63B3BB69-23CF-44E3-9099-C40C66FF867C}">
                  <a14:compatExt spid="_x0000_s377858"/>
                </a:ext>
                <a:ext uri="{FF2B5EF4-FFF2-40B4-BE49-F238E27FC236}">
                  <a16:creationId xmlns:a16="http://schemas.microsoft.com/office/drawing/2014/main" id="{00000000-0008-0000-1200-00000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377859" name="Check Box 3" hidden="1">
              <a:extLst>
                <a:ext uri="{63B3BB69-23CF-44E3-9099-C40C66FF867C}">
                  <a14:compatExt spid="_x0000_s377859"/>
                </a:ext>
                <a:ext uri="{FF2B5EF4-FFF2-40B4-BE49-F238E27FC236}">
                  <a16:creationId xmlns:a16="http://schemas.microsoft.com/office/drawing/2014/main" id="{00000000-0008-0000-1200-00000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377860" name="Check Box 4" hidden="1">
              <a:extLst>
                <a:ext uri="{63B3BB69-23CF-44E3-9099-C40C66FF867C}">
                  <a14:compatExt spid="_x0000_s377860"/>
                </a:ext>
                <a:ext uri="{FF2B5EF4-FFF2-40B4-BE49-F238E27FC236}">
                  <a16:creationId xmlns:a16="http://schemas.microsoft.com/office/drawing/2014/main" id="{00000000-0008-0000-1200-00000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77861" name="Check Box 5" hidden="1">
              <a:extLst>
                <a:ext uri="{63B3BB69-23CF-44E3-9099-C40C66FF867C}">
                  <a14:compatExt spid="_x0000_s377861"/>
                </a:ext>
                <a:ext uri="{FF2B5EF4-FFF2-40B4-BE49-F238E27FC236}">
                  <a16:creationId xmlns:a16="http://schemas.microsoft.com/office/drawing/2014/main" id="{00000000-0008-0000-1200-00000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377862" name="Check Box 6" hidden="1">
              <a:extLst>
                <a:ext uri="{63B3BB69-23CF-44E3-9099-C40C66FF867C}">
                  <a14:compatExt spid="_x0000_s377862"/>
                </a:ext>
                <a:ext uri="{FF2B5EF4-FFF2-40B4-BE49-F238E27FC236}">
                  <a16:creationId xmlns:a16="http://schemas.microsoft.com/office/drawing/2014/main" id="{00000000-0008-0000-1200-00000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377863" name="Check Box 7" hidden="1">
              <a:extLst>
                <a:ext uri="{63B3BB69-23CF-44E3-9099-C40C66FF867C}">
                  <a14:compatExt spid="_x0000_s377863"/>
                </a:ext>
                <a:ext uri="{FF2B5EF4-FFF2-40B4-BE49-F238E27FC236}">
                  <a16:creationId xmlns:a16="http://schemas.microsoft.com/office/drawing/2014/main" id="{00000000-0008-0000-1200-00000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377864" name="Check Box 8" hidden="1">
              <a:extLst>
                <a:ext uri="{63B3BB69-23CF-44E3-9099-C40C66FF867C}">
                  <a14:compatExt spid="_x0000_s377864"/>
                </a:ext>
                <a:ext uri="{FF2B5EF4-FFF2-40B4-BE49-F238E27FC236}">
                  <a16:creationId xmlns:a16="http://schemas.microsoft.com/office/drawing/2014/main" id="{00000000-0008-0000-1200-00000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377865" name="Check Box 9" hidden="1">
              <a:extLst>
                <a:ext uri="{63B3BB69-23CF-44E3-9099-C40C66FF867C}">
                  <a14:compatExt spid="_x0000_s377865"/>
                </a:ext>
                <a:ext uri="{FF2B5EF4-FFF2-40B4-BE49-F238E27FC236}">
                  <a16:creationId xmlns:a16="http://schemas.microsoft.com/office/drawing/2014/main" id="{00000000-0008-0000-1200-00000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377866" name="Check Box 10" hidden="1">
              <a:extLst>
                <a:ext uri="{63B3BB69-23CF-44E3-9099-C40C66FF867C}">
                  <a14:compatExt spid="_x0000_s377866"/>
                </a:ext>
                <a:ext uri="{FF2B5EF4-FFF2-40B4-BE49-F238E27FC236}">
                  <a16:creationId xmlns:a16="http://schemas.microsoft.com/office/drawing/2014/main" id="{00000000-0008-0000-1200-00000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377867" name="Check Box 11" hidden="1">
              <a:extLst>
                <a:ext uri="{63B3BB69-23CF-44E3-9099-C40C66FF867C}">
                  <a14:compatExt spid="_x0000_s377867"/>
                </a:ext>
                <a:ext uri="{FF2B5EF4-FFF2-40B4-BE49-F238E27FC236}">
                  <a16:creationId xmlns:a16="http://schemas.microsoft.com/office/drawing/2014/main" id="{00000000-0008-0000-1200-00000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377868" name="Check Box 12" hidden="1">
              <a:extLst>
                <a:ext uri="{63B3BB69-23CF-44E3-9099-C40C66FF867C}">
                  <a14:compatExt spid="_x0000_s377868"/>
                </a:ext>
                <a:ext uri="{FF2B5EF4-FFF2-40B4-BE49-F238E27FC236}">
                  <a16:creationId xmlns:a16="http://schemas.microsoft.com/office/drawing/2014/main" id="{00000000-0008-0000-1200-00000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377869" name="Check Box 13" hidden="1">
              <a:extLst>
                <a:ext uri="{63B3BB69-23CF-44E3-9099-C40C66FF867C}">
                  <a14:compatExt spid="_x0000_s377869"/>
                </a:ext>
                <a:ext uri="{FF2B5EF4-FFF2-40B4-BE49-F238E27FC236}">
                  <a16:creationId xmlns:a16="http://schemas.microsoft.com/office/drawing/2014/main" id="{00000000-0008-0000-1200-00000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377870" name="Check Box 14" hidden="1">
              <a:extLst>
                <a:ext uri="{63B3BB69-23CF-44E3-9099-C40C66FF867C}">
                  <a14:compatExt spid="_x0000_s377870"/>
                </a:ext>
                <a:ext uri="{FF2B5EF4-FFF2-40B4-BE49-F238E27FC236}">
                  <a16:creationId xmlns:a16="http://schemas.microsoft.com/office/drawing/2014/main" id="{00000000-0008-0000-1200-00000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377871" name="Check Box 15" hidden="1">
              <a:extLst>
                <a:ext uri="{63B3BB69-23CF-44E3-9099-C40C66FF867C}">
                  <a14:compatExt spid="_x0000_s377871"/>
                </a:ext>
                <a:ext uri="{FF2B5EF4-FFF2-40B4-BE49-F238E27FC236}">
                  <a16:creationId xmlns:a16="http://schemas.microsoft.com/office/drawing/2014/main" id="{00000000-0008-0000-1200-00000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377872" name="Check Box 16" hidden="1">
              <a:extLst>
                <a:ext uri="{63B3BB69-23CF-44E3-9099-C40C66FF867C}">
                  <a14:compatExt spid="_x0000_s377872"/>
                </a:ext>
                <a:ext uri="{FF2B5EF4-FFF2-40B4-BE49-F238E27FC236}">
                  <a16:creationId xmlns:a16="http://schemas.microsoft.com/office/drawing/2014/main" id="{00000000-0008-0000-1200-00001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377873" name="Check Box 17" hidden="1">
              <a:extLst>
                <a:ext uri="{63B3BB69-23CF-44E3-9099-C40C66FF867C}">
                  <a14:compatExt spid="_x0000_s377873"/>
                </a:ext>
                <a:ext uri="{FF2B5EF4-FFF2-40B4-BE49-F238E27FC236}">
                  <a16:creationId xmlns:a16="http://schemas.microsoft.com/office/drawing/2014/main" id="{00000000-0008-0000-1200-00001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377874" name="Check Box 18" hidden="1">
              <a:extLst>
                <a:ext uri="{63B3BB69-23CF-44E3-9099-C40C66FF867C}">
                  <a14:compatExt spid="_x0000_s377874"/>
                </a:ext>
                <a:ext uri="{FF2B5EF4-FFF2-40B4-BE49-F238E27FC236}">
                  <a16:creationId xmlns:a16="http://schemas.microsoft.com/office/drawing/2014/main" id="{00000000-0008-0000-1200-00001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377875" name="Check Box 19" hidden="1">
              <a:extLst>
                <a:ext uri="{63B3BB69-23CF-44E3-9099-C40C66FF867C}">
                  <a14:compatExt spid="_x0000_s377875"/>
                </a:ext>
                <a:ext uri="{FF2B5EF4-FFF2-40B4-BE49-F238E27FC236}">
                  <a16:creationId xmlns:a16="http://schemas.microsoft.com/office/drawing/2014/main" id="{00000000-0008-0000-1200-00001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377876" name="Check Box 20" hidden="1">
              <a:extLst>
                <a:ext uri="{63B3BB69-23CF-44E3-9099-C40C66FF867C}">
                  <a14:compatExt spid="_x0000_s377876"/>
                </a:ext>
                <a:ext uri="{FF2B5EF4-FFF2-40B4-BE49-F238E27FC236}">
                  <a16:creationId xmlns:a16="http://schemas.microsoft.com/office/drawing/2014/main" id="{00000000-0008-0000-1200-00001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377877" name="Check Box 21" hidden="1">
              <a:extLst>
                <a:ext uri="{63B3BB69-23CF-44E3-9099-C40C66FF867C}">
                  <a14:compatExt spid="_x0000_s377877"/>
                </a:ext>
                <a:ext uri="{FF2B5EF4-FFF2-40B4-BE49-F238E27FC236}">
                  <a16:creationId xmlns:a16="http://schemas.microsoft.com/office/drawing/2014/main" id="{00000000-0008-0000-1200-00001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377878" name="Check Box 22" hidden="1">
              <a:extLst>
                <a:ext uri="{63B3BB69-23CF-44E3-9099-C40C66FF867C}">
                  <a14:compatExt spid="_x0000_s377878"/>
                </a:ext>
                <a:ext uri="{FF2B5EF4-FFF2-40B4-BE49-F238E27FC236}">
                  <a16:creationId xmlns:a16="http://schemas.microsoft.com/office/drawing/2014/main" id="{00000000-0008-0000-1200-00001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377879" name="Check Box 23" hidden="1">
              <a:extLst>
                <a:ext uri="{63B3BB69-23CF-44E3-9099-C40C66FF867C}">
                  <a14:compatExt spid="_x0000_s377879"/>
                </a:ext>
                <a:ext uri="{FF2B5EF4-FFF2-40B4-BE49-F238E27FC236}">
                  <a16:creationId xmlns:a16="http://schemas.microsoft.com/office/drawing/2014/main" id="{00000000-0008-0000-1200-00001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377880" name="Check Box 24" hidden="1">
              <a:extLst>
                <a:ext uri="{63B3BB69-23CF-44E3-9099-C40C66FF867C}">
                  <a14:compatExt spid="_x0000_s377880"/>
                </a:ext>
                <a:ext uri="{FF2B5EF4-FFF2-40B4-BE49-F238E27FC236}">
                  <a16:creationId xmlns:a16="http://schemas.microsoft.com/office/drawing/2014/main" id="{00000000-0008-0000-1200-00001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377881" name="Check Box 25" hidden="1">
              <a:extLst>
                <a:ext uri="{63B3BB69-23CF-44E3-9099-C40C66FF867C}">
                  <a14:compatExt spid="_x0000_s377881"/>
                </a:ext>
                <a:ext uri="{FF2B5EF4-FFF2-40B4-BE49-F238E27FC236}">
                  <a16:creationId xmlns:a16="http://schemas.microsoft.com/office/drawing/2014/main" id="{00000000-0008-0000-1200-00001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377882" name="Check Box 26" hidden="1">
              <a:extLst>
                <a:ext uri="{63B3BB69-23CF-44E3-9099-C40C66FF867C}">
                  <a14:compatExt spid="_x0000_s377882"/>
                </a:ext>
                <a:ext uri="{FF2B5EF4-FFF2-40B4-BE49-F238E27FC236}">
                  <a16:creationId xmlns:a16="http://schemas.microsoft.com/office/drawing/2014/main" id="{00000000-0008-0000-1200-00001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377883" name="Check Box 27" hidden="1">
              <a:extLst>
                <a:ext uri="{63B3BB69-23CF-44E3-9099-C40C66FF867C}">
                  <a14:compatExt spid="_x0000_s377883"/>
                </a:ext>
                <a:ext uri="{FF2B5EF4-FFF2-40B4-BE49-F238E27FC236}">
                  <a16:creationId xmlns:a16="http://schemas.microsoft.com/office/drawing/2014/main" id="{00000000-0008-0000-1200-00001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377884" name="Check Box 28" hidden="1">
              <a:extLst>
                <a:ext uri="{63B3BB69-23CF-44E3-9099-C40C66FF867C}">
                  <a14:compatExt spid="_x0000_s377884"/>
                </a:ext>
                <a:ext uri="{FF2B5EF4-FFF2-40B4-BE49-F238E27FC236}">
                  <a16:creationId xmlns:a16="http://schemas.microsoft.com/office/drawing/2014/main" id="{00000000-0008-0000-1200-00001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377885" name="Check Box 29" hidden="1">
              <a:extLst>
                <a:ext uri="{63B3BB69-23CF-44E3-9099-C40C66FF867C}">
                  <a14:compatExt spid="_x0000_s377885"/>
                </a:ext>
                <a:ext uri="{FF2B5EF4-FFF2-40B4-BE49-F238E27FC236}">
                  <a16:creationId xmlns:a16="http://schemas.microsoft.com/office/drawing/2014/main" id="{00000000-0008-0000-1200-00001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377886" name="Check Box 30" hidden="1">
              <a:extLst>
                <a:ext uri="{63B3BB69-23CF-44E3-9099-C40C66FF867C}">
                  <a14:compatExt spid="_x0000_s377886"/>
                </a:ext>
                <a:ext uri="{FF2B5EF4-FFF2-40B4-BE49-F238E27FC236}">
                  <a16:creationId xmlns:a16="http://schemas.microsoft.com/office/drawing/2014/main" id="{00000000-0008-0000-1200-00001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377887" name="Check Box 31" hidden="1">
              <a:extLst>
                <a:ext uri="{63B3BB69-23CF-44E3-9099-C40C66FF867C}">
                  <a14:compatExt spid="_x0000_s377887"/>
                </a:ext>
                <a:ext uri="{FF2B5EF4-FFF2-40B4-BE49-F238E27FC236}">
                  <a16:creationId xmlns:a16="http://schemas.microsoft.com/office/drawing/2014/main" id="{00000000-0008-0000-1200-00001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377888" name="Check Box 32" hidden="1">
              <a:extLst>
                <a:ext uri="{63B3BB69-23CF-44E3-9099-C40C66FF867C}">
                  <a14:compatExt spid="_x0000_s377888"/>
                </a:ext>
                <a:ext uri="{FF2B5EF4-FFF2-40B4-BE49-F238E27FC236}">
                  <a16:creationId xmlns:a16="http://schemas.microsoft.com/office/drawing/2014/main" id="{00000000-0008-0000-1200-00002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377889" name="Check Box 33" hidden="1">
              <a:extLst>
                <a:ext uri="{63B3BB69-23CF-44E3-9099-C40C66FF867C}">
                  <a14:compatExt spid="_x0000_s377889"/>
                </a:ext>
                <a:ext uri="{FF2B5EF4-FFF2-40B4-BE49-F238E27FC236}">
                  <a16:creationId xmlns:a16="http://schemas.microsoft.com/office/drawing/2014/main" id="{00000000-0008-0000-1200-00002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377890" name="Check Box 34" hidden="1">
              <a:extLst>
                <a:ext uri="{63B3BB69-23CF-44E3-9099-C40C66FF867C}">
                  <a14:compatExt spid="_x0000_s377890"/>
                </a:ext>
                <a:ext uri="{FF2B5EF4-FFF2-40B4-BE49-F238E27FC236}">
                  <a16:creationId xmlns:a16="http://schemas.microsoft.com/office/drawing/2014/main" id="{00000000-0008-0000-1200-000022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377891" name="Check Box 35" hidden="1">
              <a:extLst>
                <a:ext uri="{63B3BB69-23CF-44E3-9099-C40C66FF867C}">
                  <a14:compatExt spid="_x0000_s377891"/>
                </a:ext>
                <a:ext uri="{FF2B5EF4-FFF2-40B4-BE49-F238E27FC236}">
                  <a16:creationId xmlns:a16="http://schemas.microsoft.com/office/drawing/2014/main" id="{00000000-0008-0000-1200-000023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377892" name="Check Box 36" hidden="1">
              <a:extLst>
                <a:ext uri="{63B3BB69-23CF-44E3-9099-C40C66FF867C}">
                  <a14:compatExt spid="_x0000_s377892"/>
                </a:ext>
                <a:ext uri="{FF2B5EF4-FFF2-40B4-BE49-F238E27FC236}">
                  <a16:creationId xmlns:a16="http://schemas.microsoft.com/office/drawing/2014/main" id="{00000000-0008-0000-1200-000024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377893" name="Check Box 37" hidden="1">
              <a:extLst>
                <a:ext uri="{63B3BB69-23CF-44E3-9099-C40C66FF867C}">
                  <a14:compatExt spid="_x0000_s377893"/>
                </a:ext>
                <a:ext uri="{FF2B5EF4-FFF2-40B4-BE49-F238E27FC236}">
                  <a16:creationId xmlns:a16="http://schemas.microsoft.com/office/drawing/2014/main" id="{00000000-0008-0000-1200-000025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377894" name="Check Box 38" hidden="1">
              <a:extLst>
                <a:ext uri="{63B3BB69-23CF-44E3-9099-C40C66FF867C}">
                  <a14:compatExt spid="_x0000_s377894"/>
                </a:ext>
                <a:ext uri="{FF2B5EF4-FFF2-40B4-BE49-F238E27FC236}">
                  <a16:creationId xmlns:a16="http://schemas.microsoft.com/office/drawing/2014/main" id="{00000000-0008-0000-1200-000026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377895" name="Check Box 39" hidden="1">
              <a:extLst>
                <a:ext uri="{63B3BB69-23CF-44E3-9099-C40C66FF867C}">
                  <a14:compatExt spid="_x0000_s377895"/>
                </a:ext>
                <a:ext uri="{FF2B5EF4-FFF2-40B4-BE49-F238E27FC236}">
                  <a16:creationId xmlns:a16="http://schemas.microsoft.com/office/drawing/2014/main" id="{00000000-0008-0000-1200-000027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377896" name="Check Box 40" hidden="1">
              <a:extLst>
                <a:ext uri="{63B3BB69-23CF-44E3-9099-C40C66FF867C}">
                  <a14:compatExt spid="_x0000_s377896"/>
                </a:ext>
                <a:ext uri="{FF2B5EF4-FFF2-40B4-BE49-F238E27FC236}">
                  <a16:creationId xmlns:a16="http://schemas.microsoft.com/office/drawing/2014/main" id="{00000000-0008-0000-1200-000028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377897" name="Check Box 41" hidden="1">
              <a:extLst>
                <a:ext uri="{63B3BB69-23CF-44E3-9099-C40C66FF867C}">
                  <a14:compatExt spid="_x0000_s377897"/>
                </a:ext>
                <a:ext uri="{FF2B5EF4-FFF2-40B4-BE49-F238E27FC236}">
                  <a16:creationId xmlns:a16="http://schemas.microsoft.com/office/drawing/2014/main" id="{00000000-0008-0000-1200-000029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377898" name="Check Box 42" hidden="1">
              <a:extLst>
                <a:ext uri="{63B3BB69-23CF-44E3-9099-C40C66FF867C}">
                  <a14:compatExt spid="_x0000_s377898"/>
                </a:ext>
                <a:ext uri="{FF2B5EF4-FFF2-40B4-BE49-F238E27FC236}">
                  <a16:creationId xmlns:a16="http://schemas.microsoft.com/office/drawing/2014/main" id="{00000000-0008-0000-1200-00002A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377899" name="Check Box 43" hidden="1">
              <a:extLst>
                <a:ext uri="{63B3BB69-23CF-44E3-9099-C40C66FF867C}">
                  <a14:compatExt spid="_x0000_s377899"/>
                </a:ext>
                <a:ext uri="{FF2B5EF4-FFF2-40B4-BE49-F238E27FC236}">
                  <a16:creationId xmlns:a16="http://schemas.microsoft.com/office/drawing/2014/main" id="{00000000-0008-0000-1200-00002B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377900" name="Check Box 44" hidden="1">
              <a:extLst>
                <a:ext uri="{63B3BB69-23CF-44E3-9099-C40C66FF867C}">
                  <a14:compatExt spid="_x0000_s377900"/>
                </a:ext>
                <a:ext uri="{FF2B5EF4-FFF2-40B4-BE49-F238E27FC236}">
                  <a16:creationId xmlns:a16="http://schemas.microsoft.com/office/drawing/2014/main" id="{00000000-0008-0000-1200-00002C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377901" name="Check Box 45" hidden="1">
              <a:extLst>
                <a:ext uri="{63B3BB69-23CF-44E3-9099-C40C66FF867C}">
                  <a14:compatExt spid="_x0000_s377901"/>
                </a:ext>
                <a:ext uri="{FF2B5EF4-FFF2-40B4-BE49-F238E27FC236}">
                  <a16:creationId xmlns:a16="http://schemas.microsoft.com/office/drawing/2014/main" id="{00000000-0008-0000-1200-00002D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377902" name="Check Box 46" hidden="1">
              <a:extLst>
                <a:ext uri="{63B3BB69-23CF-44E3-9099-C40C66FF867C}">
                  <a14:compatExt spid="_x0000_s377902"/>
                </a:ext>
                <a:ext uri="{FF2B5EF4-FFF2-40B4-BE49-F238E27FC236}">
                  <a16:creationId xmlns:a16="http://schemas.microsoft.com/office/drawing/2014/main" id="{00000000-0008-0000-1200-00002E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377903" name="Check Box 47" hidden="1">
              <a:extLst>
                <a:ext uri="{63B3BB69-23CF-44E3-9099-C40C66FF867C}">
                  <a14:compatExt spid="_x0000_s377903"/>
                </a:ext>
                <a:ext uri="{FF2B5EF4-FFF2-40B4-BE49-F238E27FC236}">
                  <a16:creationId xmlns:a16="http://schemas.microsoft.com/office/drawing/2014/main" id="{00000000-0008-0000-1200-00002F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377904" name="Check Box 48" hidden="1">
              <a:extLst>
                <a:ext uri="{63B3BB69-23CF-44E3-9099-C40C66FF867C}">
                  <a14:compatExt spid="_x0000_s377904"/>
                </a:ext>
                <a:ext uri="{FF2B5EF4-FFF2-40B4-BE49-F238E27FC236}">
                  <a16:creationId xmlns:a16="http://schemas.microsoft.com/office/drawing/2014/main" id="{00000000-0008-0000-1200-000030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377905" name="Check Box 49" hidden="1">
              <a:extLst>
                <a:ext uri="{63B3BB69-23CF-44E3-9099-C40C66FF867C}">
                  <a14:compatExt spid="_x0000_s377905"/>
                </a:ext>
                <a:ext uri="{FF2B5EF4-FFF2-40B4-BE49-F238E27FC236}">
                  <a16:creationId xmlns:a16="http://schemas.microsoft.com/office/drawing/2014/main" id="{00000000-0008-0000-1200-000031C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xdr:row>
          <xdr:rowOff>142875</xdr:rowOff>
        </xdr:from>
        <xdr:to>
          <xdr:col>8</xdr:col>
          <xdr:colOff>76200</xdr:colOff>
          <xdr:row>3</xdr:row>
          <xdr:rowOff>38100</xdr:rowOff>
        </xdr:to>
        <xdr:sp macro="" textlink="">
          <xdr:nvSpPr>
            <xdr:cNvPr id="378881" name="Check Box 1" hidden="1">
              <a:extLst>
                <a:ext uri="{63B3BB69-23CF-44E3-9099-C40C66FF867C}">
                  <a14:compatExt spid="_x0000_s378881"/>
                </a:ext>
                <a:ext uri="{FF2B5EF4-FFF2-40B4-BE49-F238E27FC236}">
                  <a16:creationId xmlns:a16="http://schemas.microsoft.com/office/drawing/2014/main" id="{00000000-0008-0000-1300-00000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378882" name="Check Box 2" hidden="1">
              <a:extLst>
                <a:ext uri="{63B3BB69-23CF-44E3-9099-C40C66FF867C}">
                  <a14:compatExt spid="_x0000_s378882"/>
                </a:ext>
                <a:ext uri="{FF2B5EF4-FFF2-40B4-BE49-F238E27FC236}">
                  <a16:creationId xmlns:a16="http://schemas.microsoft.com/office/drawing/2014/main" id="{00000000-0008-0000-1300-00000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142875</xdr:rowOff>
        </xdr:from>
        <xdr:to>
          <xdr:col>20</xdr:col>
          <xdr:colOff>76200</xdr:colOff>
          <xdr:row>3</xdr:row>
          <xdr:rowOff>38100</xdr:rowOff>
        </xdr:to>
        <xdr:sp macro="" textlink="">
          <xdr:nvSpPr>
            <xdr:cNvPr id="378883" name="Check Box 3" hidden="1">
              <a:extLst>
                <a:ext uri="{63B3BB69-23CF-44E3-9099-C40C66FF867C}">
                  <a14:compatExt spid="_x0000_s378883"/>
                </a:ext>
                <a:ext uri="{FF2B5EF4-FFF2-40B4-BE49-F238E27FC236}">
                  <a16:creationId xmlns:a16="http://schemas.microsoft.com/office/drawing/2014/main" id="{00000000-0008-0000-1300-00000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xdr:row>
          <xdr:rowOff>142875</xdr:rowOff>
        </xdr:from>
        <xdr:to>
          <xdr:col>8</xdr:col>
          <xdr:colOff>76200</xdr:colOff>
          <xdr:row>4</xdr:row>
          <xdr:rowOff>38100</xdr:rowOff>
        </xdr:to>
        <xdr:sp macro="" textlink="">
          <xdr:nvSpPr>
            <xdr:cNvPr id="378884" name="Check Box 4" hidden="1">
              <a:extLst>
                <a:ext uri="{63B3BB69-23CF-44E3-9099-C40C66FF867C}">
                  <a14:compatExt spid="_x0000_s378884"/>
                </a:ext>
                <a:ext uri="{FF2B5EF4-FFF2-40B4-BE49-F238E27FC236}">
                  <a16:creationId xmlns:a16="http://schemas.microsoft.com/office/drawing/2014/main" id="{00000000-0008-0000-1300-00000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378885" name="Check Box 5" hidden="1">
              <a:extLst>
                <a:ext uri="{63B3BB69-23CF-44E3-9099-C40C66FF867C}">
                  <a14:compatExt spid="_x0000_s378885"/>
                </a:ext>
                <a:ext uri="{FF2B5EF4-FFF2-40B4-BE49-F238E27FC236}">
                  <a16:creationId xmlns:a16="http://schemas.microsoft.com/office/drawing/2014/main" id="{00000000-0008-0000-1300-00000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142875</xdr:rowOff>
        </xdr:from>
        <xdr:to>
          <xdr:col>20</xdr:col>
          <xdr:colOff>76200</xdr:colOff>
          <xdr:row>4</xdr:row>
          <xdr:rowOff>38100</xdr:rowOff>
        </xdr:to>
        <xdr:sp macro="" textlink="">
          <xdr:nvSpPr>
            <xdr:cNvPr id="378886" name="Check Box 6" hidden="1">
              <a:extLst>
                <a:ext uri="{63B3BB69-23CF-44E3-9099-C40C66FF867C}">
                  <a14:compatExt spid="_x0000_s378886"/>
                </a:ext>
                <a:ext uri="{FF2B5EF4-FFF2-40B4-BE49-F238E27FC236}">
                  <a16:creationId xmlns:a16="http://schemas.microsoft.com/office/drawing/2014/main" id="{00000000-0008-0000-1300-00000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142875</xdr:rowOff>
        </xdr:from>
        <xdr:to>
          <xdr:col>8</xdr:col>
          <xdr:colOff>76200</xdr:colOff>
          <xdr:row>5</xdr:row>
          <xdr:rowOff>38100</xdr:rowOff>
        </xdr:to>
        <xdr:sp macro="" textlink="">
          <xdr:nvSpPr>
            <xdr:cNvPr id="378887" name="Check Box 7" hidden="1">
              <a:extLst>
                <a:ext uri="{63B3BB69-23CF-44E3-9099-C40C66FF867C}">
                  <a14:compatExt spid="_x0000_s378887"/>
                </a:ext>
                <a:ext uri="{FF2B5EF4-FFF2-40B4-BE49-F238E27FC236}">
                  <a16:creationId xmlns:a16="http://schemas.microsoft.com/office/drawing/2014/main" id="{00000000-0008-0000-1300-00000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378888" name="Check Box 8" hidden="1">
              <a:extLst>
                <a:ext uri="{63B3BB69-23CF-44E3-9099-C40C66FF867C}">
                  <a14:compatExt spid="_x0000_s378888"/>
                </a:ext>
                <a:ext uri="{FF2B5EF4-FFF2-40B4-BE49-F238E27FC236}">
                  <a16:creationId xmlns:a16="http://schemas.microsoft.com/office/drawing/2014/main" id="{00000000-0008-0000-1300-00000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378889" name="Check Box 9" hidden="1">
              <a:extLst>
                <a:ext uri="{63B3BB69-23CF-44E3-9099-C40C66FF867C}">
                  <a14:compatExt spid="_x0000_s378889"/>
                </a:ext>
                <a:ext uri="{FF2B5EF4-FFF2-40B4-BE49-F238E27FC236}">
                  <a16:creationId xmlns:a16="http://schemas.microsoft.com/office/drawing/2014/main" id="{00000000-0008-0000-1300-00000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142875</xdr:rowOff>
        </xdr:from>
        <xdr:to>
          <xdr:col>8</xdr:col>
          <xdr:colOff>76200</xdr:colOff>
          <xdr:row>6</xdr:row>
          <xdr:rowOff>38100</xdr:rowOff>
        </xdr:to>
        <xdr:sp macro="" textlink="">
          <xdr:nvSpPr>
            <xdr:cNvPr id="378890" name="Check Box 10" hidden="1">
              <a:extLst>
                <a:ext uri="{63B3BB69-23CF-44E3-9099-C40C66FF867C}">
                  <a14:compatExt spid="_x0000_s378890"/>
                </a:ext>
                <a:ext uri="{FF2B5EF4-FFF2-40B4-BE49-F238E27FC236}">
                  <a16:creationId xmlns:a16="http://schemas.microsoft.com/office/drawing/2014/main" id="{00000000-0008-0000-1300-00000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378891" name="Check Box 11" hidden="1">
              <a:extLst>
                <a:ext uri="{63B3BB69-23CF-44E3-9099-C40C66FF867C}">
                  <a14:compatExt spid="_x0000_s378891"/>
                </a:ext>
                <a:ext uri="{FF2B5EF4-FFF2-40B4-BE49-F238E27FC236}">
                  <a16:creationId xmlns:a16="http://schemas.microsoft.com/office/drawing/2014/main" id="{00000000-0008-0000-1300-00000B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378892" name="Check Box 12" hidden="1">
              <a:extLst>
                <a:ext uri="{63B3BB69-23CF-44E3-9099-C40C66FF867C}">
                  <a14:compatExt spid="_x0000_s378892"/>
                </a:ext>
                <a:ext uri="{FF2B5EF4-FFF2-40B4-BE49-F238E27FC236}">
                  <a16:creationId xmlns:a16="http://schemas.microsoft.com/office/drawing/2014/main" id="{00000000-0008-0000-1300-00000C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78893" name="Check Box 13" hidden="1">
              <a:extLst>
                <a:ext uri="{63B3BB69-23CF-44E3-9099-C40C66FF867C}">
                  <a14:compatExt spid="_x0000_s378893"/>
                </a:ext>
                <a:ext uri="{FF2B5EF4-FFF2-40B4-BE49-F238E27FC236}">
                  <a16:creationId xmlns:a16="http://schemas.microsoft.com/office/drawing/2014/main" id="{00000000-0008-0000-1300-00000D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142875</xdr:rowOff>
        </xdr:from>
        <xdr:to>
          <xdr:col>8</xdr:col>
          <xdr:colOff>76200</xdr:colOff>
          <xdr:row>9</xdr:row>
          <xdr:rowOff>38100</xdr:rowOff>
        </xdr:to>
        <xdr:sp macro="" textlink="">
          <xdr:nvSpPr>
            <xdr:cNvPr id="378894" name="Check Box 14" hidden="1">
              <a:extLst>
                <a:ext uri="{63B3BB69-23CF-44E3-9099-C40C66FF867C}">
                  <a14:compatExt spid="_x0000_s378894"/>
                </a:ext>
                <a:ext uri="{FF2B5EF4-FFF2-40B4-BE49-F238E27FC236}">
                  <a16:creationId xmlns:a16="http://schemas.microsoft.com/office/drawing/2014/main" id="{00000000-0008-0000-1300-00000E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xdr:row>
          <xdr:rowOff>142875</xdr:rowOff>
        </xdr:from>
        <xdr:to>
          <xdr:col>16</xdr:col>
          <xdr:colOff>76200</xdr:colOff>
          <xdr:row>9</xdr:row>
          <xdr:rowOff>38100</xdr:rowOff>
        </xdr:to>
        <xdr:sp macro="" textlink="">
          <xdr:nvSpPr>
            <xdr:cNvPr id="378895" name="Check Box 15" hidden="1">
              <a:extLst>
                <a:ext uri="{63B3BB69-23CF-44E3-9099-C40C66FF867C}">
                  <a14:compatExt spid="_x0000_s378895"/>
                </a:ext>
                <a:ext uri="{FF2B5EF4-FFF2-40B4-BE49-F238E27FC236}">
                  <a16:creationId xmlns:a16="http://schemas.microsoft.com/office/drawing/2014/main" id="{00000000-0008-0000-1300-00000F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378896" name="Check Box 16" hidden="1">
              <a:extLst>
                <a:ext uri="{63B3BB69-23CF-44E3-9099-C40C66FF867C}">
                  <a14:compatExt spid="_x0000_s378896"/>
                </a:ext>
                <a:ext uri="{FF2B5EF4-FFF2-40B4-BE49-F238E27FC236}">
                  <a16:creationId xmlns:a16="http://schemas.microsoft.com/office/drawing/2014/main" id="{00000000-0008-0000-1300-000010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78897" name="Check Box 17" hidden="1">
              <a:extLst>
                <a:ext uri="{63B3BB69-23CF-44E3-9099-C40C66FF867C}">
                  <a14:compatExt spid="_x0000_s378897"/>
                </a:ext>
                <a:ext uri="{FF2B5EF4-FFF2-40B4-BE49-F238E27FC236}">
                  <a16:creationId xmlns:a16="http://schemas.microsoft.com/office/drawing/2014/main" id="{00000000-0008-0000-1300-00001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142875</xdr:rowOff>
        </xdr:from>
        <xdr:to>
          <xdr:col>7</xdr:col>
          <xdr:colOff>76200</xdr:colOff>
          <xdr:row>13</xdr:row>
          <xdr:rowOff>38100</xdr:rowOff>
        </xdr:to>
        <xdr:sp macro="" textlink="">
          <xdr:nvSpPr>
            <xdr:cNvPr id="378898" name="Check Box 18" hidden="1">
              <a:extLst>
                <a:ext uri="{63B3BB69-23CF-44E3-9099-C40C66FF867C}">
                  <a14:compatExt spid="_x0000_s378898"/>
                </a:ext>
                <a:ext uri="{FF2B5EF4-FFF2-40B4-BE49-F238E27FC236}">
                  <a16:creationId xmlns:a16="http://schemas.microsoft.com/office/drawing/2014/main" id="{00000000-0008-0000-1300-00001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378899" name="Check Box 19" hidden="1">
              <a:extLst>
                <a:ext uri="{63B3BB69-23CF-44E3-9099-C40C66FF867C}">
                  <a14:compatExt spid="_x0000_s378899"/>
                </a:ext>
                <a:ext uri="{FF2B5EF4-FFF2-40B4-BE49-F238E27FC236}">
                  <a16:creationId xmlns:a16="http://schemas.microsoft.com/office/drawing/2014/main" id="{00000000-0008-0000-1300-00001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378900" name="Check Box 20" hidden="1">
              <a:extLst>
                <a:ext uri="{63B3BB69-23CF-44E3-9099-C40C66FF867C}">
                  <a14:compatExt spid="_x0000_s378900"/>
                </a:ext>
                <a:ext uri="{FF2B5EF4-FFF2-40B4-BE49-F238E27FC236}">
                  <a16:creationId xmlns:a16="http://schemas.microsoft.com/office/drawing/2014/main" id="{00000000-0008-0000-1300-00001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378901" name="Check Box 21" hidden="1">
              <a:extLst>
                <a:ext uri="{63B3BB69-23CF-44E3-9099-C40C66FF867C}">
                  <a14:compatExt spid="_x0000_s378901"/>
                </a:ext>
                <a:ext uri="{FF2B5EF4-FFF2-40B4-BE49-F238E27FC236}">
                  <a16:creationId xmlns:a16="http://schemas.microsoft.com/office/drawing/2014/main" id="{00000000-0008-0000-1300-00001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378902" name="Check Box 22" hidden="1">
              <a:extLst>
                <a:ext uri="{63B3BB69-23CF-44E3-9099-C40C66FF867C}">
                  <a14:compatExt spid="_x0000_s378902"/>
                </a:ext>
                <a:ext uri="{FF2B5EF4-FFF2-40B4-BE49-F238E27FC236}">
                  <a16:creationId xmlns:a16="http://schemas.microsoft.com/office/drawing/2014/main" id="{00000000-0008-0000-1300-00001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378903" name="Check Box 23" hidden="1">
              <a:extLst>
                <a:ext uri="{63B3BB69-23CF-44E3-9099-C40C66FF867C}">
                  <a14:compatExt spid="_x0000_s378903"/>
                </a:ext>
                <a:ext uri="{FF2B5EF4-FFF2-40B4-BE49-F238E27FC236}">
                  <a16:creationId xmlns:a16="http://schemas.microsoft.com/office/drawing/2014/main" id="{00000000-0008-0000-1300-00001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378904" name="Check Box 24" hidden="1">
              <a:extLst>
                <a:ext uri="{63B3BB69-23CF-44E3-9099-C40C66FF867C}">
                  <a14:compatExt spid="_x0000_s378904"/>
                </a:ext>
                <a:ext uri="{FF2B5EF4-FFF2-40B4-BE49-F238E27FC236}">
                  <a16:creationId xmlns:a16="http://schemas.microsoft.com/office/drawing/2014/main" id="{00000000-0008-0000-1300-00001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142875</xdr:rowOff>
        </xdr:from>
        <xdr:to>
          <xdr:col>26</xdr:col>
          <xdr:colOff>76200</xdr:colOff>
          <xdr:row>29</xdr:row>
          <xdr:rowOff>38100</xdr:rowOff>
        </xdr:to>
        <xdr:sp macro="" textlink="">
          <xdr:nvSpPr>
            <xdr:cNvPr id="378905" name="Check Box 25" hidden="1">
              <a:extLst>
                <a:ext uri="{63B3BB69-23CF-44E3-9099-C40C66FF867C}">
                  <a14:compatExt spid="_x0000_s378905"/>
                </a:ext>
                <a:ext uri="{FF2B5EF4-FFF2-40B4-BE49-F238E27FC236}">
                  <a16:creationId xmlns:a16="http://schemas.microsoft.com/office/drawing/2014/main" id="{00000000-0008-0000-1300-00001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142875</xdr:rowOff>
        </xdr:from>
        <xdr:to>
          <xdr:col>29</xdr:col>
          <xdr:colOff>76200</xdr:colOff>
          <xdr:row>29</xdr:row>
          <xdr:rowOff>38100</xdr:rowOff>
        </xdr:to>
        <xdr:sp macro="" textlink="">
          <xdr:nvSpPr>
            <xdr:cNvPr id="378906" name="Check Box 26" hidden="1">
              <a:extLst>
                <a:ext uri="{63B3BB69-23CF-44E3-9099-C40C66FF867C}">
                  <a14:compatExt spid="_x0000_s378906"/>
                </a:ext>
                <a:ext uri="{FF2B5EF4-FFF2-40B4-BE49-F238E27FC236}">
                  <a16:creationId xmlns:a16="http://schemas.microsoft.com/office/drawing/2014/main" id="{00000000-0008-0000-1300-00001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27</xdr:row>
          <xdr:rowOff>142875</xdr:rowOff>
        </xdr:from>
        <xdr:to>
          <xdr:col>33</xdr:col>
          <xdr:colOff>76200</xdr:colOff>
          <xdr:row>29</xdr:row>
          <xdr:rowOff>38100</xdr:rowOff>
        </xdr:to>
        <xdr:sp macro="" textlink="">
          <xdr:nvSpPr>
            <xdr:cNvPr id="378907" name="Check Box 27" hidden="1">
              <a:extLst>
                <a:ext uri="{63B3BB69-23CF-44E3-9099-C40C66FF867C}">
                  <a14:compatExt spid="_x0000_s378907"/>
                </a:ext>
                <a:ext uri="{FF2B5EF4-FFF2-40B4-BE49-F238E27FC236}">
                  <a16:creationId xmlns:a16="http://schemas.microsoft.com/office/drawing/2014/main" id="{00000000-0008-0000-1300-00001B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142875</xdr:rowOff>
        </xdr:from>
        <xdr:to>
          <xdr:col>19</xdr:col>
          <xdr:colOff>76200</xdr:colOff>
          <xdr:row>31</xdr:row>
          <xdr:rowOff>38100</xdr:rowOff>
        </xdr:to>
        <xdr:sp macro="" textlink="">
          <xdr:nvSpPr>
            <xdr:cNvPr id="378908" name="Check Box 28" hidden="1">
              <a:extLst>
                <a:ext uri="{63B3BB69-23CF-44E3-9099-C40C66FF867C}">
                  <a14:compatExt spid="_x0000_s378908"/>
                </a:ext>
                <a:ext uri="{FF2B5EF4-FFF2-40B4-BE49-F238E27FC236}">
                  <a16:creationId xmlns:a16="http://schemas.microsoft.com/office/drawing/2014/main" id="{00000000-0008-0000-1300-00001C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142875</xdr:rowOff>
        </xdr:from>
        <xdr:to>
          <xdr:col>23</xdr:col>
          <xdr:colOff>76200</xdr:colOff>
          <xdr:row>31</xdr:row>
          <xdr:rowOff>38100</xdr:rowOff>
        </xdr:to>
        <xdr:sp macro="" textlink="">
          <xdr:nvSpPr>
            <xdr:cNvPr id="378909" name="Check Box 29" hidden="1">
              <a:extLst>
                <a:ext uri="{63B3BB69-23CF-44E3-9099-C40C66FF867C}">
                  <a14:compatExt spid="_x0000_s378909"/>
                </a:ext>
                <a:ext uri="{FF2B5EF4-FFF2-40B4-BE49-F238E27FC236}">
                  <a16:creationId xmlns:a16="http://schemas.microsoft.com/office/drawing/2014/main" id="{00000000-0008-0000-1300-00001D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378910" name="Check Box 30" hidden="1">
              <a:extLst>
                <a:ext uri="{63B3BB69-23CF-44E3-9099-C40C66FF867C}">
                  <a14:compatExt spid="_x0000_s378910"/>
                </a:ext>
                <a:ext uri="{FF2B5EF4-FFF2-40B4-BE49-F238E27FC236}">
                  <a16:creationId xmlns:a16="http://schemas.microsoft.com/office/drawing/2014/main" id="{00000000-0008-0000-1300-00001E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142875</xdr:rowOff>
        </xdr:from>
        <xdr:to>
          <xdr:col>4</xdr:col>
          <xdr:colOff>76200</xdr:colOff>
          <xdr:row>37</xdr:row>
          <xdr:rowOff>38100</xdr:rowOff>
        </xdr:to>
        <xdr:sp macro="" textlink="">
          <xdr:nvSpPr>
            <xdr:cNvPr id="378911" name="Check Box 31" hidden="1">
              <a:extLst>
                <a:ext uri="{63B3BB69-23CF-44E3-9099-C40C66FF867C}">
                  <a14:compatExt spid="_x0000_s378911"/>
                </a:ext>
                <a:ext uri="{FF2B5EF4-FFF2-40B4-BE49-F238E27FC236}">
                  <a16:creationId xmlns:a16="http://schemas.microsoft.com/office/drawing/2014/main" id="{00000000-0008-0000-1300-00001F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378912" name="Check Box 32" hidden="1">
              <a:extLst>
                <a:ext uri="{63B3BB69-23CF-44E3-9099-C40C66FF867C}">
                  <a14:compatExt spid="_x0000_s378912"/>
                </a:ext>
                <a:ext uri="{FF2B5EF4-FFF2-40B4-BE49-F238E27FC236}">
                  <a16:creationId xmlns:a16="http://schemas.microsoft.com/office/drawing/2014/main" id="{00000000-0008-0000-1300-000020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142875</xdr:rowOff>
        </xdr:from>
        <xdr:to>
          <xdr:col>24</xdr:col>
          <xdr:colOff>76200</xdr:colOff>
          <xdr:row>41</xdr:row>
          <xdr:rowOff>38100</xdr:rowOff>
        </xdr:to>
        <xdr:sp macro="" textlink="">
          <xdr:nvSpPr>
            <xdr:cNvPr id="378913" name="Check Box 33" hidden="1">
              <a:extLst>
                <a:ext uri="{63B3BB69-23CF-44E3-9099-C40C66FF867C}">
                  <a14:compatExt spid="_x0000_s378913"/>
                </a:ext>
                <a:ext uri="{FF2B5EF4-FFF2-40B4-BE49-F238E27FC236}">
                  <a16:creationId xmlns:a16="http://schemas.microsoft.com/office/drawing/2014/main" id="{00000000-0008-0000-1300-000021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xdr:row>
          <xdr:rowOff>142875</xdr:rowOff>
        </xdr:from>
        <xdr:to>
          <xdr:col>20</xdr:col>
          <xdr:colOff>76200</xdr:colOff>
          <xdr:row>42</xdr:row>
          <xdr:rowOff>38100</xdr:rowOff>
        </xdr:to>
        <xdr:sp macro="" textlink="">
          <xdr:nvSpPr>
            <xdr:cNvPr id="378914" name="Check Box 34" hidden="1">
              <a:extLst>
                <a:ext uri="{63B3BB69-23CF-44E3-9099-C40C66FF867C}">
                  <a14:compatExt spid="_x0000_s378914"/>
                </a:ext>
                <a:ext uri="{FF2B5EF4-FFF2-40B4-BE49-F238E27FC236}">
                  <a16:creationId xmlns:a16="http://schemas.microsoft.com/office/drawing/2014/main" id="{00000000-0008-0000-1300-000022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142875</xdr:rowOff>
        </xdr:from>
        <xdr:to>
          <xdr:col>24</xdr:col>
          <xdr:colOff>76200</xdr:colOff>
          <xdr:row>42</xdr:row>
          <xdr:rowOff>38100</xdr:rowOff>
        </xdr:to>
        <xdr:sp macro="" textlink="">
          <xdr:nvSpPr>
            <xdr:cNvPr id="378915" name="Check Box 35" hidden="1">
              <a:extLst>
                <a:ext uri="{63B3BB69-23CF-44E3-9099-C40C66FF867C}">
                  <a14:compatExt spid="_x0000_s378915"/>
                </a:ext>
                <a:ext uri="{FF2B5EF4-FFF2-40B4-BE49-F238E27FC236}">
                  <a16:creationId xmlns:a16="http://schemas.microsoft.com/office/drawing/2014/main" id="{00000000-0008-0000-1300-000023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378916" name="Check Box 36" hidden="1">
              <a:extLst>
                <a:ext uri="{63B3BB69-23CF-44E3-9099-C40C66FF867C}">
                  <a14:compatExt spid="_x0000_s378916"/>
                </a:ext>
                <a:ext uri="{FF2B5EF4-FFF2-40B4-BE49-F238E27FC236}">
                  <a16:creationId xmlns:a16="http://schemas.microsoft.com/office/drawing/2014/main" id="{00000000-0008-0000-1300-000024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12</xdr:col>
          <xdr:colOff>76200</xdr:colOff>
          <xdr:row>46</xdr:row>
          <xdr:rowOff>38100</xdr:rowOff>
        </xdr:to>
        <xdr:sp macro="" textlink="">
          <xdr:nvSpPr>
            <xdr:cNvPr id="378917" name="Check Box 37" hidden="1">
              <a:extLst>
                <a:ext uri="{63B3BB69-23CF-44E3-9099-C40C66FF867C}">
                  <a14:compatExt spid="_x0000_s378917"/>
                </a:ext>
                <a:ext uri="{FF2B5EF4-FFF2-40B4-BE49-F238E27FC236}">
                  <a16:creationId xmlns:a16="http://schemas.microsoft.com/office/drawing/2014/main" id="{00000000-0008-0000-1300-000025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44</xdr:row>
          <xdr:rowOff>142875</xdr:rowOff>
        </xdr:from>
        <xdr:to>
          <xdr:col>31</xdr:col>
          <xdr:colOff>76200</xdr:colOff>
          <xdr:row>46</xdr:row>
          <xdr:rowOff>38100</xdr:rowOff>
        </xdr:to>
        <xdr:sp macro="" textlink="">
          <xdr:nvSpPr>
            <xdr:cNvPr id="378918" name="Check Box 38" hidden="1">
              <a:extLst>
                <a:ext uri="{63B3BB69-23CF-44E3-9099-C40C66FF867C}">
                  <a14:compatExt spid="_x0000_s378918"/>
                </a:ext>
                <a:ext uri="{FF2B5EF4-FFF2-40B4-BE49-F238E27FC236}">
                  <a16:creationId xmlns:a16="http://schemas.microsoft.com/office/drawing/2014/main" id="{00000000-0008-0000-1300-000026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378919" name="Check Box 39" hidden="1">
              <a:extLst>
                <a:ext uri="{63B3BB69-23CF-44E3-9099-C40C66FF867C}">
                  <a14:compatExt spid="_x0000_s378919"/>
                </a:ext>
                <a:ext uri="{FF2B5EF4-FFF2-40B4-BE49-F238E27FC236}">
                  <a16:creationId xmlns:a16="http://schemas.microsoft.com/office/drawing/2014/main" id="{00000000-0008-0000-1300-000027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61</xdr:row>
          <xdr:rowOff>142875</xdr:rowOff>
        </xdr:from>
        <xdr:to>
          <xdr:col>16</xdr:col>
          <xdr:colOff>76200</xdr:colOff>
          <xdr:row>63</xdr:row>
          <xdr:rowOff>38100</xdr:rowOff>
        </xdr:to>
        <xdr:sp macro="" textlink="">
          <xdr:nvSpPr>
            <xdr:cNvPr id="378920" name="Check Box 40" hidden="1">
              <a:extLst>
                <a:ext uri="{63B3BB69-23CF-44E3-9099-C40C66FF867C}">
                  <a14:compatExt spid="_x0000_s378920"/>
                </a:ext>
                <a:ext uri="{FF2B5EF4-FFF2-40B4-BE49-F238E27FC236}">
                  <a16:creationId xmlns:a16="http://schemas.microsoft.com/office/drawing/2014/main" id="{00000000-0008-0000-1300-000028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378921" name="Check Box 41" hidden="1">
              <a:extLst>
                <a:ext uri="{63B3BB69-23CF-44E3-9099-C40C66FF867C}">
                  <a14:compatExt spid="_x0000_s378921"/>
                </a:ext>
                <a:ext uri="{FF2B5EF4-FFF2-40B4-BE49-F238E27FC236}">
                  <a16:creationId xmlns:a16="http://schemas.microsoft.com/office/drawing/2014/main" id="{00000000-0008-0000-1300-000029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61</xdr:row>
          <xdr:rowOff>142875</xdr:rowOff>
        </xdr:from>
        <xdr:to>
          <xdr:col>28</xdr:col>
          <xdr:colOff>76200</xdr:colOff>
          <xdr:row>63</xdr:row>
          <xdr:rowOff>38100</xdr:rowOff>
        </xdr:to>
        <xdr:sp macro="" textlink="">
          <xdr:nvSpPr>
            <xdr:cNvPr id="378922" name="Check Box 42" hidden="1">
              <a:extLst>
                <a:ext uri="{63B3BB69-23CF-44E3-9099-C40C66FF867C}">
                  <a14:compatExt spid="_x0000_s378922"/>
                </a:ext>
                <a:ext uri="{FF2B5EF4-FFF2-40B4-BE49-F238E27FC236}">
                  <a16:creationId xmlns:a16="http://schemas.microsoft.com/office/drawing/2014/main" id="{00000000-0008-0000-1300-00002AC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79905" name="Check Box 1" hidden="1">
              <a:extLst>
                <a:ext uri="{63B3BB69-23CF-44E3-9099-C40C66FF867C}">
                  <a14:compatExt spid="_x0000_s379905"/>
                </a:ext>
                <a:ext uri="{FF2B5EF4-FFF2-40B4-BE49-F238E27FC236}">
                  <a16:creationId xmlns:a16="http://schemas.microsoft.com/office/drawing/2014/main" id="{00000000-0008-0000-1400-00000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79906" name="Check Box 2" hidden="1">
              <a:extLst>
                <a:ext uri="{63B3BB69-23CF-44E3-9099-C40C66FF867C}">
                  <a14:compatExt spid="_x0000_s379906"/>
                </a:ext>
                <a:ext uri="{FF2B5EF4-FFF2-40B4-BE49-F238E27FC236}">
                  <a16:creationId xmlns:a16="http://schemas.microsoft.com/office/drawing/2014/main" id="{00000000-0008-0000-1400-00000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142875</xdr:rowOff>
        </xdr:from>
        <xdr:to>
          <xdr:col>4</xdr:col>
          <xdr:colOff>76200</xdr:colOff>
          <xdr:row>6</xdr:row>
          <xdr:rowOff>38100</xdr:rowOff>
        </xdr:to>
        <xdr:sp macro="" textlink="">
          <xdr:nvSpPr>
            <xdr:cNvPr id="379907" name="Check Box 3" hidden="1">
              <a:extLst>
                <a:ext uri="{63B3BB69-23CF-44E3-9099-C40C66FF867C}">
                  <a14:compatExt spid="_x0000_s379907"/>
                </a:ext>
                <a:ext uri="{FF2B5EF4-FFF2-40B4-BE49-F238E27FC236}">
                  <a16:creationId xmlns:a16="http://schemas.microsoft.com/office/drawing/2014/main" id="{00000000-0008-0000-1400-00000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379908" name="Check Box 4" hidden="1">
              <a:extLst>
                <a:ext uri="{63B3BB69-23CF-44E3-9099-C40C66FF867C}">
                  <a14:compatExt spid="_x0000_s379908"/>
                </a:ext>
                <a:ext uri="{FF2B5EF4-FFF2-40B4-BE49-F238E27FC236}">
                  <a16:creationId xmlns:a16="http://schemas.microsoft.com/office/drawing/2014/main" id="{00000000-0008-0000-1400-00000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79909" name="Check Box 5" hidden="1">
              <a:extLst>
                <a:ext uri="{63B3BB69-23CF-44E3-9099-C40C66FF867C}">
                  <a14:compatExt spid="_x0000_s379909"/>
                </a:ext>
                <a:ext uri="{FF2B5EF4-FFF2-40B4-BE49-F238E27FC236}">
                  <a16:creationId xmlns:a16="http://schemas.microsoft.com/office/drawing/2014/main" id="{00000000-0008-0000-1400-00000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142875</xdr:rowOff>
        </xdr:from>
        <xdr:to>
          <xdr:col>9</xdr:col>
          <xdr:colOff>76200</xdr:colOff>
          <xdr:row>9</xdr:row>
          <xdr:rowOff>38100</xdr:rowOff>
        </xdr:to>
        <xdr:sp macro="" textlink="">
          <xdr:nvSpPr>
            <xdr:cNvPr id="379910" name="Check Box 6" hidden="1">
              <a:extLst>
                <a:ext uri="{63B3BB69-23CF-44E3-9099-C40C66FF867C}">
                  <a14:compatExt spid="_x0000_s379910"/>
                </a:ext>
                <a:ext uri="{FF2B5EF4-FFF2-40B4-BE49-F238E27FC236}">
                  <a16:creationId xmlns:a16="http://schemas.microsoft.com/office/drawing/2014/main" id="{00000000-0008-0000-1400-00000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379911" name="Check Box 7" hidden="1">
              <a:extLst>
                <a:ext uri="{63B3BB69-23CF-44E3-9099-C40C66FF867C}">
                  <a14:compatExt spid="_x0000_s379911"/>
                </a:ext>
                <a:ext uri="{FF2B5EF4-FFF2-40B4-BE49-F238E27FC236}">
                  <a16:creationId xmlns:a16="http://schemas.microsoft.com/office/drawing/2014/main" id="{00000000-0008-0000-1400-000007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79912" name="Check Box 8" hidden="1">
              <a:extLst>
                <a:ext uri="{63B3BB69-23CF-44E3-9099-C40C66FF867C}">
                  <a14:compatExt spid="_x0000_s379912"/>
                </a:ext>
                <a:ext uri="{FF2B5EF4-FFF2-40B4-BE49-F238E27FC236}">
                  <a16:creationId xmlns:a16="http://schemas.microsoft.com/office/drawing/2014/main" id="{00000000-0008-0000-1400-000008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142875</xdr:rowOff>
        </xdr:from>
        <xdr:to>
          <xdr:col>9</xdr:col>
          <xdr:colOff>76200</xdr:colOff>
          <xdr:row>12</xdr:row>
          <xdr:rowOff>38100</xdr:rowOff>
        </xdr:to>
        <xdr:sp macro="" textlink="">
          <xdr:nvSpPr>
            <xdr:cNvPr id="379913" name="Check Box 9" hidden="1">
              <a:extLst>
                <a:ext uri="{63B3BB69-23CF-44E3-9099-C40C66FF867C}">
                  <a14:compatExt spid="_x0000_s379913"/>
                </a:ext>
                <a:ext uri="{FF2B5EF4-FFF2-40B4-BE49-F238E27FC236}">
                  <a16:creationId xmlns:a16="http://schemas.microsoft.com/office/drawing/2014/main" id="{00000000-0008-0000-1400-000009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79914" name="Check Box 10" hidden="1">
              <a:extLst>
                <a:ext uri="{63B3BB69-23CF-44E3-9099-C40C66FF867C}">
                  <a14:compatExt spid="_x0000_s379914"/>
                </a:ext>
                <a:ext uri="{FF2B5EF4-FFF2-40B4-BE49-F238E27FC236}">
                  <a16:creationId xmlns:a16="http://schemas.microsoft.com/office/drawing/2014/main" id="{00000000-0008-0000-1400-00000A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379915" name="Check Box 11" hidden="1">
              <a:extLst>
                <a:ext uri="{63B3BB69-23CF-44E3-9099-C40C66FF867C}">
                  <a14:compatExt spid="_x0000_s379915"/>
                </a:ext>
                <a:ext uri="{FF2B5EF4-FFF2-40B4-BE49-F238E27FC236}">
                  <a16:creationId xmlns:a16="http://schemas.microsoft.com/office/drawing/2014/main" id="{00000000-0008-0000-1400-00000B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142875</xdr:rowOff>
        </xdr:from>
        <xdr:to>
          <xdr:col>9</xdr:col>
          <xdr:colOff>76200</xdr:colOff>
          <xdr:row>15</xdr:row>
          <xdr:rowOff>38100</xdr:rowOff>
        </xdr:to>
        <xdr:sp macro="" textlink="">
          <xdr:nvSpPr>
            <xdr:cNvPr id="379916" name="Check Box 12" hidden="1">
              <a:extLst>
                <a:ext uri="{63B3BB69-23CF-44E3-9099-C40C66FF867C}">
                  <a14:compatExt spid="_x0000_s379916"/>
                </a:ext>
                <a:ext uri="{FF2B5EF4-FFF2-40B4-BE49-F238E27FC236}">
                  <a16:creationId xmlns:a16="http://schemas.microsoft.com/office/drawing/2014/main" id="{00000000-0008-0000-1400-00000C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79917" name="Check Box 13" hidden="1">
              <a:extLst>
                <a:ext uri="{63B3BB69-23CF-44E3-9099-C40C66FF867C}">
                  <a14:compatExt spid="_x0000_s379917"/>
                </a:ext>
                <a:ext uri="{FF2B5EF4-FFF2-40B4-BE49-F238E27FC236}">
                  <a16:creationId xmlns:a16="http://schemas.microsoft.com/office/drawing/2014/main" id="{00000000-0008-0000-1400-00000D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379918" name="Check Box 14" hidden="1">
              <a:extLst>
                <a:ext uri="{63B3BB69-23CF-44E3-9099-C40C66FF867C}">
                  <a14:compatExt spid="_x0000_s379918"/>
                </a:ext>
                <a:ext uri="{FF2B5EF4-FFF2-40B4-BE49-F238E27FC236}">
                  <a16:creationId xmlns:a16="http://schemas.microsoft.com/office/drawing/2014/main" id="{00000000-0008-0000-1400-00000E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142875</xdr:rowOff>
        </xdr:from>
        <xdr:to>
          <xdr:col>9</xdr:col>
          <xdr:colOff>76200</xdr:colOff>
          <xdr:row>18</xdr:row>
          <xdr:rowOff>38100</xdr:rowOff>
        </xdr:to>
        <xdr:sp macro="" textlink="">
          <xdr:nvSpPr>
            <xdr:cNvPr id="379919" name="Check Box 15" hidden="1">
              <a:extLst>
                <a:ext uri="{63B3BB69-23CF-44E3-9099-C40C66FF867C}">
                  <a14:compatExt spid="_x0000_s379919"/>
                </a:ext>
                <a:ext uri="{FF2B5EF4-FFF2-40B4-BE49-F238E27FC236}">
                  <a16:creationId xmlns:a16="http://schemas.microsoft.com/office/drawing/2014/main" id="{00000000-0008-0000-1400-00000F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379920" name="Check Box 16" hidden="1">
              <a:extLst>
                <a:ext uri="{63B3BB69-23CF-44E3-9099-C40C66FF867C}">
                  <a14:compatExt spid="_x0000_s379920"/>
                </a:ext>
                <a:ext uri="{FF2B5EF4-FFF2-40B4-BE49-F238E27FC236}">
                  <a16:creationId xmlns:a16="http://schemas.microsoft.com/office/drawing/2014/main" id="{00000000-0008-0000-1400-000010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379921" name="Check Box 17" hidden="1">
              <a:extLst>
                <a:ext uri="{63B3BB69-23CF-44E3-9099-C40C66FF867C}">
                  <a14:compatExt spid="_x0000_s379921"/>
                </a:ext>
                <a:ext uri="{FF2B5EF4-FFF2-40B4-BE49-F238E27FC236}">
                  <a16:creationId xmlns:a16="http://schemas.microsoft.com/office/drawing/2014/main" id="{00000000-0008-0000-1400-00001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379922" name="Check Box 18" hidden="1">
              <a:extLst>
                <a:ext uri="{63B3BB69-23CF-44E3-9099-C40C66FF867C}">
                  <a14:compatExt spid="_x0000_s379922"/>
                </a:ext>
                <a:ext uri="{FF2B5EF4-FFF2-40B4-BE49-F238E27FC236}">
                  <a16:creationId xmlns:a16="http://schemas.microsoft.com/office/drawing/2014/main" id="{00000000-0008-0000-1400-00001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379923" name="Check Box 19" hidden="1">
              <a:extLst>
                <a:ext uri="{63B3BB69-23CF-44E3-9099-C40C66FF867C}">
                  <a14:compatExt spid="_x0000_s379923"/>
                </a:ext>
                <a:ext uri="{FF2B5EF4-FFF2-40B4-BE49-F238E27FC236}">
                  <a16:creationId xmlns:a16="http://schemas.microsoft.com/office/drawing/2014/main" id="{00000000-0008-0000-1400-00001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142875</xdr:rowOff>
        </xdr:from>
        <xdr:to>
          <xdr:col>13</xdr:col>
          <xdr:colOff>76200</xdr:colOff>
          <xdr:row>26</xdr:row>
          <xdr:rowOff>38100</xdr:rowOff>
        </xdr:to>
        <xdr:sp macro="" textlink="">
          <xdr:nvSpPr>
            <xdr:cNvPr id="379924" name="Check Box 20" hidden="1">
              <a:extLst>
                <a:ext uri="{63B3BB69-23CF-44E3-9099-C40C66FF867C}">
                  <a14:compatExt spid="_x0000_s379924"/>
                </a:ext>
                <a:ext uri="{FF2B5EF4-FFF2-40B4-BE49-F238E27FC236}">
                  <a16:creationId xmlns:a16="http://schemas.microsoft.com/office/drawing/2014/main" id="{00000000-0008-0000-1400-00001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379925" name="Check Box 21" hidden="1">
              <a:extLst>
                <a:ext uri="{63B3BB69-23CF-44E3-9099-C40C66FF867C}">
                  <a14:compatExt spid="_x0000_s379925"/>
                </a:ext>
                <a:ext uri="{FF2B5EF4-FFF2-40B4-BE49-F238E27FC236}">
                  <a16:creationId xmlns:a16="http://schemas.microsoft.com/office/drawing/2014/main" id="{00000000-0008-0000-1400-00001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142875</xdr:rowOff>
        </xdr:from>
        <xdr:to>
          <xdr:col>13</xdr:col>
          <xdr:colOff>76200</xdr:colOff>
          <xdr:row>27</xdr:row>
          <xdr:rowOff>38100</xdr:rowOff>
        </xdr:to>
        <xdr:sp macro="" textlink="">
          <xdr:nvSpPr>
            <xdr:cNvPr id="379926" name="Check Box 22" hidden="1">
              <a:extLst>
                <a:ext uri="{63B3BB69-23CF-44E3-9099-C40C66FF867C}">
                  <a14:compatExt spid="_x0000_s379926"/>
                </a:ext>
                <a:ext uri="{FF2B5EF4-FFF2-40B4-BE49-F238E27FC236}">
                  <a16:creationId xmlns:a16="http://schemas.microsoft.com/office/drawing/2014/main" id="{00000000-0008-0000-1400-00001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142875</xdr:rowOff>
        </xdr:from>
        <xdr:to>
          <xdr:col>4</xdr:col>
          <xdr:colOff>76200</xdr:colOff>
          <xdr:row>28</xdr:row>
          <xdr:rowOff>38100</xdr:rowOff>
        </xdr:to>
        <xdr:sp macro="" textlink="">
          <xdr:nvSpPr>
            <xdr:cNvPr id="379927" name="Check Box 23" hidden="1">
              <a:extLst>
                <a:ext uri="{63B3BB69-23CF-44E3-9099-C40C66FF867C}">
                  <a14:compatExt spid="_x0000_s379927"/>
                </a:ext>
                <a:ext uri="{FF2B5EF4-FFF2-40B4-BE49-F238E27FC236}">
                  <a16:creationId xmlns:a16="http://schemas.microsoft.com/office/drawing/2014/main" id="{00000000-0008-0000-1400-000017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379928" name="Check Box 24" hidden="1">
              <a:extLst>
                <a:ext uri="{63B3BB69-23CF-44E3-9099-C40C66FF867C}">
                  <a14:compatExt spid="_x0000_s379928"/>
                </a:ext>
                <a:ext uri="{FF2B5EF4-FFF2-40B4-BE49-F238E27FC236}">
                  <a16:creationId xmlns:a16="http://schemas.microsoft.com/office/drawing/2014/main" id="{00000000-0008-0000-1400-000018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379929" name="Check Box 25" hidden="1">
              <a:extLst>
                <a:ext uri="{63B3BB69-23CF-44E3-9099-C40C66FF867C}">
                  <a14:compatExt spid="_x0000_s379929"/>
                </a:ext>
                <a:ext uri="{FF2B5EF4-FFF2-40B4-BE49-F238E27FC236}">
                  <a16:creationId xmlns:a16="http://schemas.microsoft.com/office/drawing/2014/main" id="{00000000-0008-0000-1400-000019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xdr:row>
          <xdr:rowOff>142875</xdr:rowOff>
        </xdr:from>
        <xdr:to>
          <xdr:col>18</xdr:col>
          <xdr:colOff>76200</xdr:colOff>
          <xdr:row>31</xdr:row>
          <xdr:rowOff>38100</xdr:rowOff>
        </xdr:to>
        <xdr:sp macro="" textlink="">
          <xdr:nvSpPr>
            <xdr:cNvPr id="379930" name="Check Box 26" hidden="1">
              <a:extLst>
                <a:ext uri="{63B3BB69-23CF-44E3-9099-C40C66FF867C}">
                  <a14:compatExt spid="_x0000_s379930"/>
                </a:ext>
                <a:ext uri="{FF2B5EF4-FFF2-40B4-BE49-F238E27FC236}">
                  <a16:creationId xmlns:a16="http://schemas.microsoft.com/office/drawing/2014/main" id="{00000000-0008-0000-1400-00001A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379931" name="Check Box 27" hidden="1">
              <a:extLst>
                <a:ext uri="{63B3BB69-23CF-44E3-9099-C40C66FF867C}">
                  <a14:compatExt spid="_x0000_s379931"/>
                </a:ext>
                <a:ext uri="{FF2B5EF4-FFF2-40B4-BE49-F238E27FC236}">
                  <a16:creationId xmlns:a16="http://schemas.microsoft.com/office/drawing/2014/main" id="{00000000-0008-0000-1400-00001B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142875</xdr:rowOff>
        </xdr:from>
        <xdr:to>
          <xdr:col>18</xdr:col>
          <xdr:colOff>76200</xdr:colOff>
          <xdr:row>32</xdr:row>
          <xdr:rowOff>38100</xdr:rowOff>
        </xdr:to>
        <xdr:sp macro="" textlink="">
          <xdr:nvSpPr>
            <xdr:cNvPr id="379932" name="Check Box 28" hidden="1">
              <a:extLst>
                <a:ext uri="{63B3BB69-23CF-44E3-9099-C40C66FF867C}">
                  <a14:compatExt spid="_x0000_s379932"/>
                </a:ext>
                <a:ext uri="{FF2B5EF4-FFF2-40B4-BE49-F238E27FC236}">
                  <a16:creationId xmlns:a16="http://schemas.microsoft.com/office/drawing/2014/main" id="{00000000-0008-0000-1400-00001C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379933" name="Check Box 29" hidden="1">
              <a:extLst>
                <a:ext uri="{63B3BB69-23CF-44E3-9099-C40C66FF867C}">
                  <a14:compatExt spid="_x0000_s379933"/>
                </a:ext>
                <a:ext uri="{FF2B5EF4-FFF2-40B4-BE49-F238E27FC236}">
                  <a16:creationId xmlns:a16="http://schemas.microsoft.com/office/drawing/2014/main" id="{00000000-0008-0000-1400-00001D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142875</xdr:rowOff>
        </xdr:from>
        <xdr:to>
          <xdr:col>15</xdr:col>
          <xdr:colOff>76200</xdr:colOff>
          <xdr:row>35</xdr:row>
          <xdr:rowOff>38100</xdr:rowOff>
        </xdr:to>
        <xdr:sp macro="" textlink="">
          <xdr:nvSpPr>
            <xdr:cNvPr id="379934" name="Check Box 30" hidden="1">
              <a:extLst>
                <a:ext uri="{63B3BB69-23CF-44E3-9099-C40C66FF867C}">
                  <a14:compatExt spid="_x0000_s379934"/>
                </a:ext>
                <a:ext uri="{FF2B5EF4-FFF2-40B4-BE49-F238E27FC236}">
                  <a16:creationId xmlns:a16="http://schemas.microsoft.com/office/drawing/2014/main" id="{00000000-0008-0000-1400-00001E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379935" name="Check Box 31" hidden="1">
              <a:extLst>
                <a:ext uri="{63B3BB69-23CF-44E3-9099-C40C66FF867C}">
                  <a14:compatExt spid="_x0000_s379935"/>
                </a:ext>
                <a:ext uri="{FF2B5EF4-FFF2-40B4-BE49-F238E27FC236}">
                  <a16:creationId xmlns:a16="http://schemas.microsoft.com/office/drawing/2014/main" id="{00000000-0008-0000-1400-00001F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379936" name="Check Box 32" hidden="1">
              <a:extLst>
                <a:ext uri="{63B3BB69-23CF-44E3-9099-C40C66FF867C}">
                  <a14:compatExt spid="_x0000_s379936"/>
                </a:ext>
                <a:ext uri="{FF2B5EF4-FFF2-40B4-BE49-F238E27FC236}">
                  <a16:creationId xmlns:a16="http://schemas.microsoft.com/office/drawing/2014/main" id="{00000000-0008-0000-1400-000020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379937" name="Check Box 33" hidden="1">
              <a:extLst>
                <a:ext uri="{63B3BB69-23CF-44E3-9099-C40C66FF867C}">
                  <a14:compatExt spid="_x0000_s379937"/>
                </a:ext>
                <a:ext uri="{FF2B5EF4-FFF2-40B4-BE49-F238E27FC236}">
                  <a16:creationId xmlns:a16="http://schemas.microsoft.com/office/drawing/2014/main" id="{00000000-0008-0000-1400-000021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379938" name="Check Box 34" hidden="1">
              <a:extLst>
                <a:ext uri="{63B3BB69-23CF-44E3-9099-C40C66FF867C}">
                  <a14:compatExt spid="_x0000_s379938"/>
                </a:ext>
                <a:ext uri="{FF2B5EF4-FFF2-40B4-BE49-F238E27FC236}">
                  <a16:creationId xmlns:a16="http://schemas.microsoft.com/office/drawing/2014/main" id="{00000000-0008-0000-1400-000022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379939" name="Check Box 35" hidden="1">
              <a:extLst>
                <a:ext uri="{63B3BB69-23CF-44E3-9099-C40C66FF867C}">
                  <a14:compatExt spid="_x0000_s379939"/>
                </a:ext>
                <a:ext uri="{FF2B5EF4-FFF2-40B4-BE49-F238E27FC236}">
                  <a16:creationId xmlns:a16="http://schemas.microsoft.com/office/drawing/2014/main" id="{00000000-0008-0000-1400-000023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142875</xdr:rowOff>
        </xdr:from>
        <xdr:to>
          <xdr:col>15</xdr:col>
          <xdr:colOff>76200</xdr:colOff>
          <xdr:row>40</xdr:row>
          <xdr:rowOff>38100</xdr:rowOff>
        </xdr:to>
        <xdr:sp macro="" textlink="">
          <xdr:nvSpPr>
            <xdr:cNvPr id="379940" name="Check Box 36" hidden="1">
              <a:extLst>
                <a:ext uri="{63B3BB69-23CF-44E3-9099-C40C66FF867C}">
                  <a14:compatExt spid="_x0000_s379940"/>
                </a:ext>
                <a:ext uri="{FF2B5EF4-FFF2-40B4-BE49-F238E27FC236}">
                  <a16:creationId xmlns:a16="http://schemas.microsoft.com/office/drawing/2014/main" id="{00000000-0008-0000-1400-000024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152400</xdr:rowOff>
        </xdr:from>
        <xdr:to>
          <xdr:col>4</xdr:col>
          <xdr:colOff>76200</xdr:colOff>
          <xdr:row>43</xdr:row>
          <xdr:rowOff>38100</xdr:rowOff>
        </xdr:to>
        <xdr:sp macro="" textlink="">
          <xdr:nvSpPr>
            <xdr:cNvPr id="379941" name="Check Box 37" hidden="1">
              <a:extLst>
                <a:ext uri="{63B3BB69-23CF-44E3-9099-C40C66FF867C}">
                  <a14:compatExt spid="_x0000_s379941"/>
                </a:ext>
                <a:ext uri="{FF2B5EF4-FFF2-40B4-BE49-F238E27FC236}">
                  <a16:creationId xmlns:a16="http://schemas.microsoft.com/office/drawing/2014/main" id="{00000000-0008-0000-1400-000025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142875</xdr:rowOff>
        </xdr:from>
        <xdr:to>
          <xdr:col>4</xdr:col>
          <xdr:colOff>76200</xdr:colOff>
          <xdr:row>44</xdr:row>
          <xdr:rowOff>38100</xdr:rowOff>
        </xdr:to>
        <xdr:sp macro="" textlink="">
          <xdr:nvSpPr>
            <xdr:cNvPr id="379942" name="Check Box 38" hidden="1">
              <a:extLst>
                <a:ext uri="{63B3BB69-23CF-44E3-9099-C40C66FF867C}">
                  <a14:compatExt spid="_x0000_s379942"/>
                </a:ext>
                <a:ext uri="{FF2B5EF4-FFF2-40B4-BE49-F238E27FC236}">
                  <a16:creationId xmlns:a16="http://schemas.microsoft.com/office/drawing/2014/main" id="{00000000-0008-0000-1400-000026C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0</xdr:row>
          <xdr:rowOff>152400</xdr:rowOff>
        </xdr:from>
        <xdr:to>
          <xdr:col>16</xdr:col>
          <xdr:colOff>76200</xdr:colOff>
          <xdr:row>2</xdr:row>
          <xdr:rowOff>28575</xdr:rowOff>
        </xdr:to>
        <xdr:sp macro="" textlink="">
          <xdr:nvSpPr>
            <xdr:cNvPr id="348162" name="Check Box 2" hidden="1">
              <a:extLst>
                <a:ext uri="{63B3BB69-23CF-44E3-9099-C40C66FF867C}">
                  <a14:compatExt spid="_x0000_s348162"/>
                </a:ext>
                <a:ext uri="{FF2B5EF4-FFF2-40B4-BE49-F238E27FC236}">
                  <a16:creationId xmlns:a16="http://schemas.microsoft.com/office/drawing/2014/main" id="{00000000-0008-0000-1500-00000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0</xdr:row>
          <xdr:rowOff>152400</xdr:rowOff>
        </xdr:from>
        <xdr:to>
          <xdr:col>19</xdr:col>
          <xdr:colOff>76200</xdr:colOff>
          <xdr:row>2</xdr:row>
          <xdr:rowOff>28575</xdr:rowOff>
        </xdr:to>
        <xdr:sp macro="" textlink="">
          <xdr:nvSpPr>
            <xdr:cNvPr id="348163" name="Check Box 3" hidden="1">
              <a:extLst>
                <a:ext uri="{63B3BB69-23CF-44E3-9099-C40C66FF867C}">
                  <a14:compatExt spid="_x0000_s348163"/>
                </a:ext>
                <a:ext uri="{FF2B5EF4-FFF2-40B4-BE49-F238E27FC236}">
                  <a16:creationId xmlns:a16="http://schemas.microsoft.com/office/drawing/2014/main" id="{00000000-0008-0000-1500-00000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133350</xdr:rowOff>
        </xdr:from>
        <xdr:to>
          <xdr:col>20</xdr:col>
          <xdr:colOff>76200</xdr:colOff>
          <xdr:row>6</xdr:row>
          <xdr:rowOff>47625</xdr:rowOff>
        </xdr:to>
        <xdr:sp macro="" textlink="">
          <xdr:nvSpPr>
            <xdr:cNvPr id="348164" name="Check Box 4" hidden="1">
              <a:extLst>
                <a:ext uri="{63B3BB69-23CF-44E3-9099-C40C66FF867C}">
                  <a14:compatExt spid="_x0000_s348164"/>
                </a:ext>
                <a:ext uri="{FF2B5EF4-FFF2-40B4-BE49-F238E27FC236}">
                  <a16:creationId xmlns:a16="http://schemas.microsoft.com/office/drawing/2014/main" id="{00000000-0008-0000-1500-00000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133350</xdr:rowOff>
        </xdr:from>
        <xdr:to>
          <xdr:col>26</xdr:col>
          <xdr:colOff>76200</xdr:colOff>
          <xdr:row>6</xdr:row>
          <xdr:rowOff>47625</xdr:rowOff>
        </xdr:to>
        <xdr:sp macro="" textlink="">
          <xdr:nvSpPr>
            <xdr:cNvPr id="348165" name="Check Box 5" hidden="1">
              <a:extLst>
                <a:ext uri="{63B3BB69-23CF-44E3-9099-C40C66FF867C}">
                  <a14:compatExt spid="_x0000_s348165"/>
                </a:ext>
                <a:ext uri="{FF2B5EF4-FFF2-40B4-BE49-F238E27FC236}">
                  <a16:creationId xmlns:a16="http://schemas.microsoft.com/office/drawing/2014/main" id="{00000000-0008-0000-1500-00000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4</xdr:row>
          <xdr:rowOff>133350</xdr:rowOff>
        </xdr:from>
        <xdr:to>
          <xdr:col>33</xdr:col>
          <xdr:colOff>76200</xdr:colOff>
          <xdr:row>6</xdr:row>
          <xdr:rowOff>47625</xdr:rowOff>
        </xdr:to>
        <xdr:sp macro="" textlink="">
          <xdr:nvSpPr>
            <xdr:cNvPr id="348166" name="Check Box 6" hidden="1">
              <a:extLst>
                <a:ext uri="{63B3BB69-23CF-44E3-9099-C40C66FF867C}">
                  <a14:compatExt spid="_x0000_s348166"/>
                </a:ext>
                <a:ext uri="{FF2B5EF4-FFF2-40B4-BE49-F238E27FC236}">
                  <a16:creationId xmlns:a16="http://schemas.microsoft.com/office/drawing/2014/main" id="{00000000-0008-0000-1500-00000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4</xdr:row>
          <xdr:rowOff>133350</xdr:rowOff>
        </xdr:from>
        <xdr:to>
          <xdr:col>36</xdr:col>
          <xdr:colOff>76200</xdr:colOff>
          <xdr:row>6</xdr:row>
          <xdr:rowOff>47625</xdr:rowOff>
        </xdr:to>
        <xdr:sp macro="" textlink="">
          <xdr:nvSpPr>
            <xdr:cNvPr id="348167" name="Check Box 7" hidden="1">
              <a:extLst>
                <a:ext uri="{63B3BB69-23CF-44E3-9099-C40C66FF867C}">
                  <a14:compatExt spid="_x0000_s348167"/>
                </a:ext>
                <a:ext uri="{FF2B5EF4-FFF2-40B4-BE49-F238E27FC236}">
                  <a16:creationId xmlns:a16="http://schemas.microsoft.com/office/drawing/2014/main" id="{00000000-0008-0000-1500-00000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348168" name="Check Box 8" hidden="1">
              <a:extLst>
                <a:ext uri="{63B3BB69-23CF-44E3-9099-C40C66FF867C}">
                  <a14:compatExt spid="_x0000_s348168"/>
                </a:ext>
                <a:ext uri="{FF2B5EF4-FFF2-40B4-BE49-F238E27FC236}">
                  <a16:creationId xmlns:a16="http://schemas.microsoft.com/office/drawing/2014/main" id="{00000000-0008-0000-1500-00000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114300</xdr:rowOff>
        </xdr:from>
        <xdr:to>
          <xdr:col>26</xdr:col>
          <xdr:colOff>76200</xdr:colOff>
          <xdr:row>7</xdr:row>
          <xdr:rowOff>47625</xdr:rowOff>
        </xdr:to>
        <xdr:sp macro="" textlink="">
          <xdr:nvSpPr>
            <xdr:cNvPr id="348169" name="Check Box 9" hidden="1">
              <a:extLst>
                <a:ext uri="{63B3BB69-23CF-44E3-9099-C40C66FF867C}">
                  <a14:compatExt spid="_x0000_s348169"/>
                </a:ext>
                <a:ext uri="{FF2B5EF4-FFF2-40B4-BE49-F238E27FC236}">
                  <a16:creationId xmlns:a16="http://schemas.microsoft.com/office/drawing/2014/main" id="{00000000-0008-0000-1500-00000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5</xdr:row>
          <xdr:rowOff>114300</xdr:rowOff>
        </xdr:from>
        <xdr:to>
          <xdr:col>33</xdr:col>
          <xdr:colOff>76200</xdr:colOff>
          <xdr:row>7</xdr:row>
          <xdr:rowOff>47625</xdr:rowOff>
        </xdr:to>
        <xdr:sp macro="" textlink="">
          <xdr:nvSpPr>
            <xdr:cNvPr id="348170" name="Check Box 10" hidden="1">
              <a:extLst>
                <a:ext uri="{63B3BB69-23CF-44E3-9099-C40C66FF867C}">
                  <a14:compatExt spid="_x0000_s348170"/>
                </a:ext>
                <a:ext uri="{FF2B5EF4-FFF2-40B4-BE49-F238E27FC236}">
                  <a16:creationId xmlns:a16="http://schemas.microsoft.com/office/drawing/2014/main" id="{00000000-0008-0000-1500-00000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5</xdr:row>
          <xdr:rowOff>114300</xdr:rowOff>
        </xdr:from>
        <xdr:to>
          <xdr:col>36</xdr:col>
          <xdr:colOff>76200</xdr:colOff>
          <xdr:row>7</xdr:row>
          <xdr:rowOff>47625</xdr:rowOff>
        </xdr:to>
        <xdr:sp macro="" textlink="">
          <xdr:nvSpPr>
            <xdr:cNvPr id="348171" name="Check Box 11" hidden="1">
              <a:extLst>
                <a:ext uri="{63B3BB69-23CF-44E3-9099-C40C66FF867C}">
                  <a14:compatExt spid="_x0000_s348171"/>
                </a:ext>
                <a:ext uri="{FF2B5EF4-FFF2-40B4-BE49-F238E27FC236}">
                  <a16:creationId xmlns:a16="http://schemas.microsoft.com/office/drawing/2014/main" id="{00000000-0008-0000-1500-00000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6</xdr:row>
          <xdr:rowOff>114300</xdr:rowOff>
        </xdr:from>
        <xdr:to>
          <xdr:col>33</xdr:col>
          <xdr:colOff>76200</xdr:colOff>
          <xdr:row>8</xdr:row>
          <xdr:rowOff>47625</xdr:rowOff>
        </xdr:to>
        <xdr:sp macro="" textlink="">
          <xdr:nvSpPr>
            <xdr:cNvPr id="348172" name="Check Box 12" hidden="1">
              <a:extLst>
                <a:ext uri="{63B3BB69-23CF-44E3-9099-C40C66FF867C}">
                  <a14:compatExt spid="_x0000_s348172"/>
                </a:ext>
                <a:ext uri="{FF2B5EF4-FFF2-40B4-BE49-F238E27FC236}">
                  <a16:creationId xmlns:a16="http://schemas.microsoft.com/office/drawing/2014/main" id="{00000000-0008-0000-1500-00000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348173" name="Check Box 13" hidden="1">
              <a:extLst>
                <a:ext uri="{63B3BB69-23CF-44E3-9099-C40C66FF867C}">
                  <a14:compatExt spid="_x0000_s348173"/>
                </a:ext>
                <a:ext uri="{FF2B5EF4-FFF2-40B4-BE49-F238E27FC236}">
                  <a16:creationId xmlns:a16="http://schemas.microsoft.com/office/drawing/2014/main" id="{00000000-0008-0000-1500-00000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114300</xdr:rowOff>
        </xdr:from>
        <xdr:to>
          <xdr:col>26</xdr:col>
          <xdr:colOff>76200</xdr:colOff>
          <xdr:row>9</xdr:row>
          <xdr:rowOff>47625</xdr:rowOff>
        </xdr:to>
        <xdr:sp macro="" textlink="">
          <xdr:nvSpPr>
            <xdr:cNvPr id="348174" name="Check Box 14" hidden="1">
              <a:extLst>
                <a:ext uri="{63B3BB69-23CF-44E3-9099-C40C66FF867C}">
                  <a14:compatExt spid="_x0000_s348174"/>
                </a:ext>
                <a:ext uri="{FF2B5EF4-FFF2-40B4-BE49-F238E27FC236}">
                  <a16:creationId xmlns:a16="http://schemas.microsoft.com/office/drawing/2014/main" id="{00000000-0008-0000-1500-00000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7</xdr:row>
          <xdr:rowOff>114300</xdr:rowOff>
        </xdr:from>
        <xdr:to>
          <xdr:col>33</xdr:col>
          <xdr:colOff>76200</xdr:colOff>
          <xdr:row>9</xdr:row>
          <xdr:rowOff>47625</xdr:rowOff>
        </xdr:to>
        <xdr:sp macro="" textlink="">
          <xdr:nvSpPr>
            <xdr:cNvPr id="348175" name="Check Box 15" hidden="1">
              <a:extLst>
                <a:ext uri="{63B3BB69-23CF-44E3-9099-C40C66FF867C}">
                  <a14:compatExt spid="_x0000_s348175"/>
                </a:ext>
                <a:ext uri="{FF2B5EF4-FFF2-40B4-BE49-F238E27FC236}">
                  <a16:creationId xmlns:a16="http://schemas.microsoft.com/office/drawing/2014/main" id="{00000000-0008-0000-1500-00000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xdr:row>
          <xdr:rowOff>114300</xdr:rowOff>
        </xdr:from>
        <xdr:to>
          <xdr:col>36</xdr:col>
          <xdr:colOff>76200</xdr:colOff>
          <xdr:row>9</xdr:row>
          <xdr:rowOff>47625</xdr:rowOff>
        </xdr:to>
        <xdr:sp macro="" textlink="">
          <xdr:nvSpPr>
            <xdr:cNvPr id="348176" name="Check Box 16" hidden="1">
              <a:extLst>
                <a:ext uri="{63B3BB69-23CF-44E3-9099-C40C66FF867C}">
                  <a14:compatExt spid="_x0000_s348176"/>
                </a:ext>
                <a:ext uri="{FF2B5EF4-FFF2-40B4-BE49-F238E27FC236}">
                  <a16:creationId xmlns:a16="http://schemas.microsoft.com/office/drawing/2014/main" id="{00000000-0008-0000-1500-00001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348177" name="Check Box 17" hidden="1">
              <a:extLst>
                <a:ext uri="{63B3BB69-23CF-44E3-9099-C40C66FF867C}">
                  <a14:compatExt spid="_x0000_s348177"/>
                </a:ext>
                <a:ext uri="{FF2B5EF4-FFF2-40B4-BE49-F238E27FC236}">
                  <a16:creationId xmlns:a16="http://schemas.microsoft.com/office/drawing/2014/main" id="{00000000-0008-0000-1500-00001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114300</xdr:rowOff>
        </xdr:from>
        <xdr:to>
          <xdr:col>26</xdr:col>
          <xdr:colOff>76200</xdr:colOff>
          <xdr:row>10</xdr:row>
          <xdr:rowOff>47625</xdr:rowOff>
        </xdr:to>
        <xdr:sp macro="" textlink="">
          <xdr:nvSpPr>
            <xdr:cNvPr id="348178" name="Check Box 18" hidden="1">
              <a:extLst>
                <a:ext uri="{63B3BB69-23CF-44E3-9099-C40C66FF867C}">
                  <a14:compatExt spid="_x0000_s348178"/>
                </a:ext>
                <a:ext uri="{FF2B5EF4-FFF2-40B4-BE49-F238E27FC236}">
                  <a16:creationId xmlns:a16="http://schemas.microsoft.com/office/drawing/2014/main" id="{00000000-0008-0000-1500-00001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8</xdr:row>
          <xdr:rowOff>114300</xdr:rowOff>
        </xdr:from>
        <xdr:to>
          <xdr:col>33</xdr:col>
          <xdr:colOff>76200</xdr:colOff>
          <xdr:row>10</xdr:row>
          <xdr:rowOff>47625</xdr:rowOff>
        </xdr:to>
        <xdr:sp macro="" textlink="">
          <xdr:nvSpPr>
            <xdr:cNvPr id="348179" name="Check Box 19" hidden="1">
              <a:extLst>
                <a:ext uri="{63B3BB69-23CF-44E3-9099-C40C66FF867C}">
                  <a14:compatExt spid="_x0000_s348179"/>
                </a:ext>
                <a:ext uri="{FF2B5EF4-FFF2-40B4-BE49-F238E27FC236}">
                  <a16:creationId xmlns:a16="http://schemas.microsoft.com/office/drawing/2014/main" id="{00000000-0008-0000-1500-00001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8</xdr:row>
          <xdr:rowOff>114300</xdr:rowOff>
        </xdr:from>
        <xdr:to>
          <xdr:col>36</xdr:col>
          <xdr:colOff>76200</xdr:colOff>
          <xdr:row>10</xdr:row>
          <xdr:rowOff>47625</xdr:rowOff>
        </xdr:to>
        <xdr:sp macro="" textlink="">
          <xdr:nvSpPr>
            <xdr:cNvPr id="348180" name="Check Box 20" hidden="1">
              <a:extLst>
                <a:ext uri="{63B3BB69-23CF-44E3-9099-C40C66FF867C}">
                  <a14:compatExt spid="_x0000_s348180"/>
                </a:ext>
                <a:ext uri="{FF2B5EF4-FFF2-40B4-BE49-F238E27FC236}">
                  <a16:creationId xmlns:a16="http://schemas.microsoft.com/office/drawing/2014/main" id="{00000000-0008-0000-1500-00001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9</xdr:row>
          <xdr:rowOff>114300</xdr:rowOff>
        </xdr:from>
        <xdr:to>
          <xdr:col>33</xdr:col>
          <xdr:colOff>76200</xdr:colOff>
          <xdr:row>11</xdr:row>
          <xdr:rowOff>47625</xdr:rowOff>
        </xdr:to>
        <xdr:sp macro="" textlink="">
          <xdr:nvSpPr>
            <xdr:cNvPr id="348181" name="Check Box 21" hidden="1">
              <a:extLst>
                <a:ext uri="{63B3BB69-23CF-44E3-9099-C40C66FF867C}">
                  <a14:compatExt spid="_x0000_s348181"/>
                </a:ext>
                <a:ext uri="{FF2B5EF4-FFF2-40B4-BE49-F238E27FC236}">
                  <a16:creationId xmlns:a16="http://schemas.microsoft.com/office/drawing/2014/main" id="{00000000-0008-0000-1500-00001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348182" name="Check Box 22" hidden="1">
              <a:extLst>
                <a:ext uri="{63B3BB69-23CF-44E3-9099-C40C66FF867C}">
                  <a14:compatExt spid="_x0000_s348182"/>
                </a:ext>
                <a:ext uri="{FF2B5EF4-FFF2-40B4-BE49-F238E27FC236}">
                  <a16:creationId xmlns:a16="http://schemas.microsoft.com/office/drawing/2014/main" id="{00000000-0008-0000-1500-00001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xdr:row>
          <xdr:rowOff>114300</xdr:rowOff>
        </xdr:from>
        <xdr:to>
          <xdr:col>26</xdr:col>
          <xdr:colOff>76200</xdr:colOff>
          <xdr:row>12</xdr:row>
          <xdr:rowOff>47625</xdr:rowOff>
        </xdr:to>
        <xdr:sp macro="" textlink="">
          <xdr:nvSpPr>
            <xdr:cNvPr id="348183" name="Check Box 23" hidden="1">
              <a:extLst>
                <a:ext uri="{63B3BB69-23CF-44E3-9099-C40C66FF867C}">
                  <a14:compatExt spid="_x0000_s348183"/>
                </a:ext>
                <a:ext uri="{FF2B5EF4-FFF2-40B4-BE49-F238E27FC236}">
                  <a16:creationId xmlns:a16="http://schemas.microsoft.com/office/drawing/2014/main" id="{00000000-0008-0000-1500-00001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10</xdr:row>
          <xdr:rowOff>114300</xdr:rowOff>
        </xdr:from>
        <xdr:to>
          <xdr:col>33</xdr:col>
          <xdr:colOff>76200</xdr:colOff>
          <xdr:row>12</xdr:row>
          <xdr:rowOff>47625</xdr:rowOff>
        </xdr:to>
        <xdr:sp macro="" textlink="">
          <xdr:nvSpPr>
            <xdr:cNvPr id="348184" name="Check Box 24" hidden="1">
              <a:extLst>
                <a:ext uri="{63B3BB69-23CF-44E3-9099-C40C66FF867C}">
                  <a14:compatExt spid="_x0000_s348184"/>
                </a:ext>
                <a:ext uri="{FF2B5EF4-FFF2-40B4-BE49-F238E27FC236}">
                  <a16:creationId xmlns:a16="http://schemas.microsoft.com/office/drawing/2014/main" id="{00000000-0008-0000-1500-00001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10</xdr:row>
          <xdr:rowOff>114300</xdr:rowOff>
        </xdr:from>
        <xdr:to>
          <xdr:col>36</xdr:col>
          <xdr:colOff>76200</xdr:colOff>
          <xdr:row>12</xdr:row>
          <xdr:rowOff>47625</xdr:rowOff>
        </xdr:to>
        <xdr:sp macro="" textlink="">
          <xdr:nvSpPr>
            <xdr:cNvPr id="348185" name="Check Box 25" hidden="1">
              <a:extLst>
                <a:ext uri="{63B3BB69-23CF-44E3-9099-C40C66FF867C}">
                  <a14:compatExt spid="_x0000_s348185"/>
                </a:ext>
                <a:ext uri="{FF2B5EF4-FFF2-40B4-BE49-F238E27FC236}">
                  <a16:creationId xmlns:a16="http://schemas.microsoft.com/office/drawing/2014/main" id="{00000000-0008-0000-1500-00001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348186" name="Check Box 26" hidden="1">
              <a:extLst>
                <a:ext uri="{63B3BB69-23CF-44E3-9099-C40C66FF867C}">
                  <a14:compatExt spid="_x0000_s348186"/>
                </a:ext>
                <a:ext uri="{FF2B5EF4-FFF2-40B4-BE49-F238E27FC236}">
                  <a16:creationId xmlns:a16="http://schemas.microsoft.com/office/drawing/2014/main" id="{00000000-0008-0000-1500-00001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xdr:row>
          <xdr:rowOff>114300</xdr:rowOff>
        </xdr:from>
        <xdr:to>
          <xdr:col>26</xdr:col>
          <xdr:colOff>76200</xdr:colOff>
          <xdr:row>13</xdr:row>
          <xdr:rowOff>47625</xdr:rowOff>
        </xdr:to>
        <xdr:sp macro="" textlink="">
          <xdr:nvSpPr>
            <xdr:cNvPr id="348187" name="Check Box 27" hidden="1">
              <a:extLst>
                <a:ext uri="{63B3BB69-23CF-44E3-9099-C40C66FF867C}">
                  <a14:compatExt spid="_x0000_s348187"/>
                </a:ext>
                <a:ext uri="{FF2B5EF4-FFF2-40B4-BE49-F238E27FC236}">
                  <a16:creationId xmlns:a16="http://schemas.microsoft.com/office/drawing/2014/main" id="{00000000-0008-0000-1500-00001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11</xdr:row>
          <xdr:rowOff>114300</xdr:rowOff>
        </xdr:from>
        <xdr:to>
          <xdr:col>33</xdr:col>
          <xdr:colOff>76200</xdr:colOff>
          <xdr:row>13</xdr:row>
          <xdr:rowOff>47625</xdr:rowOff>
        </xdr:to>
        <xdr:sp macro="" textlink="">
          <xdr:nvSpPr>
            <xdr:cNvPr id="348188" name="Check Box 28" hidden="1">
              <a:extLst>
                <a:ext uri="{63B3BB69-23CF-44E3-9099-C40C66FF867C}">
                  <a14:compatExt spid="_x0000_s348188"/>
                </a:ext>
                <a:ext uri="{FF2B5EF4-FFF2-40B4-BE49-F238E27FC236}">
                  <a16:creationId xmlns:a16="http://schemas.microsoft.com/office/drawing/2014/main" id="{00000000-0008-0000-1500-00001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11</xdr:row>
          <xdr:rowOff>114300</xdr:rowOff>
        </xdr:from>
        <xdr:to>
          <xdr:col>36</xdr:col>
          <xdr:colOff>76200</xdr:colOff>
          <xdr:row>13</xdr:row>
          <xdr:rowOff>47625</xdr:rowOff>
        </xdr:to>
        <xdr:sp macro="" textlink="">
          <xdr:nvSpPr>
            <xdr:cNvPr id="348189" name="Check Box 29" hidden="1">
              <a:extLst>
                <a:ext uri="{63B3BB69-23CF-44E3-9099-C40C66FF867C}">
                  <a14:compatExt spid="_x0000_s348189"/>
                </a:ext>
                <a:ext uri="{FF2B5EF4-FFF2-40B4-BE49-F238E27FC236}">
                  <a16:creationId xmlns:a16="http://schemas.microsoft.com/office/drawing/2014/main" id="{00000000-0008-0000-1500-00001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12</xdr:row>
          <xdr:rowOff>114300</xdr:rowOff>
        </xdr:from>
        <xdr:to>
          <xdr:col>33</xdr:col>
          <xdr:colOff>76200</xdr:colOff>
          <xdr:row>14</xdr:row>
          <xdr:rowOff>47625</xdr:rowOff>
        </xdr:to>
        <xdr:sp macro="" textlink="">
          <xdr:nvSpPr>
            <xdr:cNvPr id="348190" name="Check Box 30" hidden="1">
              <a:extLst>
                <a:ext uri="{63B3BB69-23CF-44E3-9099-C40C66FF867C}">
                  <a14:compatExt spid="_x0000_s348190"/>
                </a:ext>
                <a:ext uri="{FF2B5EF4-FFF2-40B4-BE49-F238E27FC236}">
                  <a16:creationId xmlns:a16="http://schemas.microsoft.com/office/drawing/2014/main" id="{00000000-0008-0000-1500-00001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114300</xdr:rowOff>
        </xdr:from>
        <xdr:to>
          <xdr:col>20</xdr:col>
          <xdr:colOff>76200</xdr:colOff>
          <xdr:row>15</xdr:row>
          <xdr:rowOff>47625</xdr:rowOff>
        </xdr:to>
        <xdr:sp macro="" textlink="">
          <xdr:nvSpPr>
            <xdr:cNvPr id="348191" name="Check Box 31" hidden="1">
              <a:extLst>
                <a:ext uri="{63B3BB69-23CF-44E3-9099-C40C66FF867C}">
                  <a14:compatExt spid="_x0000_s348191"/>
                </a:ext>
                <a:ext uri="{FF2B5EF4-FFF2-40B4-BE49-F238E27FC236}">
                  <a16:creationId xmlns:a16="http://schemas.microsoft.com/office/drawing/2014/main" id="{00000000-0008-0000-1500-00001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114300</xdr:rowOff>
        </xdr:from>
        <xdr:to>
          <xdr:col>26</xdr:col>
          <xdr:colOff>76200</xdr:colOff>
          <xdr:row>15</xdr:row>
          <xdr:rowOff>47625</xdr:rowOff>
        </xdr:to>
        <xdr:sp macro="" textlink="">
          <xdr:nvSpPr>
            <xdr:cNvPr id="348192" name="Check Box 32" hidden="1">
              <a:extLst>
                <a:ext uri="{63B3BB69-23CF-44E3-9099-C40C66FF867C}">
                  <a14:compatExt spid="_x0000_s348192"/>
                </a:ext>
                <a:ext uri="{FF2B5EF4-FFF2-40B4-BE49-F238E27FC236}">
                  <a16:creationId xmlns:a16="http://schemas.microsoft.com/office/drawing/2014/main" id="{00000000-0008-0000-1500-00002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13</xdr:row>
          <xdr:rowOff>114300</xdr:rowOff>
        </xdr:from>
        <xdr:to>
          <xdr:col>33</xdr:col>
          <xdr:colOff>76200</xdr:colOff>
          <xdr:row>15</xdr:row>
          <xdr:rowOff>47625</xdr:rowOff>
        </xdr:to>
        <xdr:sp macro="" textlink="">
          <xdr:nvSpPr>
            <xdr:cNvPr id="348193" name="Check Box 33" hidden="1">
              <a:extLst>
                <a:ext uri="{63B3BB69-23CF-44E3-9099-C40C66FF867C}">
                  <a14:compatExt spid="_x0000_s348193"/>
                </a:ext>
                <a:ext uri="{FF2B5EF4-FFF2-40B4-BE49-F238E27FC236}">
                  <a16:creationId xmlns:a16="http://schemas.microsoft.com/office/drawing/2014/main" id="{00000000-0008-0000-1500-00002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13</xdr:row>
          <xdr:rowOff>114300</xdr:rowOff>
        </xdr:from>
        <xdr:to>
          <xdr:col>36</xdr:col>
          <xdr:colOff>76200</xdr:colOff>
          <xdr:row>15</xdr:row>
          <xdr:rowOff>47625</xdr:rowOff>
        </xdr:to>
        <xdr:sp macro="" textlink="">
          <xdr:nvSpPr>
            <xdr:cNvPr id="348194" name="Check Box 34" hidden="1">
              <a:extLst>
                <a:ext uri="{63B3BB69-23CF-44E3-9099-C40C66FF867C}">
                  <a14:compatExt spid="_x0000_s348194"/>
                </a:ext>
                <a:ext uri="{FF2B5EF4-FFF2-40B4-BE49-F238E27FC236}">
                  <a16:creationId xmlns:a16="http://schemas.microsoft.com/office/drawing/2014/main" id="{00000000-0008-0000-1500-00002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114300</xdr:rowOff>
        </xdr:from>
        <xdr:to>
          <xdr:col>20</xdr:col>
          <xdr:colOff>76200</xdr:colOff>
          <xdr:row>16</xdr:row>
          <xdr:rowOff>47625</xdr:rowOff>
        </xdr:to>
        <xdr:sp macro="" textlink="">
          <xdr:nvSpPr>
            <xdr:cNvPr id="348195" name="Check Box 35" hidden="1">
              <a:extLst>
                <a:ext uri="{63B3BB69-23CF-44E3-9099-C40C66FF867C}">
                  <a14:compatExt spid="_x0000_s348195"/>
                </a:ext>
                <a:ext uri="{FF2B5EF4-FFF2-40B4-BE49-F238E27FC236}">
                  <a16:creationId xmlns:a16="http://schemas.microsoft.com/office/drawing/2014/main" id="{00000000-0008-0000-1500-00002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xdr:row>
          <xdr:rowOff>114300</xdr:rowOff>
        </xdr:from>
        <xdr:to>
          <xdr:col>26</xdr:col>
          <xdr:colOff>76200</xdr:colOff>
          <xdr:row>16</xdr:row>
          <xdr:rowOff>47625</xdr:rowOff>
        </xdr:to>
        <xdr:sp macro="" textlink="">
          <xdr:nvSpPr>
            <xdr:cNvPr id="348196" name="Check Box 36" hidden="1">
              <a:extLst>
                <a:ext uri="{63B3BB69-23CF-44E3-9099-C40C66FF867C}">
                  <a14:compatExt spid="_x0000_s348196"/>
                </a:ext>
                <a:ext uri="{FF2B5EF4-FFF2-40B4-BE49-F238E27FC236}">
                  <a16:creationId xmlns:a16="http://schemas.microsoft.com/office/drawing/2014/main" id="{00000000-0008-0000-1500-00002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14</xdr:row>
          <xdr:rowOff>114300</xdr:rowOff>
        </xdr:from>
        <xdr:to>
          <xdr:col>33</xdr:col>
          <xdr:colOff>76200</xdr:colOff>
          <xdr:row>16</xdr:row>
          <xdr:rowOff>47625</xdr:rowOff>
        </xdr:to>
        <xdr:sp macro="" textlink="">
          <xdr:nvSpPr>
            <xdr:cNvPr id="348197" name="Check Box 37" hidden="1">
              <a:extLst>
                <a:ext uri="{63B3BB69-23CF-44E3-9099-C40C66FF867C}">
                  <a14:compatExt spid="_x0000_s348197"/>
                </a:ext>
                <a:ext uri="{FF2B5EF4-FFF2-40B4-BE49-F238E27FC236}">
                  <a16:creationId xmlns:a16="http://schemas.microsoft.com/office/drawing/2014/main" id="{00000000-0008-0000-1500-00002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14</xdr:row>
          <xdr:rowOff>114300</xdr:rowOff>
        </xdr:from>
        <xdr:to>
          <xdr:col>36</xdr:col>
          <xdr:colOff>76200</xdr:colOff>
          <xdr:row>16</xdr:row>
          <xdr:rowOff>47625</xdr:rowOff>
        </xdr:to>
        <xdr:sp macro="" textlink="">
          <xdr:nvSpPr>
            <xdr:cNvPr id="348198" name="Check Box 38" hidden="1">
              <a:extLst>
                <a:ext uri="{63B3BB69-23CF-44E3-9099-C40C66FF867C}">
                  <a14:compatExt spid="_x0000_s348198"/>
                </a:ext>
                <a:ext uri="{FF2B5EF4-FFF2-40B4-BE49-F238E27FC236}">
                  <a16:creationId xmlns:a16="http://schemas.microsoft.com/office/drawing/2014/main" id="{00000000-0008-0000-1500-00002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209550</xdr:colOff>
          <xdr:row>15</xdr:row>
          <xdr:rowOff>114300</xdr:rowOff>
        </xdr:from>
        <xdr:to>
          <xdr:col>33</xdr:col>
          <xdr:colOff>76200</xdr:colOff>
          <xdr:row>20</xdr:row>
          <xdr:rowOff>47625</xdr:rowOff>
        </xdr:to>
        <xdr:sp macro="" textlink="">
          <xdr:nvSpPr>
            <xdr:cNvPr id="348199" name="Check Box 39" hidden="1">
              <a:extLst>
                <a:ext uri="{63B3BB69-23CF-44E3-9099-C40C66FF867C}">
                  <a14:compatExt spid="_x0000_s348199"/>
                </a:ext>
                <a:ext uri="{FF2B5EF4-FFF2-40B4-BE49-F238E27FC236}">
                  <a16:creationId xmlns:a16="http://schemas.microsoft.com/office/drawing/2014/main" id="{00000000-0008-0000-1500-00002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348209" name="Check Box 49" hidden="1">
              <a:extLst>
                <a:ext uri="{63B3BB69-23CF-44E3-9099-C40C66FF867C}">
                  <a14:compatExt spid="_x0000_s348209"/>
                </a:ext>
                <a:ext uri="{FF2B5EF4-FFF2-40B4-BE49-F238E27FC236}">
                  <a16:creationId xmlns:a16="http://schemas.microsoft.com/office/drawing/2014/main" id="{00000000-0008-0000-1500-00003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348210" name="Check Box 50" hidden="1">
              <a:extLst>
                <a:ext uri="{63B3BB69-23CF-44E3-9099-C40C66FF867C}">
                  <a14:compatExt spid="_x0000_s348210"/>
                </a:ext>
                <a:ext uri="{FF2B5EF4-FFF2-40B4-BE49-F238E27FC236}">
                  <a16:creationId xmlns:a16="http://schemas.microsoft.com/office/drawing/2014/main" id="{00000000-0008-0000-1500-000032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14</xdr:col>
          <xdr:colOff>76200</xdr:colOff>
          <xdr:row>60</xdr:row>
          <xdr:rowOff>38100</xdr:rowOff>
        </xdr:to>
        <xdr:sp macro="" textlink="">
          <xdr:nvSpPr>
            <xdr:cNvPr id="348211" name="Check Box 51" hidden="1">
              <a:extLst>
                <a:ext uri="{63B3BB69-23CF-44E3-9099-C40C66FF867C}">
                  <a14:compatExt spid="_x0000_s348211"/>
                </a:ext>
                <a:ext uri="{FF2B5EF4-FFF2-40B4-BE49-F238E27FC236}">
                  <a16:creationId xmlns:a16="http://schemas.microsoft.com/office/drawing/2014/main" id="{00000000-0008-0000-1500-000033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58</xdr:row>
          <xdr:rowOff>142875</xdr:rowOff>
        </xdr:from>
        <xdr:to>
          <xdr:col>21</xdr:col>
          <xdr:colOff>76200</xdr:colOff>
          <xdr:row>60</xdr:row>
          <xdr:rowOff>38100</xdr:rowOff>
        </xdr:to>
        <xdr:sp macro="" textlink="">
          <xdr:nvSpPr>
            <xdr:cNvPr id="348212" name="Check Box 52" hidden="1">
              <a:extLst>
                <a:ext uri="{63B3BB69-23CF-44E3-9099-C40C66FF867C}">
                  <a14:compatExt spid="_x0000_s348212"/>
                </a:ext>
                <a:ext uri="{FF2B5EF4-FFF2-40B4-BE49-F238E27FC236}">
                  <a16:creationId xmlns:a16="http://schemas.microsoft.com/office/drawing/2014/main" id="{00000000-0008-0000-1500-000034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142875</xdr:rowOff>
        </xdr:from>
        <xdr:to>
          <xdr:col>26</xdr:col>
          <xdr:colOff>76200</xdr:colOff>
          <xdr:row>60</xdr:row>
          <xdr:rowOff>38100</xdr:rowOff>
        </xdr:to>
        <xdr:sp macro="" textlink="">
          <xdr:nvSpPr>
            <xdr:cNvPr id="348213" name="Check Box 53" hidden="1">
              <a:extLst>
                <a:ext uri="{63B3BB69-23CF-44E3-9099-C40C66FF867C}">
                  <a14:compatExt spid="_x0000_s348213"/>
                </a:ext>
                <a:ext uri="{FF2B5EF4-FFF2-40B4-BE49-F238E27FC236}">
                  <a16:creationId xmlns:a16="http://schemas.microsoft.com/office/drawing/2014/main" id="{00000000-0008-0000-1500-000035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58</xdr:row>
          <xdr:rowOff>142875</xdr:rowOff>
        </xdr:from>
        <xdr:to>
          <xdr:col>32</xdr:col>
          <xdr:colOff>66675</xdr:colOff>
          <xdr:row>60</xdr:row>
          <xdr:rowOff>38100</xdr:rowOff>
        </xdr:to>
        <xdr:sp macro="" textlink="">
          <xdr:nvSpPr>
            <xdr:cNvPr id="348214" name="Check Box 54" hidden="1">
              <a:extLst>
                <a:ext uri="{63B3BB69-23CF-44E3-9099-C40C66FF867C}">
                  <a14:compatExt spid="_x0000_s348214"/>
                </a:ext>
                <a:ext uri="{FF2B5EF4-FFF2-40B4-BE49-F238E27FC236}">
                  <a16:creationId xmlns:a16="http://schemas.microsoft.com/office/drawing/2014/main" id="{00000000-0008-0000-1500-000036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58</xdr:row>
          <xdr:rowOff>142875</xdr:rowOff>
        </xdr:from>
        <xdr:to>
          <xdr:col>37</xdr:col>
          <xdr:colOff>76200</xdr:colOff>
          <xdr:row>60</xdr:row>
          <xdr:rowOff>38100</xdr:rowOff>
        </xdr:to>
        <xdr:sp macro="" textlink="">
          <xdr:nvSpPr>
            <xdr:cNvPr id="348215" name="Check Box 55" hidden="1">
              <a:extLst>
                <a:ext uri="{63B3BB69-23CF-44E3-9099-C40C66FF867C}">
                  <a14:compatExt spid="_x0000_s348215"/>
                </a:ext>
                <a:ext uri="{FF2B5EF4-FFF2-40B4-BE49-F238E27FC236}">
                  <a16:creationId xmlns:a16="http://schemas.microsoft.com/office/drawing/2014/main" id="{00000000-0008-0000-1500-000037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142875</xdr:rowOff>
        </xdr:from>
        <xdr:to>
          <xdr:col>5</xdr:col>
          <xdr:colOff>76200</xdr:colOff>
          <xdr:row>63</xdr:row>
          <xdr:rowOff>38100</xdr:rowOff>
        </xdr:to>
        <xdr:sp macro="" textlink="">
          <xdr:nvSpPr>
            <xdr:cNvPr id="348216" name="Check Box 56" hidden="1">
              <a:extLst>
                <a:ext uri="{63B3BB69-23CF-44E3-9099-C40C66FF867C}">
                  <a14:compatExt spid="_x0000_s348216"/>
                </a:ext>
                <a:ext uri="{FF2B5EF4-FFF2-40B4-BE49-F238E27FC236}">
                  <a16:creationId xmlns:a16="http://schemas.microsoft.com/office/drawing/2014/main" id="{00000000-0008-0000-1500-000038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61</xdr:row>
          <xdr:rowOff>142875</xdr:rowOff>
        </xdr:from>
        <xdr:to>
          <xdr:col>8</xdr:col>
          <xdr:colOff>76200</xdr:colOff>
          <xdr:row>63</xdr:row>
          <xdr:rowOff>38100</xdr:rowOff>
        </xdr:to>
        <xdr:sp macro="" textlink="">
          <xdr:nvSpPr>
            <xdr:cNvPr id="348217" name="Check Box 57" hidden="1">
              <a:extLst>
                <a:ext uri="{63B3BB69-23CF-44E3-9099-C40C66FF867C}">
                  <a14:compatExt spid="_x0000_s348217"/>
                </a:ext>
                <a:ext uri="{FF2B5EF4-FFF2-40B4-BE49-F238E27FC236}">
                  <a16:creationId xmlns:a16="http://schemas.microsoft.com/office/drawing/2014/main" id="{00000000-0008-0000-1500-000039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142875</xdr:rowOff>
        </xdr:from>
        <xdr:to>
          <xdr:col>14</xdr:col>
          <xdr:colOff>76200</xdr:colOff>
          <xdr:row>63</xdr:row>
          <xdr:rowOff>38100</xdr:rowOff>
        </xdr:to>
        <xdr:sp macro="" textlink="">
          <xdr:nvSpPr>
            <xdr:cNvPr id="348218" name="Check Box 58" hidden="1">
              <a:extLst>
                <a:ext uri="{63B3BB69-23CF-44E3-9099-C40C66FF867C}">
                  <a14:compatExt spid="_x0000_s348218"/>
                </a:ext>
                <a:ext uri="{FF2B5EF4-FFF2-40B4-BE49-F238E27FC236}">
                  <a16:creationId xmlns:a16="http://schemas.microsoft.com/office/drawing/2014/main" id="{00000000-0008-0000-1500-00003A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348219" name="Check Box 59" hidden="1">
              <a:extLst>
                <a:ext uri="{63B3BB69-23CF-44E3-9099-C40C66FF867C}">
                  <a14:compatExt spid="_x0000_s348219"/>
                </a:ext>
                <a:ext uri="{FF2B5EF4-FFF2-40B4-BE49-F238E27FC236}">
                  <a16:creationId xmlns:a16="http://schemas.microsoft.com/office/drawing/2014/main" id="{00000000-0008-0000-1500-00003B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142875</xdr:rowOff>
        </xdr:from>
        <xdr:to>
          <xdr:col>26</xdr:col>
          <xdr:colOff>76200</xdr:colOff>
          <xdr:row>63</xdr:row>
          <xdr:rowOff>38100</xdr:rowOff>
        </xdr:to>
        <xdr:sp macro="" textlink="">
          <xdr:nvSpPr>
            <xdr:cNvPr id="348220" name="Check Box 60" hidden="1">
              <a:extLst>
                <a:ext uri="{63B3BB69-23CF-44E3-9099-C40C66FF867C}">
                  <a14:compatExt spid="_x0000_s348220"/>
                </a:ext>
                <a:ext uri="{FF2B5EF4-FFF2-40B4-BE49-F238E27FC236}">
                  <a16:creationId xmlns:a16="http://schemas.microsoft.com/office/drawing/2014/main" id="{00000000-0008-0000-1500-00003C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142875</xdr:rowOff>
        </xdr:from>
        <xdr:to>
          <xdr:col>32</xdr:col>
          <xdr:colOff>66675</xdr:colOff>
          <xdr:row>63</xdr:row>
          <xdr:rowOff>38100</xdr:rowOff>
        </xdr:to>
        <xdr:sp macro="" textlink="">
          <xdr:nvSpPr>
            <xdr:cNvPr id="348221" name="Check Box 61" hidden="1">
              <a:extLst>
                <a:ext uri="{63B3BB69-23CF-44E3-9099-C40C66FF867C}">
                  <a14:compatExt spid="_x0000_s348221"/>
                </a:ext>
                <a:ext uri="{FF2B5EF4-FFF2-40B4-BE49-F238E27FC236}">
                  <a16:creationId xmlns:a16="http://schemas.microsoft.com/office/drawing/2014/main" id="{00000000-0008-0000-1500-00003D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61</xdr:row>
          <xdr:rowOff>142875</xdr:rowOff>
        </xdr:from>
        <xdr:to>
          <xdr:col>37</xdr:col>
          <xdr:colOff>76200</xdr:colOff>
          <xdr:row>63</xdr:row>
          <xdr:rowOff>38100</xdr:rowOff>
        </xdr:to>
        <xdr:sp macro="" textlink="">
          <xdr:nvSpPr>
            <xdr:cNvPr id="348222" name="Check Box 62" hidden="1">
              <a:extLst>
                <a:ext uri="{63B3BB69-23CF-44E3-9099-C40C66FF867C}">
                  <a14:compatExt spid="_x0000_s348222"/>
                </a:ext>
                <a:ext uri="{FF2B5EF4-FFF2-40B4-BE49-F238E27FC236}">
                  <a16:creationId xmlns:a16="http://schemas.microsoft.com/office/drawing/2014/main" id="{00000000-0008-0000-1500-00003E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142875</xdr:rowOff>
        </xdr:from>
        <xdr:to>
          <xdr:col>5</xdr:col>
          <xdr:colOff>76200</xdr:colOff>
          <xdr:row>66</xdr:row>
          <xdr:rowOff>38100</xdr:rowOff>
        </xdr:to>
        <xdr:sp macro="" textlink="">
          <xdr:nvSpPr>
            <xdr:cNvPr id="348223" name="Check Box 63" hidden="1">
              <a:extLst>
                <a:ext uri="{63B3BB69-23CF-44E3-9099-C40C66FF867C}">
                  <a14:compatExt spid="_x0000_s348223"/>
                </a:ext>
                <a:ext uri="{FF2B5EF4-FFF2-40B4-BE49-F238E27FC236}">
                  <a16:creationId xmlns:a16="http://schemas.microsoft.com/office/drawing/2014/main" id="{00000000-0008-0000-1500-00003F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142875</xdr:rowOff>
        </xdr:from>
        <xdr:to>
          <xdr:col>10</xdr:col>
          <xdr:colOff>76200</xdr:colOff>
          <xdr:row>66</xdr:row>
          <xdr:rowOff>38100</xdr:rowOff>
        </xdr:to>
        <xdr:sp macro="" textlink="">
          <xdr:nvSpPr>
            <xdr:cNvPr id="348224" name="Check Box 64" hidden="1">
              <a:extLst>
                <a:ext uri="{63B3BB69-23CF-44E3-9099-C40C66FF867C}">
                  <a14:compatExt spid="_x0000_s348224"/>
                </a:ext>
                <a:ext uri="{FF2B5EF4-FFF2-40B4-BE49-F238E27FC236}">
                  <a16:creationId xmlns:a16="http://schemas.microsoft.com/office/drawing/2014/main" id="{00000000-0008-0000-1500-000040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64</xdr:row>
          <xdr:rowOff>142875</xdr:rowOff>
        </xdr:from>
        <xdr:to>
          <xdr:col>24</xdr:col>
          <xdr:colOff>76200</xdr:colOff>
          <xdr:row>66</xdr:row>
          <xdr:rowOff>38100</xdr:rowOff>
        </xdr:to>
        <xdr:sp macro="" textlink="">
          <xdr:nvSpPr>
            <xdr:cNvPr id="348225" name="Check Box 65" hidden="1">
              <a:extLst>
                <a:ext uri="{63B3BB69-23CF-44E3-9099-C40C66FF867C}">
                  <a14:compatExt spid="_x0000_s348225"/>
                </a:ext>
                <a:ext uri="{FF2B5EF4-FFF2-40B4-BE49-F238E27FC236}">
                  <a16:creationId xmlns:a16="http://schemas.microsoft.com/office/drawing/2014/main" id="{00000000-0008-0000-1500-0000415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26</xdr:row>
          <xdr:rowOff>142875</xdr:rowOff>
        </xdr:from>
        <xdr:to>
          <xdr:col>7</xdr:col>
          <xdr:colOff>76200</xdr:colOff>
          <xdr:row>28</xdr:row>
          <xdr:rowOff>38100</xdr:rowOff>
        </xdr:to>
        <xdr:sp macro="" textlink="">
          <xdr:nvSpPr>
            <xdr:cNvPr id="223239" name="Check Box 7" hidden="1">
              <a:extLst>
                <a:ext uri="{63B3BB69-23CF-44E3-9099-C40C66FF867C}">
                  <a14:compatExt spid="_x0000_s223239"/>
                </a:ext>
                <a:ext uri="{FF2B5EF4-FFF2-40B4-BE49-F238E27FC236}">
                  <a16:creationId xmlns:a16="http://schemas.microsoft.com/office/drawing/2014/main" id="{00000000-0008-0000-1600-000007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142875</xdr:rowOff>
        </xdr:from>
        <xdr:to>
          <xdr:col>10</xdr:col>
          <xdr:colOff>76200</xdr:colOff>
          <xdr:row>28</xdr:row>
          <xdr:rowOff>38100</xdr:rowOff>
        </xdr:to>
        <xdr:sp macro="" textlink="">
          <xdr:nvSpPr>
            <xdr:cNvPr id="223240" name="Check Box 8" hidden="1">
              <a:extLst>
                <a:ext uri="{63B3BB69-23CF-44E3-9099-C40C66FF867C}">
                  <a14:compatExt spid="_x0000_s223240"/>
                </a:ext>
                <a:ext uri="{FF2B5EF4-FFF2-40B4-BE49-F238E27FC236}">
                  <a16:creationId xmlns:a16="http://schemas.microsoft.com/office/drawing/2014/main" id="{00000000-0008-0000-1600-000008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142875</xdr:rowOff>
        </xdr:from>
        <xdr:to>
          <xdr:col>16</xdr:col>
          <xdr:colOff>76200</xdr:colOff>
          <xdr:row>28</xdr:row>
          <xdr:rowOff>38100</xdr:rowOff>
        </xdr:to>
        <xdr:sp macro="" textlink="">
          <xdr:nvSpPr>
            <xdr:cNvPr id="223241" name="Check Box 9" hidden="1">
              <a:extLst>
                <a:ext uri="{63B3BB69-23CF-44E3-9099-C40C66FF867C}">
                  <a14:compatExt spid="_x0000_s223241"/>
                </a:ext>
                <a:ext uri="{FF2B5EF4-FFF2-40B4-BE49-F238E27FC236}">
                  <a16:creationId xmlns:a16="http://schemas.microsoft.com/office/drawing/2014/main" id="{00000000-0008-0000-1600-000009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142875</xdr:rowOff>
        </xdr:from>
        <xdr:to>
          <xdr:col>7</xdr:col>
          <xdr:colOff>76200</xdr:colOff>
          <xdr:row>29</xdr:row>
          <xdr:rowOff>38100</xdr:rowOff>
        </xdr:to>
        <xdr:sp macro="" textlink="">
          <xdr:nvSpPr>
            <xdr:cNvPr id="223242" name="Check Box 10" hidden="1">
              <a:extLst>
                <a:ext uri="{63B3BB69-23CF-44E3-9099-C40C66FF867C}">
                  <a14:compatExt spid="_x0000_s223242"/>
                </a:ext>
                <a:ext uri="{FF2B5EF4-FFF2-40B4-BE49-F238E27FC236}">
                  <a16:creationId xmlns:a16="http://schemas.microsoft.com/office/drawing/2014/main" id="{00000000-0008-0000-1600-00000A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142875</xdr:rowOff>
        </xdr:from>
        <xdr:to>
          <xdr:col>16</xdr:col>
          <xdr:colOff>76200</xdr:colOff>
          <xdr:row>29</xdr:row>
          <xdr:rowOff>38100</xdr:rowOff>
        </xdr:to>
        <xdr:sp macro="" textlink="">
          <xdr:nvSpPr>
            <xdr:cNvPr id="223243" name="Check Box 11" hidden="1">
              <a:extLst>
                <a:ext uri="{63B3BB69-23CF-44E3-9099-C40C66FF867C}">
                  <a14:compatExt spid="_x0000_s223243"/>
                </a:ext>
                <a:ext uri="{FF2B5EF4-FFF2-40B4-BE49-F238E27FC236}">
                  <a16:creationId xmlns:a16="http://schemas.microsoft.com/office/drawing/2014/main" id="{00000000-0008-0000-1600-00000B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142875</xdr:rowOff>
        </xdr:from>
        <xdr:to>
          <xdr:col>7</xdr:col>
          <xdr:colOff>76200</xdr:colOff>
          <xdr:row>30</xdr:row>
          <xdr:rowOff>38100</xdr:rowOff>
        </xdr:to>
        <xdr:sp macro="" textlink="">
          <xdr:nvSpPr>
            <xdr:cNvPr id="223244" name="Check Box 12" hidden="1">
              <a:extLst>
                <a:ext uri="{63B3BB69-23CF-44E3-9099-C40C66FF867C}">
                  <a14:compatExt spid="_x0000_s223244"/>
                </a:ext>
                <a:ext uri="{FF2B5EF4-FFF2-40B4-BE49-F238E27FC236}">
                  <a16:creationId xmlns:a16="http://schemas.microsoft.com/office/drawing/2014/main" id="{00000000-0008-0000-1600-00000C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23245" name="Check Box 13" hidden="1">
              <a:extLst>
                <a:ext uri="{63B3BB69-23CF-44E3-9099-C40C66FF867C}">
                  <a14:compatExt spid="_x0000_s223245"/>
                </a:ext>
                <a:ext uri="{FF2B5EF4-FFF2-40B4-BE49-F238E27FC236}">
                  <a16:creationId xmlns:a16="http://schemas.microsoft.com/office/drawing/2014/main" id="{00000000-0008-0000-1600-00000D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142875</xdr:rowOff>
        </xdr:from>
        <xdr:to>
          <xdr:col>16</xdr:col>
          <xdr:colOff>76200</xdr:colOff>
          <xdr:row>32</xdr:row>
          <xdr:rowOff>38100</xdr:rowOff>
        </xdr:to>
        <xdr:sp macro="" textlink="">
          <xdr:nvSpPr>
            <xdr:cNvPr id="223246" name="Check Box 14" hidden="1">
              <a:extLst>
                <a:ext uri="{63B3BB69-23CF-44E3-9099-C40C66FF867C}">
                  <a14:compatExt spid="_x0000_s223246"/>
                </a:ext>
                <a:ext uri="{FF2B5EF4-FFF2-40B4-BE49-F238E27FC236}">
                  <a16:creationId xmlns:a16="http://schemas.microsoft.com/office/drawing/2014/main" id="{00000000-0008-0000-1600-00000E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47625</xdr:rowOff>
        </xdr:from>
        <xdr:to>
          <xdr:col>16</xdr:col>
          <xdr:colOff>76200</xdr:colOff>
          <xdr:row>34</xdr:row>
          <xdr:rowOff>38100</xdr:rowOff>
        </xdr:to>
        <xdr:sp macro="" textlink="">
          <xdr:nvSpPr>
            <xdr:cNvPr id="223247" name="Check Box 15" hidden="1">
              <a:extLst>
                <a:ext uri="{63B3BB69-23CF-44E3-9099-C40C66FF867C}">
                  <a14:compatExt spid="_x0000_s223247"/>
                </a:ext>
                <a:ext uri="{FF2B5EF4-FFF2-40B4-BE49-F238E27FC236}">
                  <a16:creationId xmlns:a16="http://schemas.microsoft.com/office/drawing/2014/main" id="{00000000-0008-0000-1600-00000F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223248" name="Check Box 16" hidden="1">
              <a:extLst>
                <a:ext uri="{63B3BB69-23CF-44E3-9099-C40C66FF867C}">
                  <a14:compatExt spid="_x0000_s223248"/>
                </a:ext>
                <a:ext uri="{FF2B5EF4-FFF2-40B4-BE49-F238E27FC236}">
                  <a16:creationId xmlns:a16="http://schemas.microsoft.com/office/drawing/2014/main" id="{00000000-0008-0000-1600-000010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223249" name="Check Box 17" hidden="1">
              <a:extLst>
                <a:ext uri="{63B3BB69-23CF-44E3-9099-C40C66FF867C}">
                  <a14:compatExt spid="_x0000_s223249"/>
                </a:ext>
                <a:ext uri="{FF2B5EF4-FFF2-40B4-BE49-F238E27FC236}">
                  <a16:creationId xmlns:a16="http://schemas.microsoft.com/office/drawing/2014/main" id="{00000000-0008-0000-1600-000011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142875</xdr:rowOff>
        </xdr:from>
        <xdr:to>
          <xdr:col>16</xdr:col>
          <xdr:colOff>76200</xdr:colOff>
          <xdr:row>38</xdr:row>
          <xdr:rowOff>38100</xdr:rowOff>
        </xdr:to>
        <xdr:sp macro="" textlink="">
          <xdr:nvSpPr>
            <xdr:cNvPr id="223250" name="Check Box 18" hidden="1">
              <a:extLst>
                <a:ext uri="{63B3BB69-23CF-44E3-9099-C40C66FF867C}">
                  <a14:compatExt spid="_x0000_s223250"/>
                </a:ext>
                <a:ext uri="{FF2B5EF4-FFF2-40B4-BE49-F238E27FC236}">
                  <a16:creationId xmlns:a16="http://schemas.microsoft.com/office/drawing/2014/main" id="{00000000-0008-0000-1600-000012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47625</xdr:rowOff>
        </xdr:from>
        <xdr:to>
          <xdr:col>16</xdr:col>
          <xdr:colOff>76200</xdr:colOff>
          <xdr:row>40</xdr:row>
          <xdr:rowOff>38100</xdr:rowOff>
        </xdr:to>
        <xdr:sp macro="" textlink="">
          <xdr:nvSpPr>
            <xdr:cNvPr id="223251" name="Check Box 19" hidden="1">
              <a:extLst>
                <a:ext uri="{63B3BB69-23CF-44E3-9099-C40C66FF867C}">
                  <a14:compatExt spid="_x0000_s223251"/>
                </a:ext>
                <a:ext uri="{FF2B5EF4-FFF2-40B4-BE49-F238E27FC236}">
                  <a16:creationId xmlns:a16="http://schemas.microsoft.com/office/drawing/2014/main" id="{00000000-0008-0000-1600-000013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xdr:row>
          <xdr:rowOff>47625</xdr:rowOff>
        </xdr:from>
        <xdr:to>
          <xdr:col>27</xdr:col>
          <xdr:colOff>76200</xdr:colOff>
          <xdr:row>40</xdr:row>
          <xdr:rowOff>38100</xdr:rowOff>
        </xdr:to>
        <xdr:sp macro="" textlink="">
          <xdr:nvSpPr>
            <xdr:cNvPr id="223252" name="Check Box 20" hidden="1">
              <a:extLst>
                <a:ext uri="{63B3BB69-23CF-44E3-9099-C40C66FF867C}">
                  <a14:compatExt spid="_x0000_s223252"/>
                </a:ext>
                <a:ext uri="{FF2B5EF4-FFF2-40B4-BE49-F238E27FC236}">
                  <a16:creationId xmlns:a16="http://schemas.microsoft.com/office/drawing/2014/main" id="{00000000-0008-0000-1600-000014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39</xdr:row>
          <xdr:rowOff>142875</xdr:rowOff>
        </xdr:from>
        <xdr:to>
          <xdr:col>16</xdr:col>
          <xdr:colOff>76200</xdr:colOff>
          <xdr:row>41</xdr:row>
          <xdr:rowOff>38100</xdr:rowOff>
        </xdr:to>
        <xdr:sp macro="" textlink="">
          <xdr:nvSpPr>
            <xdr:cNvPr id="223253" name="Check Box 21" hidden="1">
              <a:extLst>
                <a:ext uri="{63B3BB69-23CF-44E3-9099-C40C66FF867C}">
                  <a14:compatExt spid="_x0000_s223253"/>
                </a:ext>
                <a:ext uri="{FF2B5EF4-FFF2-40B4-BE49-F238E27FC236}">
                  <a16:creationId xmlns:a16="http://schemas.microsoft.com/office/drawing/2014/main" id="{00000000-0008-0000-1600-000015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142875</xdr:rowOff>
        </xdr:from>
        <xdr:to>
          <xdr:col>27</xdr:col>
          <xdr:colOff>76200</xdr:colOff>
          <xdr:row>41</xdr:row>
          <xdr:rowOff>38100</xdr:rowOff>
        </xdr:to>
        <xdr:sp macro="" textlink="">
          <xdr:nvSpPr>
            <xdr:cNvPr id="223254" name="Check Box 22" hidden="1">
              <a:extLst>
                <a:ext uri="{63B3BB69-23CF-44E3-9099-C40C66FF867C}">
                  <a14:compatExt spid="_x0000_s223254"/>
                </a:ext>
                <a:ext uri="{FF2B5EF4-FFF2-40B4-BE49-F238E27FC236}">
                  <a16:creationId xmlns:a16="http://schemas.microsoft.com/office/drawing/2014/main" id="{00000000-0008-0000-1600-000016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47625</xdr:rowOff>
        </xdr:from>
        <xdr:to>
          <xdr:col>16</xdr:col>
          <xdr:colOff>76200</xdr:colOff>
          <xdr:row>43</xdr:row>
          <xdr:rowOff>38100</xdr:rowOff>
        </xdr:to>
        <xdr:sp macro="" textlink="">
          <xdr:nvSpPr>
            <xdr:cNvPr id="223255" name="Check Box 23" hidden="1">
              <a:extLst>
                <a:ext uri="{63B3BB69-23CF-44E3-9099-C40C66FF867C}">
                  <a14:compatExt spid="_x0000_s223255"/>
                </a:ext>
                <a:ext uri="{FF2B5EF4-FFF2-40B4-BE49-F238E27FC236}">
                  <a16:creationId xmlns:a16="http://schemas.microsoft.com/office/drawing/2014/main" id="{00000000-0008-0000-1600-000017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223256" name="Check Box 24" hidden="1">
              <a:extLst>
                <a:ext uri="{63B3BB69-23CF-44E3-9099-C40C66FF867C}">
                  <a14:compatExt spid="_x0000_s223256"/>
                </a:ext>
                <a:ext uri="{FF2B5EF4-FFF2-40B4-BE49-F238E27FC236}">
                  <a16:creationId xmlns:a16="http://schemas.microsoft.com/office/drawing/2014/main" id="{00000000-0008-0000-1600-000018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44</xdr:row>
          <xdr:rowOff>47625</xdr:rowOff>
        </xdr:from>
        <xdr:to>
          <xdr:col>16</xdr:col>
          <xdr:colOff>76200</xdr:colOff>
          <xdr:row>46</xdr:row>
          <xdr:rowOff>38100</xdr:rowOff>
        </xdr:to>
        <xdr:sp macro="" textlink="">
          <xdr:nvSpPr>
            <xdr:cNvPr id="223257" name="Check Box 25" hidden="1">
              <a:extLst>
                <a:ext uri="{63B3BB69-23CF-44E3-9099-C40C66FF867C}">
                  <a14:compatExt spid="_x0000_s223257"/>
                </a:ext>
                <a:ext uri="{FF2B5EF4-FFF2-40B4-BE49-F238E27FC236}">
                  <a16:creationId xmlns:a16="http://schemas.microsoft.com/office/drawing/2014/main" id="{00000000-0008-0000-1600-000019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142875</xdr:rowOff>
        </xdr:from>
        <xdr:to>
          <xdr:col>16</xdr:col>
          <xdr:colOff>76200</xdr:colOff>
          <xdr:row>47</xdr:row>
          <xdr:rowOff>38100</xdr:rowOff>
        </xdr:to>
        <xdr:sp macro="" textlink="">
          <xdr:nvSpPr>
            <xdr:cNvPr id="223258" name="Check Box 26" hidden="1">
              <a:extLst>
                <a:ext uri="{63B3BB69-23CF-44E3-9099-C40C66FF867C}">
                  <a14:compatExt spid="_x0000_s223258"/>
                </a:ext>
                <a:ext uri="{FF2B5EF4-FFF2-40B4-BE49-F238E27FC236}">
                  <a16:creationId xmlns:a16="http://schemas.microsoft.com/office/drawing/2014/main" id="{00000000-0008-0000-1600-00001A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47625</xdr:rowOff>
        </xdr:from>
        <xdr:to>
          <xdr:col>16</xdr:col>
          <xdr:colOff>76200</xdr:colOff>
          <xdr:row>49</xdr:row>
          <xdr:rowOff>38100</xdr:rowOff>
        </xdr:to>
        <xdr:sp macro="" textlink="">
          <xdr:nvSpPr>
            <xdr:cNvPr id="223259" name="Check Box 27" hidden="1">
              <a:extLst>
                <a:ext uri="{63B3BB69-23CF-44E3-9099-C40C66FF867C}">
                  <a14:compatExt spid="_x0000_s223259"/>
                </a:ext>
                <a:ext uri="{FF2B5EF4-FFF2-40B4-BE49-F238E27FC236}">
                  <a16:creationId xmlns:a16="http://schemas.microsoft.com/office/drawing/2014/main" id="{00000000-0008-0000-1600-00001B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142875</xdr:rowOff>
        </xdr:from>
        <xdr:to>
          <xdr:col>16</xdr:col>
          <xdr:colOff>76200</xdr:colOff>
          <xdr:row>50</xdr:row>
          <xdr:rowOff>38100</xdr:rowOff>
        </xdr:to>
        <xdr:sp macro="" textlink="">
          <xdr:nvSpPr>
            <xdr:cNvPr id="223260" name="Check Box 28" hidden="1">
              <a:extLst>
                <a:ext uri="{63B3BB69-23CF-44E3-9099-C40C66FF867C}">
                  <a14:compatExt spid="_x0000_s223260"/>
                </a:ext>
                <a:ext uri="{FF2B5EF4-FFF2-40B4-BE49-F238E27FC236}">
                  <a16:creationId xmlns:a16="http://schemas.microsoft.com/office/drawing/2014/main" id="{00000000-0008-0000-1600-00001C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47625</xdr:rowOff>
        </xdr:from>
        <xdr:to>
          <xdr:col>16</xdr:col>
          <xdr:colOff>76200</xdr:colOff>
          <xdr:row>52</xdr:row>
          <xdr:rowOff>38100</xdr:rowOff>
        </xdr:to>
        <xdr:sp macro="" textlink="">
          <xdr:nvSpPr>
            <xdr:cNvPr id="223261" name="Check Box 29" hidden="1">
              <a:extLst>
                <a:ext uri="{63B3BB69-23CF-44E3-9099-C40C66FF867C}">
                  <a14:compatExt spid="_x0000_s223261"/>
                </a:ext>
                <a:ext uri="{FF2B5EF4-FFF2-40B4-BE49-F238E27FC236}">
                  <a16:creationId xmlns:a16="http://schemas.microsoft.com/office/drawing/2014/main" id="{00000000-0008-0000-1600-00001D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47625</xdr:rowOff>
        </xdr:from>
        <xdr:to>
          <xdr:col>27</xdr:col>
          <xdr:colOff>76200</xdr:colOff>
          <xdr:row>52</xdr:row>
          <xdr:rowOff>38100</xdr:rowOff>
        </xdr:to>
        <xdr:sp macro="" textlink="">
          <xdr:nvSpPr>
            <xdr:cNvPr id="223262" name="Check Box 30" hidden="1">
              <a:extLst>
                <a:ext uri="{63B3BB69-23CF-44E3-9099-C40C66FF867C}">
                  <a14:compatExt spid="_x0000_s223262"/>
                </a:ext>
                <a:ext uri="{FF2B5EF4-FFF2-40B4-BE49-F238E27FC236}">
                  <a16:creationId xmlns:a16="http://schemas.microsoft.com/office/drawing/2014/main" id="{00000000-0008-0000-1600-00001E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142875</xdr:rowOff>
        </xdr:from>
        <xdr:to>
          <xdr:col>16</xdr:col>
          <xdr:colOff>76200</xdr:colOff>
          <xdr:row>53</xdr:row>
          <xdr:rowOff>38100</xdr:rowOff>
        </xdr:to>
        <xdr:sp macro="" textlink="">
          <xdr:nvSpPr>
            <xdr:cNvPr id="223263" name="Check Box 31" hidden="1">
              <a:extLst>
                <a:ext uri="{63B3BB69-23CF-44E3-9099-C40C66FF867C}">
                  <a14:compatExt spid="_x0000_s223263"/>
                </a:ext>
                <a:ext uri="{FF2B5EF4-FFF2-40B4-BE49-F238E27FC236}">
                  <a16:creationId xmlns:a16="http://schemas.microsoft.com/office/drawing/2014/main" id="{00000000-0008-0000-1600-00001F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51</xdr:row>
          <xdr:rowOff>142875</xdr:rowOff>
        </xdr:from>
        <xdr:to>
          <xdr:col>27</xdr:col>
          <xdr:colOff>76200</xdr:colOff>
          <xdr:row>53</xdr:row>
          <xdr:rowOff>38100</xdr:rowOff>
        </xdr:to>
        <xdr:sp macro="" textlink="">
          <xdr:nvSpPr>
            <xdr:cNvPr id="223264" name="Check Box 32" hidden="1">
              <a:extLst>
                <a:ext uri="{63B3BB69-23CF-44E3-9099-C40C66FF867C}">
                  <a14:compatExt spid="_x0000_s223264"/>
                </a:ext>
                <a:ext uri="{FF2B5EF4-FFF2-40B4-BE49-F238E27FC236}">
                  <a16:creationId xmlns:a16="http://schemas.microsoft.com/office/drawing/2014/main" id="{00000000-0008-0000-1600-000020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53</xdr:row>
          <xdr:rowOff>47625</xdr:rowOff>
        </xdr:from>
        <xdr:to>
          <xdr:col>16</xdr:col>
          <xdr:colOff>76200</xdr:colOff>
          <xdr:row>55</xdr:row>
          <xdr:rowOff>38100</xdr:rowOff>
        </xdr:to>
        <xdr:sp macro="" textlink="">
          <xdr:nvSpPr>
            <xdr:cNvPr id="223265" name="Check Box 33" hidden="1">
              <a:extLst>
                <a:ext uri="{63B3BB69-23CF-44E3-9099-C40C66FF867C}">
                  <a14:compatExt spid="_x0000_s223265"/>
                </a:ext>
                <a:ext uri="{FF2B5EF4-FFF2-40B4-BE49-F238E27FC236}">
                  <a16:creationId xmlns:a16="http://schemas.microsoft.com/office/drawing/2014/main" id="{00000000-0008-0000-1600-000021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54</xdr:row>
          <xdr:rowOff>142875</xdr:rowOff>
        </xdr:from>
        <xdr:to>
          <xdr:col>3</xdr:col>
          <xdr:colOff>76200</xdr:colOff>
          <xdr:row>56</xdr:row>
          <xdr:rowOff>38100</xdr:rowOff>
        </xdr:to>
        <xdr:sp macro="" textlink="">
          <xdr:nvSpPr>
            <xdr:cNvPr id="223266" name="Check Box 34" hidden="1">
              <a:extLst>
                <a:ext uri="{63B3BB69-23CF-44E3-9099-C40C66FF867C}">
                  <a14:compatExt spid="_x0000_s223266"/>
                </a:ext>
                <a:ext uri="{FF2B5EF4-FFF2-40B4-BE49-F238E27FC236}">
                  <a16:creationId xmlns:a16="http://schemas.microsoft.com/office/drawing/2014/main" id="{00000000-0008-0000-1600-000022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142875</xdr:rowOff>
        </xdr:from>
        <xdr:to>
          <xdr:col>10</xdr:col>
          <xdr:colOff>76200</xdr:colOff>
          <xdr:row>56</xdr:row>
          <xdr:rowOff>38100</xdr:rowOff>
        </xdr:to>
        <xdr:sp macro="" textlink="">
          <xdr:nvSpPr>
            <xdr:cNvPr id="223267" name="Check Box 35" hidden="1">
              <a:extLst>
                <a:ext uri="{63B3BB69-23CF-44E3-9099-C40C66FF867C}">
                  <a14:compatExt spid="_x0000_s223267"/>
                </a:ext>
                <a:ext uri="{FF2B5EF4-FFF2-40B4-BE49-F238E27FC236}">
                  <a16:creationId xmlns:a16="http://schemas.microsoft.com/office/drawing/2014/main" id="{00000000-0008-0000-1600-000023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54</xdr:row>
          <xdr:rowOff>142875</xdr:rowOff>
        </xdr:from>
        <xdr:to>
          <xdr:col>16</xdr:col>
          <xdr:colOff>76200</xdr:colOff>
          <xdr:row>56</xdr:row>
          <xdr:rowOff>38100</xdr:rowOff>
        </xdr:to>
        <xdr:sp macro="" textlink="">
          <xdr:nvSpPr>
            <xdr:cNvPr id="223268" name="Check Box 36" hidden="1">
              <a:extLst>
                <a:ext uri="{63B3BB69-23CF-44E3-9099-C40C66FF867C}">
                  <a14:compatExt spid="_x0000_s223268"/>
                </a:ext>
                <a:ext uri="{FF2B5EF4-FFF2-40B4-BE49-F238E27FC236}">
                  <a16:creationId xmlns:a16="http://schemas.microsoft.com/office/drawing/2014/main" id="{00000000-0008-0000-1600-000024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55</xdr:row>
          <xdr:rowOff>142875</xdr:rowOff>
        </xdr:from>
        <xdr:to>
          <xdr:col>3</xdr:col>
          <xdr:colOff>76200</xdr:colOff>
          <xdr:row>57</xdr:row>
          <xdr:rowOff>38100</xdr:rowOff>
        </xdr:to>
        <xdr:sp macro="" textlink="">
          <xdr:nvSpPr>
            <xdr:cNvPr id="223269" name="Check Box 37" hidden="1">
              <a:extLst>
                <a:ext uri="{63B3BB69-23CF-44E3-9099-C40C66FF867C}">
                  <a14:compatExt spid="_x0000_s223269"/>
                </a:ext>
                <a:ext uri="{FF2B5EF4-FFF2-40B4-BE49-F238E27FC236}">
                  <a16:creationId xmlns:a16="http://schemas.microsoft.com/office/drawing/2014/main" id="{00000000-0008-0000-1600-00002568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29</xdr:row>
          <xdr:rowOff>9525</xdr:rowOff>
        </xdr:from>
        <xdr:to>
          <xdr:col>5</xdr:col>
          <xdr:colOff>76200</xdr:colOff>
          <xdr:row>30</xdr:row>
          <xdr:rowOff>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700-00000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29</xdr:row>
          <xdr:rowOff>9525</xdr:rowOff>
        </xdr:from>
        <xdr:to>
          <xdr:col>28</xdr:col>
          <xdr:colOff>76200</xdr:colOff>
          <xdr:row>30</xdr:row>
          <xdr:rowOff>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700-00000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9525</xdr:rowOff>
        </xdr:from>
        <xdr:to>
          <xdr:col>31</xdr:col>
          <xdr:colOff>76200</xdr:colOff>
          <xdr:row>30</xdr:row>
          <xdr:rowOff>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700-00000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9525</xdr:rowOff>
        </xdr:from>
        <xdr:to>
          <xdr:col>5</xdr:col>
          <xdr:colOff>76200</xdr:colOff>
          <xdr:row>31</xdr:row>
          <xdr:rowOff>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700-00000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9525</xdr:rowOff>
        </xdr:from>
        <xdr:to>
          <xdr:col>5</xdr:col>
          <xdr:colOff>76200</xdr:colOff>
          <xdr:row>32</xdr:row>
          <xdr:rowOff>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700-000008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9525</xdr:rowOff>
        </xdr:from>
        <xdr:to>
          <xdr:col>5</xdr:col>
          <xdr:colOff>76200</xdr:colOff>
          <xdr:row>33</xdr:row>
          <xdr:rowOff>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700-000009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9525</xdr:rowOff>
        </xdr:from>
        <xdr:to>
          <xdr:col>5</xdr:col>
          <xdr:colOff>76200</xdr:colOff>
          <xdr:row>34</xdr:row>
          <xdr:rowOff>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700-00000A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9525</xdr:rowOff>
        </xdr:from>
        <xdr:to>
          <xdr:col>28</xdr:col>
          <xdr:colOff>76200</xdr:colOff>
          <xdr:row>34</xdr:row>
          <xdr:rowOff>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700-00000B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33</xdr:row>
          <xdr:rowOff>9525</xdr:rowOff>
        </xdr:from>
        <xdr:to>
          <xdr:col>31</xdr:col>
          <xdr:colOff>76200</xdr:colOff>
          <xdr:row>34</xdr:row>
          <xdr:rowOff>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700-00000C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9525</xdr:rowOff>
        </xdr:from>
        <xdr:to>
          <xdr:col>5</xdr:col>
          <xdr:colOff>76200</xdr:colOff>
          <xdr:row>35</xdr:row>
          <xdr:rowOff>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700-00000D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9525</xdr:rowOff>
        </xdr:from>
        <xdr:to>
          <xdr:col>5</xdr:col>
          <xdr:colOff>76200</xdr:colOff>
          <xdr:row>36</xdr:row>
          <xdr:rowOff>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700-00000E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9525</xdr:rowOff>
        </xdr:from>
        <xdr:to>
          <xdr:col>28</xdr:col>
          <xdr:colOff>76200</xdr:colOff>
          <xdr:row>36</xdr:row>
          <xdr:rowOff>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700-00000F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9525</xdr:rowOff>
        </xdr:from>
        <xdr:to>
          <xdr:col>31</xdr:col>
          <xdr:colOff>76200</xdr:colOff>
          <xdr:row>36</xdr:row>
          <xdr:rowOff>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700-000010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9525</xdr:rowOff>
        </xdr:from>
        <xdr:to>
          <xdr:col>5</xdr:col>
          <xdr:colOff>76200</xdr:colOff>
          <xdr:row>37</xdr:row>
          <xdr:rowOff>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700-000011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5</xdr:col>
          <xdr:colOff>76200</xdr:colOff>
          <xdr:row>38</xdr:row>
          <xdr:rowOff>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700-000012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37</xdr:row>
          <xdr:rowOff>9525</xdr:rowOff>
        </xdr:from>
        <xdr:to>
          <xdr:col>28</xdr:col>
          <xdr:colOff>76200</xdr:colOff>
          <xdr:row>38</xdr:row>
          <xdr:rowOff>0</xdr:rowOff>
        </xdr:to>
        <xdr:sp macro="" textlink="">
          <xdr:nvSpPr>
            <xdr:cNvPr id="224275" name="Check Box 19" hidden="1">
              <a:extLst>
                <a:ext uri="{63B3BB69-23CF-44E3-9099-C40C66FF867C}">
                  <a14:compatExt spid="_x0000_s224275"/>
                </a:ext>
                <a:ext uri="{FF2B5EF4-FFF2-40B4-BE49-F238E27FC236}">
                  <a16:creationId xmlns:a16="http://schemas.microsoft.com/office/drawing/2014/main" id="{00000000-0008-0000-1700-000013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31</xdr:col>
          <xdr:colOff>76200</xdr:colOff>
          <xdr:row>38</xdr:row>
          <xdr:rowOff>0</xdr:rowOff>
        </xdr:to>
        <xdr:sp macro="" textlink="">
          <xdr:nvSpPr>
            <xdr:cNvPr id="224276" name="Check Box 20" hidden="1">
              <a:extLst>
                <a:ext uri="{63B3BB69-23CF-44E3-9099-C40C66FF867C}">
                  <a14:compatExt spid="_x0000_s224276"/>
                </a:ext>
                <a:ext uri="{FF2B5EF4-FFF2-40B4-BE49-F238E27FC236}">
                  <a16:creationId xmlns:a16="http://schemas.microsoft.com/office/drawing/2014/main" id="{00000000-0008-0000-1700-00001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5</xdr:col>
          <xdr:colOff>76200</xdr:colOff>
          <xdr:row>39</xdr:row>
          <xdr:rowOff>0</xdr:rowOff>
        </xdr:to>
        <xdr:sp macro="" textlink="">
          <xdr:nvSpPr>
            <xdr:cNvPr id="224277" name="Check Box 21" hidden="1">
              <a:extLst>
                <a:ext uri="{63B3BB69-23CF-44E3-9099-C40C66FF867C}">
                  <a14:compatExt spid="_x0000_s224277"/>
                </a:ext>
                <a:ext uri="{FF2B5EF4-FFF2-40B4-BE49-F238E27FC236}">
                  <a16:creationId xmlns:a16="http://schemas.microsoft.com/office/drawing/2014/main" id="{00000000-0008-0000-1700-00001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224278" name="Check Box 22" hidden="1">
              <a:extLst>
                <a:ext uri="{63B3BB69-23CF-44E3-9099-C40C66FF867C}">
                  <a14:compatExt spid="_x0000_s224278"/>
                </a:ext>
                <a:ext uri="{FF2B5EF4-FFF2-40B4-BE49-F238E27FC236}">
                  <a16:creationId xmlns:a16="http://schemas.microsoft.com/office/drawing/2014/main" id="{00000000-0008-0000-1700-00001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224279" name="Check Box 23" hidden="1">
              <a:extLst>
                <a:ext uri="{63B3BB69-23CF-44E3-9099-C40C66FF867C}">
                  <a14:compatExt spid="_x0000_s224279"/>
                </a:ext>
                <a:ext uri="{FF2B5EF4-FFF2-40B4-BE49-F238E27FC236}">
                  <a16:creationId xmlns:a16="http://schemas.microsoft.com/office/drawing/2014/main" id="{00000000-0008-0000-1700-00001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38100</xdr:rowOff>
        </xdr:to>
        <xdr:sp macro="" textlink="">
          <xdr:nvSpPr>
            <xdr:cNvPr id="380929" name="Check Box 1" hidden="1">
              <a:extLst>
                <a:ext uri="{63B3BB69-23CF-44E3-9099-C40C66FF867C}">
                  <a14:compatExt spid="_x0000_s380929"/>
                </a:ext>
                <a:ext uri="{FF2B5EF4-FFF2-40B4-BE49-F238E27FC236}">
                  <a16:creationId xmlns:a16="http://schemas.microsoft.com/office/drawing/2014/main" id="{00000000-0008-0000-1A00-00000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152400</xdr:rowOff>
        </xdr:from>
        <xdr:to>
          <xdr:col>18</xdr:col>
          <xdr:colOff>76200</xdr:colOff>
          <xdr:row>9</xdr:row>
          <xdr:rowOff>38100</xdr:rowOff>
        </xdr:to>
        <xdr:sp macro="" textlink="">
          <xdr:nvSpPr>
            <xdr:cNvPr id="380930" name="Check Box 2" hidden="1">
              <a:extLst>
                <a:ext uri="{63B3BB69-23CF-44E3-9099-C40C66FF867C}">
                  <a14:compatExt spid="_x0000_s380930"/>
                </a:ext>
                <a:ext uri="{FF2B5EF4-FFF2-40B4-BE49-F238E27FC236}">
                  <a16:creationId xmlns:a16="http://schemas.microsoft.com/office/drawing/2014/main" id="{00000000-0008-0000-1A00-00000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152400</xdr:rowOff>
        </xdr:from>
        <xdr:to>
          <xdr:col>23</xdr:col>
          <xdr:colOff>76200</xdr:colOff>
          <xdr:row>9</xdr:row>
          <xdr:rowOff>38100</xdr:rowOff>
        </xdr:to>
        <xdr:sp macro="" textlink="">
          <xdr:nvSpPr>
            <xdr:cNvPr id="380931" name="Check Box 3" hidden="1">
              <a:extLst>
                <a:ext uri="{63B3BB69-23CF-44E3-9099-C40C66FF867C}">
                  <a14:compatExt spid="_x0000_s380931"/>
                </a:ext>
                <a:ext uri="{FF2B5EF4-FFF2-40B4-BE49-F238E27FC236}">
                  <a16:creationId xmlns:a16="http://schemas.microsoft.com/office/drawing/2014/main" id="{00000000-0008-0000-1A00-00000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7</xdr:row>
          <xdr:rowOff>152400</xdr:rowOff>
        </xdr:from>
        <xdr:to>
          <xdr:col>28</xdr:col>
          <xdr:colOff>76200</xdr:colOff>
          <xdr:row>9</xdr:row>
          <xdr:rowOff>38100</xdr:rowOff>
        </xdr:to>
        <xdr:sp macro="" textlink="">
          <xdr:nvSpPr>
            <xdr:cNvPr id="380932" name="Check Box 4" hidden="1">
              <a:extLst>
                <a:ext uri="{63B3BB69-23CF-44E3-9099-C40C66FF867C}">
                  <a14:compatExt spid="_x0000_s380932"/>
                </a:ext>
                <a:ext uri="{FF2B5EF4-FFF2-40B4-BE49-F238E27FC236}">
                  <a16:creationId xmlns:a16="http://schemas.microsoft.com/office/drawing/2014/main" id="{00000000-0008-0000-1A00-00000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80933" name="Check Box 5" hidden="1">
              <a:extLst>
                <a:ext uri="{63B3BB69-23CF-44E3-9099-C40C66FF867C}">
                  <a14:compatExt spid="_x0000_s380933"/>
                </a:ext>
                <a:ext uri="{FF2B5EF4-FFF2-40B4-BE49-F238E27FC236}">
                  <a16:creationId xmlns:a16="http://schemas.microsoft.com/office/drawing/2014/main" id="{00000000-0008-0000-1A00-00000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380934" name="Check Box 6" hidden="1">
              <a:extLst>
                <a:ext uri="{63B3BB69-23CF-44E3-9099-C40C66FF867C}">
                  <a14:compatExt spid="_x0000_s380934"/>
                </a:ext>
                <a:ext uri="{FF2B5EF4-FFF2-40B4-BE49-F238E27FC236}">
                  <a16:creationId xmlns:a16="http://schemas.microsoft.com/office/drawing/2014/main" id="{00000000-0008-0000-1A00-00000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142875</xdr:rowOff>
        </xdr:from>
        <xdr:to>
          <xdr:col>23</xdr:col>
          <xdr:colOff>76200</xdr:colOff>
          <xdr:row>10</xdr:row>
          <xdr:rowOff>38100</xdr:rowOff>
        </xdr:to>
        <xdr:sp macro="" textlink="">
          <xdr:nvSpPr>
            <xdr:cNvPr id="380935" name="Check Box 7" hidden="1">
              <a:extLst>
                <a:ext uri="{63B3BB69-23CF-44E3-9099-C40C66FF867C}">
                  <a14:compatExt spid="_x0000_s380935"/>
                </a:ext>
                <a:ext uri="{FF2B5EF4-FFF2-40B4-BE49-F238E27FC236}">
                  <a16:creationId xmlns:a16="http://schemas.microsoft.com/office/drawing/2014/main" id="{00000000-0008-0000-1A00-00000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8</xdr:row>
          <xdr:rowOff>142875</xdr:rowOff>
        </xdr:from>
        <xdr:to>
          <xdr:col>28</xdr:col>
          <xdr:colOff>76200</xdr:colOff>
          <xdr:row>10</xdr:row>
          <xdr:rowOff>38100</xdr:rowOff>
        </xdr:to>
        <xdr:sp macro="" textlink="">
          <xdr:nvSpPr>
            <xdr:cNvPr id="380936" name="Check Box 8" hidden="1">
              <a:extLst>
                <a:ext uri="{63B3BB69-23CF-44E3-9099-C40C66FF867C}">
                  <a14:compatExt spid="_x0000_s380936"/>
                </a:ext>
                <a:ext uri="{FF2B5EF4-FFF2-40B4-BE49-F238E27FC236}">
                  <a16:creationId xmlns:a16="http://schemas.microsoft.com/office/drawing/2014/main" id="{00000000-0008-0000-1A00-00000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380937" name="Check Box 9" hidden="1">
              <a:extLst>
                <a:ext uri="{63B3BB69-23CF-44E3-9099-C40C66FF867C}">
                  <a14:compatExt spid="_x0000_s380937"/>
                </a:ext>
                <a:ext uri="{FF2B5EF4-FFF2-40B4-BE49-F238E27FC236}">
                  <a16:creationId xmlns:a16="http://schemas.microsoft.com/office/drawing/2014/main" id="{00000000-0008-0000-1A00-00000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142875</xdr:rowOff>
        </xdr:from>
        <xdr:to>
          <xdr:col>12</xdr:col>
          <xdr:colOff>76200</xdr:colOff>
          <xdr:row>15</xdr:row>
          <xdr:rowOff>38100</xdr:rowOff>
        </xdr:to>
        <xdr:sp macro="" textlink="">
          <xdr:nvSpPr>
            <xdr:cNvPr id="380938" name="Check Box 10" hidden="1">
              <a:extLst>
                <a:ext uri="{63B3BB69-23CF-44E3-9099-C40C66FF867C}">
                  <a14:compatExt spid="_x0000_s380938"/>
                </a:ext>
                <a:ext uri="{FF2B5EF4-FFF2-40B4-BE49-F238E27FC236}">
                  <a16:creationId xmlns:a16="http://schemas.microsoft.com/office/drawing/2014/main" id="{00000000-0008-0000-1A00-00000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13</xdr:row>
          <xdr:rowOff>142875</xdr:rowOff>
        </xdr:from>
        <xdr:to>
          <xdr:col>19</xdr:col>
          <xdr:colOff>76200</xdr:colOff>
          <xdr:row>15</xdr:row>
          <xdr:rowOff>38100</xdr:rowOff>
        </xdr:to>
        <xdr:sp macro="" textlink="">
          <xdr:nvSpPr>
            <xdr:cNvPr id="380939" name="Check Box 11" hidden="1">
              <a:extLst>
                <a:ext uri="{63B3BB69-23CF-44E3-9099-C40C66FF867C}">
                  <a14:compatExt spid="_x0000_s380939"/>
                </a:ext>
                <a:ext uri="{FF2B5EF4-FFF2-40B4-BE49-F238E27FC236}">
                  <a16:creationId xmlns:a16="http://schemas.microsoft.com/office/drawing/2014/main" id="{00000000-0008-0000-1A00-00000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380940" name="Check Box 12" hidden="1">
              <a:extLst>
                <a:ext uri="{63B3BB69-23CF-44E3-9099-C40C66FF867C}">
                  <a14:compatExt spid="_x0000_s380940"/>
                </a:ext>
                <a:ext uri="{FF2B5EF4-FFF2-40B4-BE49-F238E27FC236}">
                  <a16:creationId xmlns:a16="http://schemas.microsoft.com/office/drawing/2014/main" id="{00000000-0008-0000-1A00-00000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380941" name="Check Box 13" hidden="1">
              <a:extLst>
                <a:ext uri="{63B3BB69-23CF-44E3-9099-C40C66FF867C}">
                  <a14:compatExt spid="_x0000_s380941"/>
                </a:ext>
                <a:ext uri="{FF2B5EF4-FFF2-40B4-BE49-F238E27FC236}">
                  <a16:creationId xmlns:a16="http://schemas.microsoft.com/office/drawing/2014/main" id="{00000000-0008-0000-1A00-00000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142875</xdr:rowOff>
        </xdr:from>
        <xdr:to>
          <xdr:col>19</xdr:col>
          <xdr:colOff>76200</xdr:colOff>
          <xdr:row>16</xdr:row>
          <xdr:rowOff>38100</xdr:rowOff>
        </xdr:to>
        <xdr:sp macro="" textlink="">
          <xdr:nvSpPr>
            <xdr:cNvPr id="380942" name="Check Box 14" hidden="1">
              <a:extLst>
                <a:ext uri="{63B3BB69-23CF-44E3-9099-C40C66FF867C}">
                  <a14:compatExt spid="_x0000_s380942"/>
                </a:ext>
                <a:ext uri="{FF2B5EF4-FFF2-40B4-BE49-F238E27FC236}">
                  <a16:creationId xmlns:a16="http://schemas.microsoft.com/office/drawing/2014/main" id="{00000000-0008-0000-1A00-00000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380943" name="Check Box 15" hidden="1">
              <a:extLst>
                <a:ext uri="{63B3BB69-23CF-44E3-9099-C40C66FF867C}">
                  <a14:compatExt spid="_x0000_s380943"/>
                </a:ext>
                <a:ext uri="{FF2B5EF4-FFF2-40B4-BE49-F238E27FC236}">
                  <a16:creationId xmlns:a16="http://schemas.microsoft.com/office/drawing/2014/main" id="{00000000-0008-0000-1A00-00000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380944" name="Check Box 16" hidden="1">
              <a:extLst>
                <a:ext uri="{63B3BB69-23CF-44E3-9099-C40C66FF867C}">
                  <a14:compatExt spid="_x0000_s380944"/>
                </a:ext>
                <a:ext uri="{FF2B5EF4-FFF2-40B4-BE49-F238E27FC236}">
                  <a16:creationId xmlns:a16="http://schemas.microsoft.com/office/drawing/2014/main" id="{00000000-0008-0000-1A00-00001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142875</xdr:rowOff>
        </xdr:from>
        <xdr:to>
          <xdr:col>19</xdr:col>
          <xdr:colOff>76200</xdr:colOff>
          <xdr:row>17</xdr:row>
          <xdr:rowOff>38100</xdr:rowOff>
        </xdr:to>
        <xdr:sp macro="" textlink="">
          <xdr:nvSpPr>
            <xdr:cNvPr id="380945" name="Check Box 17" hidden="1">
              <a:extLst>
                <a:ext uri="{63B3BB69-23CF-44E3-9099-C40C66FF867C}">
                  <a14:compatExt spid="_x0000_s380945"/>
                </a:ext>
                <a:ext uri="{FF2B5EF4-FFF2-40B4-BE49-F238E27FC236}">
                  <a16:creationId xmlns:a16="http://schemas.microsoft.com/office/drawing/2014/main" id="{00000000-0008-0000-1A00-00001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80946" name="Check Box 18" hidden="1">
              <a:extLst>
                <a:ext uri="{63B3BB69-23CF-44E3-9099-C40C66FF867C}">
                  <a14:compatExt spid="_x0000_s380946"/>
                </a:ext>
                <a:ext uri="{FF2B5EF4-FFF2-40B4-BE49-F238E27FC236}">
                  <a16:creationId xmlns:a16="http://schemas.microsoft.com/office/drawing/2014/main" id="{00000000-0008-0000-1A00-00001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380947" name="Check Box 19" hidden="1">
              <a:extLst>
                <a:ext uri="{63B3BB69-23CF-44E3-9099-C40C66FF867C}">
                  <a14:compatExt spid="_x0000_s380947"/>
                </a:ext>
                <a:ext uri="{FF2B5EF4-FFF2-40B4-BE49-F238E27FC236}">
                  <a16:creationId xmlns:a16="http://schemas.microsoft.com/office/drawing/2014/main" id="{00000000-0008-0000-1A00-00001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xdr:row>
          <xdr:rowOff>142875</xdr:rowOff>
        </xdr:from>
        <xdr:to>
          <xdr:col>19</xdr:col>
          <xdr:colOff>76200</xdr:colOff>
          <xdr:row>18</xdr:row>
          <xdr:rowOff>38100</xdr:rowOff>
        </xdr:to>
        <xdr:sp macro="" textlink="">
          <xdr:nvSpPr>
            <xdr:cNvPr id="380948" name="Check Box 20" hidden="1">
              <a:extLst>
                <a:ext uri="{63B3BB69-23CF-44E3-9099-C40C66FF867C}">
                  <a14:compatExt spid="_x0000_s380948"/>
                </a:ext>
                <a:ext uri="{FF2B5EF4-FFF2-40B4-BE49-F238E27FC236}">
                  <a16:creationId xmlns:a16="http://schemas.microsoft.com/office/drawing/2014/main" id="{00000000-0008-0000-1A00-00001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380949" name="Check Box 21" hidden="1">
              <a:extLst>
                <a:ext uri="{63B3BB69-23CF-44E3-9099-C40C66FF867C}">
                  <a14:compatExt spid="_x0000_s380949"/>
                </a:ext>
                <a:ext uri="{FF2B5EF4-FFF2-40B4-BE49-F238E27FC236}">
                  <a16:creationId xmlns:a16="http://schemas.microsoft.com/office/drawing/2014/main" id="{00000000-0008-0000-1A00-00001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142875</xdr:rowOff>
        </xdr:from>
        <xdr:to>
          <xdr:col>12</xdr:col>
          <xdr:colOff>76200</xdr:colOff>
          <xdr:row>19</xdr:row>
          <xdr:rowOff>38100</xdr:rowOff>
        </xdr:to>
        <xdr:sp macro="" textlink="">
          <xdr:nvSpPr>
            <xdr:cNvPr id="380950" name="Check Box 22" hidden="1">
              <a:extLst>
                <a:ext uri="{63B3BB69-23CF-44E3-9099-C40C66FF867C}">
                  <a14:compatExt spid="_x0000_s380950"/>
                </a:ext>
                <a:ext uri="{FF2B5EF4-FFF2-40B4-BE49-F238E27FC236}">
                  <a16:creationId xmlns:a16="http://schemas.microsoft.com/office/drawing/2014/main" id="{00000000-0008-0000-1A00-00001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142875</xdr:rowOff>
        </xdr:from>
        <xdr:to>
          <xdr:col>19</xdr:col>
          <xdr:colOff>76200</xdr:colOff>
          <xdr:row>19</xdr:row>
          <xdr:rowOff>38100</xdr:rowOff>
        </xdr:to>
        <xdr:sp macro="" textlink="">
          <xdr:nvSpPr>
            <xdr:cNvPr id="380951" name="Check Box 23" hidden="1">
              <a:extLst>
                <a:ext uri="{63B3BB69-23CF-44E3-9099-C40C66FF867C}">
                  <a14:compatExt spid="_x0000_s380951"/>
                </a:ext>
                <a:ext uri="{FF2B5EF4-FFF2-40B4-BE49-F238E27FC236}">
                  <a16:creationId xmlns:a16="http://schemas.microsoft.com/office/drawing/2014/main" id="{00000000-0008-0000-1A00-00001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17</xdr:row>
          <xdr:rowOff>142875</xdr:rowOff>
        </xdr:from>
        <xdr:to>
          <xdr:col>26</xdr:col>
          <xdr:colOff>76200</xdr:colOff>
          <xdr:row>19</xdr:row>
          <xdr:rowOff>38100</xdr:rowOff>
        </xdr:to>
        <xdr:sp macro="" textlink="">
          <xdr:nvSpPr>
            <xdr:cNvPr id="380952" name="Check Box 24" hidden="1">
              <a:extLst>
                <a:ext uri="{63B3BB69-23CF-44E3-9099-C40C66FF867C}">
                  <a14:compatExt spid="_x0000_s380952"/>
                </a:ext>
                <a:ext uri="{FF2B5EF4-FFF2-40B4-BE49-F238E27FC236}">
                  <a16:creationId xmlns:a16="http://schemas.microsoft.com/office/drawing/2014/main" id="{00000000-0008-0000-1A00-00001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380953" name="Check Box 25" hidden="1">
              <a:extLst>
                <a:ext uri="{63B3BB69-23CF-44E3-9099-C40C66FF867C}">
                  <a14:compatExt spid="_x0000_s380953"/>
                </a:ext>
                <a:ext uri="{FF2B5EF4-FFF2-40B4-BE49-F238E27FC236}">
                  <a16:creationId xmlns:a16="http://schemas.microsoft.com/office/drawing/2014/main" id="{00000000-0008-0000-1A00-00001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380954" name="Check Box 26" hidden="1">
              <a:extLst>
                <a:ext uri="{63B3BB69-23CF-44E3-9099-C40C66FF867C}">
                  <a14:compatExt spid="_x0000_s380954"/>
                </a:ext>
                <a:ext uri="{FF2B5EF4-FFF2-40B4-BE49-F238E27FC236}">
                  <a16:creationId xmlns:a16="http://schemas.microsoft.com/office/drawing/2014/main" id="{00000000-0008-0000-1A00-00001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380955" name="Check Box 27" hidden="1">
              <a:extLst>
                <a:ext uri="{63B3BB69-23CF-44E3-9099-C40C66FF867C}">
                  <a14:compatExt spid="_x0000_s380955"/>
                </a:ext>
                <a:ext uri="{FF2B5EF4-FFF2-40B4-BE49-F238E27FC236}">
                  <a16:creationId xmlns:a16="http://schemas.microsoft.com/office/drawing/2014/main" id="{00000000-0008-0000-1A00-00001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142875</xdr:rowOff>
        </xdr:from>
        <xdr:to>
          <xdr:col>26</xdr:col>
          <xdr:colOff>76200</xdr:colOff>
          <xdr:row>20</xdr:row>
          <xdr:rowOff>38100</xdr:rowOff>
        </xdr:to>
        <xdr:sp macro="" textlink="">
          <xdr:nvSpPr>
            <xdr:cNvPr id="380956" name="Check Box 28" hidden="1">
              <a:extLst>
                <a:ext uri="{63B3BB69-23CF-44E3-9099-C40C66FF867C}">
                  <a14:compatExt spid="_x0000_s380956"/>
                </a:ext>
                <a:ext uri="{FF2B5EF4-FFF2-40B4-BE49-F238E27FC236}">
                  <a16:creationId xmlns:a16="http://schemas.microsoft.com/office/drawing/2014/main" id="{00000000-0008-0000-1A00-00001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380957" name="Check Box 29" hidden="1">
              <a:extLst>
                <a:ext uri="{63B3BB69-23CF-44E3-9099-C40C66FF867C}">
                  <a14:compatExt spid="_x0000_s380957"/>
                </a:ext>
                <a:ext uri="{FF2B5EF4-FFF2-40B4-BE49-F238E27FC236}">
                  <a16:creationId xmlns:a16="http://schemas.microsoft.com/office/drawing/2014/main" id="{00000000-0008-0000-1A00-00001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380958" name="Check Box 30" hidden="1">
              <a:extLst>
                <a:ext uri="{63B3BB69-23CF-44E3-9099-C40C66FF867C}">
                  <a14:compatExt spid="_x0000_s380958"/>
                </a:ext>
                <a:ext uri="{FF2B5EF4-FFF2-40B4-BE49-F238E27FC236}">
                  <a16:creationId xmlns:a16="http://schemas.microsoft.com/office/drawing/2014/main" id="{00000000-0008-0000-1A00-00001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380959" name="Check Box 31" hidden="1">
              <a:extLst>
                <a:ext uri="{63B3BB69-23CF-44E3-9099-C40C66FF867C}">
                  <a14:compatExt spid="_x0000_s380959"/>
                </a:ext>
                <a:ext uri="{FF2B5EF4-FFF2-40B4-BE49-F238E27FC236}">
                  <a16:creationId xmlns:a16="http://schemas.microsoft.com/office/drawing/2014/main" id="{00000000-0008-0000-1A00-00001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380960" name="Check Box 32" hidden="1">
              <a:extLst>
                <a:ext uri="{63B3BB69-23CF-44E3-9099-C40C66FF867C}">
                  <a14:compatExt spid="_x0000_s380960"/>
                </a:ext>
                <a:ext uri="{FF2B5EF4-FFF2-40B4-BE49-F238E27FC236}">
                  <a16:creationId xmlns:a16="http://schemas.microsoft.com/office/drawing/2014/main" id="{00000000-0008-0000-1A00-00002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142875</xdr:rowOff>
        </xdr:from>
        <xdr:to>
          <xdr:col>12</xdr:col>
          <xdr:colOff>76200</xdr:colOff>
          <xdr:row>22</xdr:row>
          <xdr:rowOff>38100</xdr:rowOff>
        </xdr:to>
        <xdr:sp macro="" textlink="">
          <xdr:nvSpPr>
            <xdr:cNvPr id="380961" name="Check Box 33" hidden="1">
              <a:extLst>
                <a:ext uri="{63B3BB69-23CF-44E3-9099-C40C66FF867C}">
                  <a14:compatExt spid="_x0000_s380961"/>
                </a:ext>
                <a:ext uri="{FF2B5EF4-FFF2-40B4-BE49-F238E27FC236}">
                  <a16:creationId xmlns:a16="http://schemas.microsoft.com/office/drawing/2014/main" id="{00000000-0008-0000-1A00-00002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142875</xdr:rowOff>
        </xdr:from>
        <xdr:to>
          <xdr:col>19</xdr:col>
          <xdr:colOff>76200</xdr:colOff>
          <xdr:row>22</xdr:row>
          <xdr:rowOff>38100</xdr:rowOff>
        </xdr:to>
        <xdr:sp macro="" textlink="">
          <xdr:nvSpPr>
            <xdr:cNvPr id="380962" name="Check Box 34" hidden="1">
              <a:extLst>
                <a:ext uri="{63B3BB69-23CF-44E3-9099-C40C66FF867C}">
                  <a14:compatExt spid="_x0000_s380962"/>
                </a:ext>
                <a:ext uri="{FF2B5EF4-FFF2-40B4-BE49-F238E27FC236}">
                  <a16:creationId xmlns:a16="http://schemas.microsoft.com/office/drawing/2014/main" id="{00000000-0008-0000-1A00-00002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142875</xdr:rowOff>
        </xdr:from>
        <xdr:to>
          <xdr:col>12</xdr:col>
          <xdr:colOff>76200</xdr:colOff>
          <xdr:row>23</xdr:row>
          <xdr:rowOff>38100</xdr:rowOff>
        </xdr:to>
        <xdr:sp macro="" textlink="">
          <xdr:nvSpPr>
            <xdr:cNvPr id="380963" name="Check Box 35" hidden="1">
              <a:extLst>
                <a:ext uri="{63B3BB69-23CF-44E3-9099-C40C66FF867C}">
                  <a14:compatExt spid="_x0000_s380963"/>
                </a:ext>
                <a:ext uri="{FF2B5EF4-FFF2-40B4-BE49-F238E27FC236}">
                  <a16:creationId xmlns:a16="http://schemas.microsoft.com/office/drawing/2014/main" id="{00000000-0008-0000-1A00-00002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142875</xdr:rowOff>
        </xdr:from>
        <xdr:to>
          <xdr:col>19</xdr:col>
          <xdr:colOff>76200</xdr:colOff>
          <xdr:row>23</xdr:row>
          <xdr:rowOff>38100</xdr:rowOff>
        </xdr:to>
        <xdr:sp macro="" textlink="">
          <xdr:nvSpPr>
            <xdr:cNvPr id="380964" name="Check Box 36" hidden="1">
              <a:extLst>
                <a:ext uri="{63B3BB69-23CF-44E3-9099-C40C66FF867C}">
                  <a14:compatExt spid="_x0000_s380964"/>
                </a:ext>
                <a:ext uri="{FF2B5EF4-FFF2-40B4-BE49-F238E27FC236}">
                  <a16:creationId xmlns:a16="http://schemas.microsoft.com/office/drawing/2014/main" id="{00000000-0008-0000-1A00-00002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142875</xdr:rowOff>
        </xdr:from>
        <xdr:to>
          <xdr:col>26</xdr:col>
          <xdr:colOff>76200</xdr:colOff>
          <xdr:row>23</xdr:row>
          <xdr:rowOff>38100</xdr:rowOff>
        </xdr:to>
        <xdr:sp macro="" textlink="">
          <xdr:nvSpPr>
            <xdr:cNvPr id="380965" name="Check Box 37" hidden="1">
              <a:extLst>
                <a:ext uri="{63B3BB69-23CF-44E3-9099-C40C66FF867C}">
                  <a14:compatExt spid="_x0000_s380965"/>
                </a:ext>
                <a:ext uri="{FF2B5EF4-FFF2-40B4-BE49-F238E27FC236}">
                  <a16:creationId xmlns:a16="http://schemas.microsoft.com/office/drawing/2014/main" id="{00000000-0008-0000-1A00-00002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142875</xdr:rowOff>
        </xdr:from>
        <xdr:to>
          <xdr:col>12</xdr:col>
          <xdr:colOff>76200</xdr:colOff>
          <xdr:row>24</xdr:row>
          <xdr:rowOff>38100</xdr:rowOff>
        </xdr:to>
        <xdr:sp macro="" textlink="">
          <xdr:nvSpPr>
            <xdr:cNvPr id="380966" name="Check Box 38" hidden="1">
              <a:extLst>
                <a:ext uri="{63B3BB69-23CF-44E3-9099-C40C66FF867C}">
                  <a14:compatExt spid="_x0000_s380966"/>
                </a:ext>
                <a:ext uri="{FF2B5EF4-FFF2-40B4-BE49-F238E27FC236}">
                  <a16:creationId xmlns:a16="http://schemas.microsoft.com/office/drawing/2014/main" id="{00000000-0008-0000-1A00-00002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142875</xdr:rowOff>
        </xdr:from>
        <xdr:to>
          <xdr:col>19</xdr:col>
          <xdr:colOff>76200</xdr:colOff>
          <xdr:row>24</xdr:row>
          <xdr:rowOff>38100</xdr:rowOff>
        </xdr:to>
        <xdr:sp macro="" textlink="">
          <xdr:nvSpPr>
            <xdr:cNvPr id="380967" name="Check Box 39" hidden="1">
              <a:extLst>
                <a:ext uri="{63B3BB69-23CF-44E3-9099-C40C66FF867C}">
                  <a14:compatExt spid="_x0000_s380967"/>
                </a:ext>
                <a:ext uri="{FF2B5EF4-FFF2-40B4-BE49-F238E27FC236}">
                  <a16:creationId xmlns:a16="http://schemas.microsoft.com/office/drawing/2014/main" id="{00000000-0008-0000-1A00-00002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380968" name="Check Box 40" hidden="1">
              <a:extLst>
                <a:ext uri="{63B3BB69-23CF-44E3-9099-C40C66FF867C}">
                  <a14:compatExt spid="_x0000_s380968"/>
                </a:ext>
                <a:ext uri="{FF2B5EF4-FFF2-40B4-BE49-F238E27FC236}">
                  <a16:creationId xmlns:a16="http://schemas.microsoft.com/office/drawing/2014/main" id="{00000000-0008-0000-1A00-00002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142875</xdr:rowOff>
        </xdr:from>
        <xdr:to>
          <xdr:col>12</xdr:col>
          <xdr:colOff>76200</xdr:colOff>
          <xdr:row>25</xdr:row>
          <xdr:rowOff>38100</xdr:rowOff>
        </xdr:to>
        <xdr:sp macro="" textlink="">
          <xdr:nvSpPr>
            <xdr:cNvPr id="380969" name="Check Box 41" hidden="1">
              <a:extLst>
                <a:ext uri="{63B3BB69-23CF-44E3-9099-C40C66FF867C}">
                  <a14:compatExt spid="_x0000_s380969"/>
                </a:ext>
                <a:ext uri="{FF2B5EF4-FFF2-40B4-BE49-F238E27FC236}">
                  <a16:creationId xmlns:a16="http://schemas.microsoft.com/office/drawing/2014/main" id="{00000000-0008-0000-1A00-00002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142875</xdr:rowOff>
        </xdr:from>
        <xdr:to>
          <xdr:col>19</xdr:col>
          <xdr:colOff>76200</xdr:colOff>
          <xdr:row>25</xdr:row>
          <xdr:rowOff>38100</xdr:rowOff>
        </xdr:to>
        <xdr:sp macro="" textlink="">
          <xdr:nvSpPr>
            <xdr:cNvPr id="380970" name="Check Box 42" hidden="1">
              <a:extLst>
                <a:ext uri="{63B3BB69-23CF-44E3-9099-C40C66FF867C}">
                  <a14:compatExt spid="_x0000_s380970"/>
                </a:ext>
                <a:ext uri="{FF2B5EF4-FFF2-40B4-BE49-F238E27FC236}">
                  <a16:creationId xmlns:a16="http://schemas.microsoft.com/office/drawing/2014/main" id="{00000000-0008-0000-1A00-00002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142875</xdr:rowOff>
        </xdr:from>
        <xdr:to>
          <xdr:col>12</xdr:col>
          <xdr:colOff>76200</xdr:colOff>
          <xdr:row>26</xdr:row>
          <xdr:rowOff>38100</xdr:rowOff>
        </xdr:to>
        <xdr:sp macro="" textlink="">
          <xdr:nvSpPr>
            <xdr:cNvPr id="380971" name="Check Box 43" hidden="1">
              <a:extLst>
                <a:ext uri="{63B3BB69-23CF-44E3-9099-C40C66FF867C}">
                  <a14:compatExt spid="_x0000_s380971"/>
                </a:ext>
                <a:ext uri="{FF2B5EF4-FFF2-40B4-BE49-F238E27FC236}">
                  <a16:creationId xmlns:a16="http://schemas.microsoft.com/office/drawing/2014/main" id="{00000000-0008-0000-1A00-00002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142875</xdr:rowOff>
        </xdr:from>
        <xdr:to>
          <xdr:col>19</xdr:col>
          <xdr:colOff>76200</xdr:colOff>
          <xdr:row>26</xdr:row>
          <xdr:rowOff>38100</xdr:rowOff>
        </xdr:to>
        <xdr:sp macro="" textlink="">
          <xdr:nvSpPr>
            <xdr:cNvPr id="380972" name="Check Box 44" hidden="1">
              <a:extLst>
                <a:ext uri="{63B3BB69-23CF-44E3-9099-C40C66FF867C}">
                  <a14:compatExt spid="_x0000_s380972"/>
                </a:ext>
                <a:ext uri="{FF2B5EF4-FFF2-40B4-BE49-F238E27FC236}">
                  <a16:creationId xmlns:a16="http://schemas.microsoft.com/office/drawing/2014/main" id="{00000000-0008-0000-1A00-00002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380973" name="Check Box 45" hidden="1">
              <a:extLst>
                <a:ext uri="{63B3BB69-23CF-44E3-9099-C40C66FF867C}">
                  <a14:compatExt spid="_x0000_s380973"/>
                </a:ext>
                <a:ext uri="{FF2B5EF4-FFF2-40B4-BE49-F238E27FC236}">
                  <a16:creationId xmlns:a16="http://schemas.microsoft.com/office/drawing/2014/main" id="{00000000-0008-0000-1A00-00002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26</xdr:row>
          <xdr:rowOff>142875</xdr:rowOff>
        </xdr:from>
        <xdr:to>
          <xdr:col>7</xdr:col>
          <xdr:colOff>76200</xdr:colOff>
          <xdr:row>28</xdr:row>
          <xdr:rowOff>38100</xdr:rowOff>
        </xdr:to>
        <xdr:sp macro="" textlink="">
          <xdr:nvSpPr>
            <xdr:cNvPr id="380974" name="Check Box 46" hidden="1">
              <a:extLst>
                <a:ext uri="{63B3BB69-23CF-44E3-9099-C40C66FF867C}">
                  <a14:compatExt spid="_x0000_s380974"/>
                </a:ext>
                <a:ext uri="{FF2B5EF4-FFF2-40B4-BE49-F238E27FC236}">
                  <a16:creationId xmlns:a16="http://schemas.microsoft.com/office/drawing/2014/main" id="{00000000-0008-0000-1A00-00002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26</xdr:row>
          <xdr:rowOff>142875</xdr:rowOff>
        </xdr:from>
        <xdr:to>
          <xdr:col>15</xdr:col>
          <xdr:colOff>76200</xdr:colOff>
          <xdr:row>28</xdr:row>
          <xdr:rowOff>38100</xdr:rowOff>
        </xdr:to>
        <xdr:sp macro="" textlink="">
          <xdr:nvSpPr>
            <xdr:cNvPr id="380975" name="Check Box 47" hidden="1">
              <a:extLst>
                <a:ext uri="{63B3BB69-23CF-44E3-9099-C40C66FF867C}">
                  <a14:compatExt spid="_x0000_s380975"/>
                </a:ext>
                <a:ext uri="{FF2B5EF4-FFF2-40B4-BE49-F238E27FC236}">
                  <a16:creationId xmlns:a16="http://schemas.microsoft.com/office/drawing/2014/main" id="{00000000-0008-0000-1A00-00002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80976" name="Check Box 48" hidden="1">
              <a:extLst>
                <a:ext uri="{63B3BB69-23CF-44E3-9099-C40C66FF867C}">
                  <a14:compatExt spid="_x0000_s380976"/>
                </a:ext>
                <a:ext uri="{FF2B5EF4-FFF2-40B4-BE49-F238E27FC236}">
                  <a16:creationId xmlns:a16="http://schemas.microsoft.com/office/drawing/2014/main" id="{00000000-0008-0000-1A00-00003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380977" name="Check Box 49" hidden="1">
              <a:extLst>
                <a:ext uri="{63B3BB69-23CF-44E3-9099-C40C66FF867C}">
                  <a14:compatExt spid="_x0000_s380977"/>
                </a:ext>
                <a:ext uri="{FF2B5EF4-FFF2-40B4-BE49-F238E27FC236}">
                  <a16:creationId xmlns:a16="http://schemas.microsoft.com/office/drawing/2014/main" id="{00000000-0008-0000-1A00-00003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142875</xdr:rowOff>
        </xdr:from>
        <xdr:to>
          <xdr:col>7</xdr:col>
          <xdr:colOff>76200</xdr:colOff>
          <xdr:row>31</xdr:row>
          <xdr:rowOff>38100</xdr:rowOff>
        </xdr:to>
        <xdr:sp macro="" textlink="">
          <xdr:nvSpPr>
            <xdr:cNvPr id="380978" name="Check Box 50" hidden="1">
              <a:extLst>
                <a:ext uri="{63B3BB69-23CF-44E3-9099-C40C66FF867C}">
                  <a14:compatExt spid="_x0000_s380978"/>
                </a:ext>
                <a:ext uri="{FF2B5EF4-FFF2-40B4-BE49-F238E27FC236}">
                  <a16:creationId xmlns:a16="http://schemas.microsoft.com/office/drawing/2014/main" id="{00000000-0008-0000-1A00-00003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380979" name="Check Box 51" hidden="1">
              <a:extLst>
                <a:ext uri="{63B3BB69-23CF-44E3-9099-C40C66FF867C}">
                  <a14:compatExt spid="_x0000_s380979"/>
                </a:ext>
                <a:ext uri="{FF2B5EF4-FFF2-40B4-BE49-F238E27FC236}">
                  <a16:creationId xmlns:a16="http://schemas.microsoft.com/office/drawing/2014/main" id="{00000000-0008-0000-1A00-00003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142875</xdr:rowOff>
        </xdr:from>
        <xdr:to>
          <xdr:col>5</xdr:col>
          <xdr:colOff>76200</xdr:colOff>
          <xdr:row>32</xdr:row>
          <xdr:rowOff>38100</xdr:rowOff>
        </xdr:to>
        <xdr:sp macro="" textlink="">
          <xdr:nvSpPr>
            <xdr:cNvPr id="380980" name="Check Box 52" hidden="1">
              <a:extLst>
                <a:ext uri="{63B3BB69-23CF-44E3-9099-C40C66FF867C}">
                  <a14:compatExt spid="_x0000_s380980"/>
                </a:ext>
                <a:ext uri="{FF2B5EF4-FFF2-40B4-BE49-F238E27FC236}">
                  <a16:creationId xmlns:a16="http://schemas.microsoft.com/office/drawing/2014/main" id="{00000000-0008-0000-1A00-00003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152400</xdr:rowOff>
        </xdr:from>
        <xdr:to>
          <xdr:col>5</xdr:col>
          <xdr:colOff>76200</xdr:colOff>
          <xdr:row>35</xdr:row>
          <xdr:rowOff>28575</xdr:rowOff>
        </xdr:to>
        <xdr:sp macro="" textlink="">
          <xdr:nvSpPr>
            <xdr:cNvPr id="380981" name="Check Box 53" hidden="1">
              <a:extLst>
                <a:ext uri="{63B3BB69-23CF-44E3-9099-C40C66FF867C}">
                  <a14:compatExt spid="_x0000_s380981"/>
                </a:ext>
                <a:ext uri="{FF2B5EF4-FFF2-40B4-BE49-F238E27FC236}">
                  <a16:creationId xmlns:a16="http://schemas.microsoft.com/office/drawing/2014/main" id="{00000000-0008-0000-1A00-00003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152400</xdr:rowOff>
        </xdr:from>
        <xdr:to>
          <xdr:col>10</xdr:col>
          <xdr:colOff>76200</xdr:colOff>
          <xdr:row>35</xdr:row>
          <xdr:rowOff>28575</xdr:rowOff>
        </xdr:to>
        <xdr:sp macro="" textlink="">
          <xdr:nvSpPr>
            <xdr:cNvPr id="380982" name="Check Box 54" hidden="1">
              <a:extLst>
                <a:ext uri="{63B3BB69-23CF-44E3-9099-C40C66FF867C}">
                  <a14:compatExt spid="_x0000_s380982"/>
                </a:ext>
                <a:ext uri="{FF2B5EF4-FFF2-40B4-BE49-F238E27FC236}">
                  <a16:creationId xmlns:a16="http://schemas.microsoft.com/office/drawing/2014/main" id="{00000000-0008-0000-1A00-00003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33</xdr:row>
          <xdr:rowOff>152400</xdr:rowOff>
        </xdr:from>
        <xdr:to>
          <xdr:col>14</xdr:col>
          <xdr:colOff>76200</xdr:colOff>
          <xdr:row>35</xdr:row>
          <xdr:rowOff>28575</xdr:rowOff>
        </xdr:to>
        <xdr:sp macro="" textlink="">
          <xdr:nvSpPr>
            <xdr:cNvPr id="380983" name="Check Box 55" hidden="1">
              <a:extLst>
                <a:ext uri="{63B3BB69-23CF-44E3-9099-C40C66FF867C}">
                  <a14:compatExt spid="_x0000_s380983"/>
                </a:ext>
                <a:ext uri="{FF2B5EF4-FFF2-40B4-BE49-F238E27FC236}">
                  <a16:creationId xmlns:a16="http://schemas.microsoft.com/office/drawing/2014/main" id="{00000000-0008-0000-1A00-00003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33</xdr:row>
          <xdr:rowOff>152400</xdr:rowOff>
        </xdr:from>
        <xdr:to>
          <xdr:col>18</xdr:col>
          <xdr:colOff>76200</xdr:colOff>
          <xdr:row>35</xdr:row>
          <xdr:rowOff>28575</xdr:rowOff>
        </xdr:to>
        <xdr:sp macro="" textlink="">
          <xdr:nvSpPr>
            <xdr:cNvPr id="380984" name="Check Box 56" hidden="1">
              <a:extLst>
                <a:ext uri="{63B3BB69-23CF-44E3-9099-C40C66FF867C}">
                  <a14:compatExt spid="_x0000_s380984"/>
                </a:ext>
                <a:ext uri="{FF2B5EF4-FFF2-40B4-BE49-F238E27FC236}">
                  <a16:creationId xmlns:a16="http://schemas.microsoft.com/office/drawing/2014/main" id="{00000000-0008-0000-1A00-00003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33</xdr:row>
          <xdr:rowOff>152400</xdr:rowOff>
        </xdr:from>
        <xdr:to>
          <xdr:col>24</xdr:col>
          <xdr:colOff>76200</xdr:colOff>
          <xdr:row>35</xdr:row>
          <xdr:rowOff>28575</xdr:rowOff>
        </xdr:to>
        <xdr:sp macro="" textlink="">
          <xdr:nvSpPr>
            <xdr:cNvPr id="380985" name="Check Box 57" hidden="1">
              <a:extLst>
                <a:ext uri="{63B3BB69-23CF-44E3-9099-C40C66FF867C}">
                  <a14:compatExt spid="_x0000_s380985"/>
                </a:ext>
                <a:ext uri="{FF2B5EF4-FFF2-40B4-BE49-F238E27FC236}">
                  <a16:creationId xmlns:a16="http://schemas.microsoft.com/office/drawing/2014/main" id="{00000000-0008-0000-1A00-00003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152400</xdr:rowOff>
        </xdr:from>
        <xdr:to>
          <xdr:col>10</xdr:col>
          <xdr:colOff>76200</xdr:colOff>
          <xdr:row>36</xdr:row>
          <xdr:rowOff>28575</xdr:rowOff>
        </xdr:to>
        <xdr:sp macro="" textlink="">
          <xdr:nvSpPr>
            <xdr:cNvPr id="380986" name="Check Box 58" hidden="1">
              <a:extLst>
                <a:ext uri="{63B3BB69-23CF-44E3-9099-C40C66FF867C}">
                  <a14:compatExt spid="_x0000_s380986"/>
                </a:ext>
                <a:ext uri="{FF2B5EF4-FFF2-40B4-BE49-F238E27FC236}">
                  <a16:creationId xmlns:a16="http://schemas.microsoft.com/office/drawing/2014/main" id="{00000000-0008-0000-1A00-00003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380987" name="Check Box 59" hidden="1">
              <a:extLst>
                <a:ext uri="{63B3BB69-23CF-44E3-9099-C40C66FF867C}">
                  <a14:compatExt spid="_x0000_s380987"/>
                </a:ext>
                <a:ext uri="{FF2B5EF4-FFF2-40B4-BE49-F238E27FC236}">
                  <a16:creationId xmlns:a16="http://schemas.microsoft.com/office/drawing/2014/main" id="{00000000-0008-0000-1A00-00003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152400</xdr:rowOff>
        </xdr:from>
        <xdr:to>
          <xdr:col>5</xdr:col>
          <xdr:colOff>76200</xdr:colOff>
          <xdr:row>38</xdr:row>
          <xdr:rowOff>28575</xdr:rowOff>
        </xdr:to>
        <xdr:sp macro="" textlink="">
          <xdr:nvSpPr>
            <xdr:cNvPr id="380988" name="Check Box 60" hidden="1">
              <a:extLst>
                <a:ext uri="{63B3BB69-23CF-44E3-9099-C40C66FF867C}">
                  <a14:compatExt spid="_x0000_s380988"/>
                </a:ext>
                <a:ext uri="{FF2B5EF4-FFF2-40B4-BE49-F238E27FC236}">
                  <a16:creationId xmlns:a16="http://schemas.microsoft.com/office/drawing/2014/main" id="{00000000-0008-0000-1A00-00003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152400</xdr:rowOff>
        </xdr:from>
        <xdr:to>
          <xdr:col>10</xdr:col>
          <xdr:colOff>76200</xdr:colOff>
          <xdr:row>38</xdr:row>
          <xdr:rowOff>28575</xdr:rowOff>
        </xdr:to>
        <xdr:sp macro="" textlink="">
          <xdr:nvSpPr>
            <xdr:cNvPr id="380989" name="Check Box 61" hidden="1">
              <a:extLst>
                <a:ext uri="{63B3BB69-23CF-44E3-9099-C40C66FF867C}">
                  <a14:compatExt spid="_x0000_s380989"/>
                </a:ext>
                <a:ext uri="{FF2B5EF4-FFF2-40B4-BE49-F238E27FC236}">
                  <a16:creationId xmlns:a16="http://schemas.microsoft.com/office/drawing/2014/main" id="{00000000-0008-0000-1A00-00003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152400</xdr:rowOff>
        </xdr:from>
        <xdr:to>
          <xdr:col>14</xdr:col>
          <xdr:colOff>76200</xdr:colOff>
          <xdr:row>38</xdr:row>
          <xdr:rowOff>28575</xdr:rowOff>
        </xdr:to>
        <xdr:sp macro="" textlink="">
          <xdr:nvSpPr>
            <xdr:cNvPr id="380990" name="Check Box 62" hidden="1">
              <a:extLst>
                <a:ext uri="{63B3BB69-23CF-44E3-9099-C40C66FF867C}">
                  <a14:compatExt spid="_x0000_s380990"/>
                </a:ext>
                <a:ext uri="{FF2B5EF4-FFF2-40B4-BE49-F238E27FC236}">
                  <a16:creationId xmlns:a16="http://schemas.microsoft.com/office/drawing/2014/main" id="{00000000-0008-0000-1A00-00003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36</xdr:row>
          <xdr:rowOff>152400</xdr:rowOff>
        </xdr:from>
        <xdr:to>
          <xdr:col>18</xdr:col>
          <xdr:colOff>76200</xdr:colOff>
          <xdr:row>38</xdr:row>
          <xdr:rowOff>28575</xdr:rowOff>
        </xdr:to>
        <xdr:sp macro="" textlink="">
          <xdr:nvSpPr>
            <xdr:cNvPr id="380991" name="Check Box 63" hidden="1">
              <a:extLst>
                <a:ext uri="{63B3BB69-23CF-44E3-9099-C40C66FF867C}">
                  <a14:compatExt spid="_x0000_s380991"/>
                </a:ext>
                <a:ext uri="{FF2B5EF4-FFF2-40B4-BE49-F238E27FC236}">
                  <a16:creationId xmlns:a16="http://schemas.microsoft.com/office/drawing/2014/main" id="{00000000-0008-0000-1A00-00003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36</xdr:row>
          <xdr:rowOff>152400</xdr:rowOff>
        </xdr:from>
        <xdr:to>
          <xdr:col>24</xdr:col>
          <xdr:colOff>76200</xdr:colOff>
          <xdr:row>38</xdr:row>
          <xdr:rowOff>28575</xdr:rowOff>
        </xdr:to>
        <xdr:sp macro="" textlink="">
          <xdr:nvSpPr>
            <xdr:cNvPr id="380992" name="Check Box 64" hidden="1">
              <a:extLst>
                <a:ext uri="{63B3BB69-23CF-44E3-9099-C40C66FF867C}">
                  <a14:compatExt spid="_x0000_s380992"/>
                </a:ext>
                <a:ext uri="{FF2B5EF4-FFF2-40B4-BE49-F238E27FC236}">
                  <a16:creationId xmlns:a16="http://schemas.microsoft.com/office/drawing/2014/main" id="{00000000-0008-0000-1A00-00004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152400</xdr:rowOff>
        </xdr:from>
        <xdr:to>
          <xdr:col>10</xdr:col>
          <xdr:colOff>76200</xdr:colOff>
          <xdr:row>39</xdr:row>
          <xdr:rowOff>28575</xdr:rowOff>
        </xdr:to>
        <xdr:sp macro="" textlink="">
          <xdr:nvSpPr>
            <xdr:cNvPr id="380993" name="Check Box 65" hidden="1">
              <a:extLst>
                <a:ext uri="{63B3BB69-23CF-44E3-9099-C40C66FF867C}">
                  <a14:compatExt spid="_x0000_s380993"/>
                </a:ext>
                <a:ext uri="{FF2B5EF4-FFF2-40B4-BE49-F238E27FC236}">
                  <a16:creationId xmlns:a16="http://schemas.microsoft.com/office/drawing/2014/main" id="{00000000-0008-0000-1A00-00004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152400</xdr:rowOff>
        </xdr:from>
        <xdr:to>
          <xdr:col>21</xdr:col>
          <xdr:colOff>76200</xdr:colOff>
          <xdr:row>39</xdr:row>
          <xdr:rowOff>28575</xdr:rowOff>
        </xdr:to>
        <xdr:sp macro="" textlink="">
          <xdr:nvSpPr>
            <xdr:cNvPr id="380994" name="Check Box 66" hidden="1">
              <a:extLst>
                <a:ext uri="{63B3BB69-23CF-44E3-9099-C40C66FF867C}">
                  <a14:compatExt spid="_x0000_s380994"/>
                </a:ext>
                <a:ext uri="{FF2B5EF4-FFF2-40B4-BE49-F238E27FC236}">
                  <a16:creationId xmlns:a16="http://schemas.microsoft.com/office/drawing/2014/main" id="{00000000-0008-0000-1A00-00004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152400</xdr:rowOff>
        </xdr:from>
        <xdr:to>
          <xdr:col>5</xdr:col>
          <xdr:colOff>76200</xdr:colOff>
          <xdr:row>42</xdr:row>
          <xdr:rowOff>38100</xdr:rowOff>
        </xdr:to>
        <xdr:sp macro="" textlink="">
          <xdr:nvSpPr>
            <xdr:cNvPr id="380995" name="Check Box 67" hidden="1">
              <a:extLst>
                <a:ext uri="{63B3BB69-23CF-44E3-9099-C40C66FF867C}">
                  <a14:compatExt spid="_x0000_s380995"/>
                </a:ext>
                <a:ext uri="{FF2B5EF4-FFF2-40B4-BE49-F238E27FC236}">
                  <a16:creationId xmlns:a16="http://schemas.microsoft.com/office/drawing/2014/main" id="{00000000-0008-0000-1A00-00004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xdr:row>
          <xdr:rowOff>152400</xdr:rowOff>
        </xdr:from>
        <xdr:to>
          <xdr:col>17</xdr:col>
          <xdr:colOff>76200</xdr:colOff>
          <xdr:row>42</xdr:row>
          <xdr:rowOff>38100</xdr:rowOff>
        </xdr:to>
        <xdr:sp macro="" textlink="">
          <xdr:nvSpPr>
            <xdr:cNvPr id="380996" name="Check Box 68" hidden="1">
              <a:extLst>
                <a:ext uri="{63B3BB69-23CF-44E3-9099-C40C66FF867C}">
                  <a14:compatExt spid="_x0000_s380996"/>
                </a:ext>
                <a:ext uri="{FF2B5EF4-FFF2-40B4-BE49-F238E27FC236}">
                  <a16:creationId xmlns:a16="http://schemas.microsoft.com/office/drawing/2014/main" id="{00000000-0008-0000-1A00-000044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xdr:row>
          <xdr:rowOff>152400</xdr:rowOff>
        </xdr:from>
        <xdr:to>
          <xdr:col>20</xdr:col>
          <xdr:colOff>76200</xdr:colOff>
          <xdr:row>42</xdr:row>
          <xdr:rowOff>38100</xdr:rowOff>
        </xdr:to>
        <xdr:sp macro="" textlink="">
          <xdr:nvSpPr>
            <xdr:cNvPr id="380997" name="Check Box 69" hidden="1">
              <a:extLst>
                <a:ext uri="{63B3BB69-23CF-44E3-9099-C40C66FF867C}">
                  <a14:compatExt spid="_x0000_s380997"/>
                </a:ext>
                <a:ext uri="{FF2B5EF4-FFF2-40B4-BE49-F238E27FC236}">
                  <a16:creationId xmlns:a16="http://schemas.microsoft.com/office/drawing/2014/main" id="{00000000-0008-0000-1A00-000045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380998" name="Check Box 70" hidden="1">
              <a:extLst>
                <a:ext uri="{63B3BB69-23CF-44E3-9099-C40C66FF867C}">
                  <a14:compatExt spid="_x0000_s380998"/>
                </a:ext>
                <a:ext uri="{FF2B5EF4-FFF2-40B4-BE49-F238E27FC236}">
                  <a16:creationId xmlns:a16="http://schemas.microsoft.com/office/drawing/2014/main" id="{00000000-0008-0000-1A00-000046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380999" name="Check Box 71" hidden="1">
              <a:extLst>
                <a:ext uri="{63B3BB69-23CF-44E3-9099-C40C66FF867C}">
                  <a14:compatExt spid="_x0000_s380999"/>
                </a:ext>
                <a:ext uri="{FF2B5EF4-FFF2-40B4-BE49-F238E27FC236}">
                  <a16:creationId xmlns:a16="http://schemas.microsoft.com/office/drawing/2014/main" id="{00000000-0008-0000-1A00-000047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43</xdr:row>
          <xdr:rowOff>142875</xdr:rowOff>
        </xdr:from>
        <xdr:to>
          <xdr:col>13</xdr:col>
          <xdr:colOff>76200</xdr:colOff>
          <xdr:row>45</xdr:row>
          <xdr:rowOff>38100</xdr:rowOff>
        </xdr:to>
        <xdr:sp macro="" textlink="">
          <xdr:nvSpPr>
            <xdr:cNvPr id="381000" name="Check Box 72" hidden="1">
              <a:extLst>
                <a:ext uri="{63B3BB69-23CF-44E3-9099-C40C66FF867C}">
                  <a14:compatExt spid="_x0000_s381000"/>
                </a:ext>
                <a:ext uri="{FF2B5EF4-FFF2-40B4-BE49-F238E27FC236}">
                  <a16:creationId xmlns:a16="http://schemas.microsoft.com/office/drawing/2014/main" id="{00000000-0008-0000-1A00-000048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152400</xdr:rowOff>
        </xdr:from>
        <xdr:to>
          <xdr:col>5</xdr:col>
          <xdr:colOff>76200</xdr:colOff>
          <xdr:row>48</xdr:row>
          <xdr:rowOff>38100</xdr:rowOff>
        </xdr:to>
        <xdr:sp macro="" textlink="">
          <xdr:nvSpPr>
            <xdr:cNvPr id="381001" name="Check Box 73" hidden="1">
              <a:extLst>
                <a:ext uri="{63B3BB69-23CF-44E3-9099-C40C66FF867C}">
                  <a14:compatExt spid="_x0000_s381001"/>
                </a:ext>
                <a:ext uri="{FF2B5EF4-FFF2-40B4-BE49-F238E27FC236}">
                  <a16:creationId xmlns:a16="http://schemas.microsoft.com/office/drawing/2014/main" id="{00000000-0008-0000-1A00-000049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142875</xdr:rowOff>
        </xdr:from>
        <xdr:to>
          <xdr:col>5</xdr:col>
          <xdr:colOff>76200</xdr:colOff>
          <xdr:row>49</xdr:row>
          <xdr:rowOff>38100</xdr:rowOff>
        </xdr:to>
        <xdr:sp macro="" textlink="">
          <xdr:nvSpPr>
            <xdr:cNvPr id="381002" name="Check Box 74" hidden="1">
              <a:extLst>
                <a:ext uri="{63B3BB69-23CF-44E3-9099-C40C66FF867C}">
                  <a14:compatExt spid="_x0000_s381002"/>
                </a:ext>
                <a:ext uri="{FF2B5EF4-FFF2-40B4-BE49-F238E27FC236}">
                  <a16:creationId xmlns:a16="http://schemas.microsoft.com/office/drawing/2014/main" id="{00000000-0008-0000-1A00-00004A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76200</xdr:colOff>
          <xdr:row>53</xdr:row>
          <xdr:rowOff>38100</xdr:rowOff>
        </xdr:to>
        <xdr:sp macro="" textlink="">
          <xdr:nvSpPr>
            <xdr:cNvPr id="381003" name="Check Box 75" hidden="1">
              <a:extLst>
                <a:ext uri="{63B3BB69-23CF-44E3-9099-C40C66FF867C}">
                  <a14:compatExt spid="_x0000_s381003"/>
                </a:ext>
                <a:ext uri="{FF2B5EF4-FFF2-40B4-BE49-F238E27FC236}">
                  <a16:creationId xmlns:a16="http://schemas.microsoft.com/office/drawing/2014/main" id="{00000000-0008-0000-1A00-00004B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381004" name="Check Box 76" hidden="1">
              <a:extLst>
                <a:ext uri="{63B3BB69-23CF-44E3-9099-C40C66FF867C}">
                  <a14:compatExt spid="_x0000_s381004"/>
                </a:ext>
                <a:ext uri="{FF2B5EF4-FFF2-40B4-BE49-F238E27FC236}">
                  <a16:creationId xmlns:a16="http://schemas.microsoft.com/office/drawing/2014/main" id="{00000000-0008-0000-1A00-00004C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381005" name="Check Box 77" hidden="1">
              <a:extLst>
                <a:ext uri="{63B3BB69-23CF-44E3-9099-C40C66FF867C}">
                  <a14:compatExt spid="_x0000_s381005"/>
                </a:ext>
                <a:ext uri="{FF2B5EF4-FFF2-40B4-BE49-F238E27FC236}">
                  <a16:creationId xmlns:a16="http://schemas.microsoft.com/office/drawing/2014/main" id="{00000000-0008-0000-1A00-00004D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142875</xdr:rowOff>
        </xdr:from>
        <xdr:to>
          <xdr:col>5</xdr:col>
          <xdr:colOff>76200</xdr:colOff>
          <xdr:row>56</xdr:row>
          <xdr:rowOff>38100</xdr:rowOff>
        </xdr:to>
        <xdr:sp macro="" textlink="">
          <xdr:nvSpPr>
            <xdr:cNvPr id="381006" name="Check Box 78" hidden="1">
              <a:extLst>
                <a:ext uri="{63B3BB69-23CF-44E3-9099-C40C66FF867C}">
                  <a14:compatExt spid="_x0000_s381006"/>
                </a:ext>
                <a:ext uri="{FF2B5EF4-FFF2-40B4-BE49-F238E27FC236}">
                  <a16:creationId xmlns:a16="http://schemas.microsoft.com/office/drawing/2014/main" id="{00000000-0008-0000-1A00-00004E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142875</xdr:rowOff>
        </xdr:from>
        <xdr:to>
          <xdr:col>5</xdr:col>
          <xdr:colOff>76200</xdr:colOff>
          <xdr:row>59</xdr:row>
          <xdr:rowOff>28575</xdr:rowOff>
        </xdr:to>
        <xdr:sp macro="" textlink="">
          <xdr:nvSpPr>
            <xdr:cNvPr id="381007" name="Check Box 79" hidden="1">
              <a:extLst>
                <a:ext uri="{63B3BB69-23CF-44E3-9099-C40C66FF867C}">
                  <a14:compatExt spid="_x0000_s381007"/>
                </a:ext>
                <a:ext uri="{FF2B5EF4-FFF2-40B4-BE49-F238E27FC236}">
                  <a16:creationId xmlns:a16="http://schemas.microsoft.com/office/drawing/2014/main" id="{00000000-0008-0000-1A00-00004F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28575</xdr:rowOff>
        </xdr:to>
        <xdr:sp macro="" textlink="">
          <xdr:nvSpPr>
            <xdr:cNvPr id="381008" name="Check Box 80" hidden="1">
              <a:extLst>
                <a:ext uri="{63B3BB69-23CF-44E3-9099-C40C66FF867C}">
                  <a14:compatExt spid="_x0000_s381008"/>
                </a:ext>
                <a:ext uri="{FF2B5EF4-FFF2-40B4-BE49-F238E27FC236}">
                  <a16:creationId xmlns:a16="http://schemas.microsoft.com/office/drawing/2014/main" id="{00000000-0008-0000-1A00-000050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57</xdr:row>
          <xdr:rowOff>142875</xdr:rowOff>
        </xdr:from>
        <xdr:to>
          <xdr:col>15</xdr:col>
          <xdr:colOff>76200</xdr:colOff>
          <xdr:row>59</xdr:row>
          <xdr:rowOff>28575</xdr:rowOff>
        </xdr:to>
        <xdr:sp macro="" textlink="">
          <xdr:nvSpPr>
            <xdr:cNvPr id="381009" name="Check Box 81" hidden="1">
              <a:extLst>
                <a:ext uri="{63B3BB69-23CF-44E3-9099-C40C66FF867C}">
                  <a14:compatExt spid="_x0000_s381009"/>
                </a:ext>
                <a:ext uri="{FF2B5EF4-FFF2-40B4-BE49-F238E27FC236}">
                  <a16:creationId xmlns:a16="http://schemas.microsoft.com/office/drawing/2014/main" id="{00000000-0008-0000-1A00-000051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152400</xdr:rowOff>
        </xdr:from>
        <xdr:to>
          <xdr:col>5</xdr:col>
          <xdr:colOff>76200</xdr:colOff>
          <xdr:row>60</xdr:row>
          <xdr:rowOff>38100</xdr:rowOff>
        </xdr:to>
        <xdr:sp macro="" textlink="">
          <xdr:nvSpPr>
            <xdr:cNvPr id="381010" name="Check Box 82" hidden="1">
              <a:extLst>
                <a:ext uri="{63B3BB69-23CF-44E3-9099-C40C66FF867C}">
                  <a14:compatExt spid="_x0000_s381010"/>
                </a:ext>
                <a:ext uri="{FF2B5EF4-FFF2-40B4-BE49-F238E27FC236}">
                  <a16:creationId xmlns:a16="http://schemas.microsoft.com/office/drawing/2014/main" id="{00000000-0008-0000-1A00-000052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142875</xdr:rowOff>
        </xdr:from>
        <xdr:to>
          <xdr:col>5</xdr:col>
          <xdr:colOff>76200</xdr:colOff>
          <xdr:row>61</xdr:row>
          <xdr:rowOff>38100</xdr:rowOff>
        </xdr:to>
        <xdr:sp macro="" textlink="">
          <xdr:nvSpPr>
            <xdr:cNvPr id="381011" name="Check Box 83" hidden="1">
              <a:extLst>
                <a:ext uri="{63B3BB69-23CF-44E3-9099-C40C66FF867C}">
                  <a14:compatExt spid="_x0000_s381011"/>
                </a:ext>
                <a:ext uri="{FF2B5EF4-FFF2-40B4-BE49-F238E27FC236}">
                  <a16:creationId xmlns:a16="http://schemas.microsoft.com/office/drawing/2014/main" id="{00000000-0008-0000-1A00-000053D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38100</xdr:rowOff>
        </xdr:to>
        <xdr:sp macro="" textlink="">
          <xdr:nvSpPr>
            <xdr:cNvPr id="381953" name="Check Box 1" hidden="1">
              <a:extLst>
                <a:ext uri="{63B3BB69-23CF-44E3-9099-C40C66FF867C}">
                  <a14:compatExt spid="_x0000_s381953"/>
                </a:ext>
                <a:ext uri="{FF2B5EF4-FFF2-40B4-BE49-F238E27FC236}">
                  <a16:creationId xmlns:a16="http://schemas.microsoft.com/office/drawing/2014/main" id="{00000000-0008-0000-1B00-00000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xdr:row>
          <xdr:rowOff>152400</xdr:rowOff>
        </xdr:from>
        <xdr:to>
          <xdr:col>10</xdr:col>
          <xdr:colOff>76200</xdr:colOff>
          <xdr:row>3</xdr:row>
          <xdr:rowOff>38100</xdr:rowOff>
        </xdr:to>
        <xdr:sp macro="" textlink="">
          <xdr:nvSpPr>
            <xdr:cNvPr id="381954" name="Check Box 2" hidden="1">
              <a:extLst>
                <a:ext uri="{63B3BB69-23CF-44E3-9099-C40C66FF867C}">
                  <a14:compatExt spid="_x0000_s381954"/>
                </a:ext>
                <a:ext uri="{FF2B5EF4-FFF2-40B4-BE49-F238E27FC236}">
                  <a16:creationId xmlns:a16="http://schemas.microsoft.com/office/drawing/2014/main" id="{00000000-0008-0000-1B00-00000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xdr:row>
          <xdr:rowOff>152400</xdr:rowOff>
        </xdr:from>
        <xdr:to>
          <xdr:col>15</xdr:col>
          <xdr:colOff>76200</xdr:colOff>
          <xdr:row>3</xdr:row>
          <xdr:rowOff>38100</xdr:rowOff>
        </xdr:to>
        <xdr:sp macro="" textlink="">
          <xdr:nvSpPr>
            <xdr:cNvPr id="381955" name="Check Box 3" hidden="1">
              <a:extLst>
                <a:ext uri="{63B3BB69-23CF-44E3-9099-C40C66FF867C}">
                  <a14:compatExt spid="_x0000_s381955"/>
                </a:ext>
                <a:ext uri="{FF2B5EF4-FFF2-40B4-BE49-F238E27FC236}">
                  <a16:creationId xmlns:a16="http://schemas.microsoft.com/office/drawing/2014/main" id="{00000000-0008-0000-1B00-00000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81959" name="Check Box 7" hidden="1">
              <a:extLst>
                <a:ext uri="{63B3BB69-23CF-44E3-9099-C40C66FF867C}">
                  <a14:compatExt spid="_x0000_s381959"/>
                </a:ext>
                <a:ext uri="{FF2B5EF4-FFF2-40B4-BE49-F238E27FC236}">
                  <a16:creationId xmlns:a16="http://schemas.microsoft.com/office/drawing/2014/main" id="{00000000-0008-0000-1B00-00000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14</xdr:row>
          <xdr:rowOff>142875</xdr:rowOff>
        </xdr:from>
        <xdr:to>
          <xdr:col>7</xdr:col>
          <xdr:colOff>76200</xdr:colOff>
          <xdr:row>16</xdr:row>
          <xdr:rowOff>38100</xdr:rowOff>
        </xdr:to>
        <xdr:sp macro="" textlink="">
          <xdr:nvSpPr>
            <xdr:cNvPr id="381960" name="Check Box 8" hidden="1">
              <a:extLst>
                <a:ext uri="{63B3BB69-23CF-44E3-9099-C40C66FF867C}">
                  <a14:compatExt spid="_x0000_s381960"/>
                </a:ext>
                <a:ext uri="{FF2B5EF4-FFF2-40B4-BE49-F238E27FC236}">
                  <a16:creationId xmlns:a16="http://schemas.microsoft.com/office/drawing/2014/main" id="{00000000-0008-0000-1B00-00000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381961" name="Check Box 9" hidden="1">
              <a:extLst>
                <a:ext uri="{63B3BB69-23CF-44E3-9099-C40C66FF867C}">
                  <a14:compatExt spid="_x0000_s381961"/>
                </a:ext>
                <a:ext uri="{FF2B5EF4-FFF2-40B4-BE49-F238E27FC236}">
                  <a16:creationId xmlns:a16="http://schemas.microsoft.com/office/drawing/2014/main" id="{00000000-0008-0000-1B00-00000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xdr:row>
          <xdr:rowOff>142875</xdr:rowOff>
        </xdr:from>
        <xdr:to>
          <xdr:col>8</xdr:col>
          <xdr:colOff>76200</xdr:colOff>
          <xdr:row>21</xdr:row>
          <xdr:rowOff>38100</xdr:rowOff>
        </xdr:to>
        <xdr:sp macro="" textlink="">
          <xdr:nvSpPr>
            <xdr:cNvPr id="381962" name="Check Box 10" hidden="1">
              <a:extLst>
                <a:ext uri="{63B3BB69-23CF-44E3-9099-C40C66FF867C}">
                  <a14:compatExt spid="_x0000_s381962"/>
                </a:ext>
                <a:ext uri="{FF2B5EF4-FFF2-40B4-BE49-F238E27FC236}">
                  <a16:creationId xmlns:a16="http://schemas.microsoft.com/office/drawing/2014/main" id="{00000000-0008-0000-1B00-00000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142875</xdr:rowOff>
        </xdr:from>
        <xdr:to>
          <xdr:col>8</xdr:col>
          <xdr:colOff>76200</xdr:colOff>
          <xdr:row>22</xdr:row>
          <xdr:rowOff>38100</xdr:rowOff>
        </xdr:to>
        <xdr:sp macro="" textlink="">
          <xdr:nvSpPr>
            <xdr:cNvPr id="381963" name="Check Box 11" hidden="1">
              <a:extLst>
                <a:ext uri="{63B3BB69-23CF-44E3-9099-C40C66FF867C}">
                  <a14:compatExt spid="_x0000_s381963"/>
                </a:ext>
                <a:ext uri="{FF2B5EF4-FFF2-40B4-BE49-F238E27FC236}">
                  <a16:creationId xmlns:a16="http://schemas.microsoft.com/office/drawing/2014/main" id="{00000000-0008-0000-1B00-00000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142875</xdr:rowOff>
        </xdr:from>
        <xdr:to>
          <xdr:col>8</xdr:col>
          <xdr:colOff>76200</xdr:colOff>
          <xdr:row>23</xdr:row>
          <xdr:rowOff>38100</xdr:rowOff>
        </xdr:to>
        <xdr:sp macro="" textlink="">
          <xdr:nvSpPr>
            <xdr:cNvPr id="381964" name="Check Box 12" hidden="1">
              <a:extLst>
                <a:ext uri="{63B3BB69-23CF-44E3-9099-C40C66FF867C}">
                  <a14:compatExt spid="_x0000_s381964"/>
                </a:ext>
                <a:ext uri="{FF2B5EF4-FFF2-40B4-BE49-F238E27FC236}">
                  <a16:creationId xmlns:a16="http://schemas.microsoft.com/office/drawing/2014/main" id="{00000000-0008-0000-1B00-00000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381965" name="Check Box 13" hidden="1">
              <a:extLst>
                <a:ext uri="{63B3BB69-23CF-44E3-9099-C40C66FF867C}">
                  <a14:compatExt spid="_x0000_s381965"/>
                </a:ext>
                <a:ext uri="{FF2B5EF4-FFF2-40B4-BE49-F238E27FC236}">
                  <a16:creationId xmlns:a16="http://schemas.microsoft.com/office/drawing/2014/main" id="{00000000-0008-0000-1B00-00000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142875</xdr:rowOff>
        </xdr:from>
        <xdr:to>
          <xdr:col>4</xdr:col>
          <xdr:colOff>76200</xdr:colOff>
          <xdr:row>28</xdr:row>
          <xdr:rowOff>38100</xdr:rowOff>
        </xdr:to>
        <xdr:sp macro="" textlink="">
          <xdr:nvSpPr>
            <xdr:cNvPr id="381966" name="Check Box 14" hidden="1">
              <a:extLst>
                <a:ext uri="{63B3BB69-23CF-44E3-9099-C40C66FF867C}">
                  <a14:compatExt spid="_x0000_s381966"/>
                </a:ext>
                <a:ext uri="{FF2B5EF4-FFF2-40B4-BE49-F238E27FC236}">
                  <a16:creationId xmlns:a16="http://schemas.microsoft.com/office/drawing/2014/main" id="{00000000-0008-0000-1B00-00000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381967" name="Check Box 15" hidden="1">
              <a:extLst>
                <a:ext uri="{63B3BB69-23CF-44E3-9099-C40C66FF867C}">
                  <a14:compatExt spid="_x0000_s381967"/>
                </a:ext>
                <a:ext uri="{FF2B5EF4-FFF2-40B4-BE49-F238E27FC236}">
                  <a16:creationId xmlns:a16="http://schemas.microsoft.com/office/drawing/2014/main" id="{00000000-0008-0000-1B00-00000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381968" name="Check Box 16" hidden="1">
              <a:extLst>
                <a:ext uri="{63B3BB69-23CF-44E3-9099-C40C66FF867C}">
                  <a14:compatExt spid="_x0000_s381968"/>
                </a:ext>
                <a:ext uri="{FF2B5EF4-FFF2-40B4-BE49-F238E27FC236}">
                  <a16:creationId xmlns:a16="http://schemas.microsoft.com/office/drawing/2014/main" id="{00000000-0008-0000-1B00-00001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142875</xdr:rowOff>
        </xdr:from>
        <xdr:to>
          <xdr:col>8</xdr:col>
          <xdr:colOff>76200</xdr:colOff>
          <xdr:row>32</xdr:row>
          <xdr:rowOff>38100</xdr:rowOff>
        </xdr:to>
        <xdr:sp macro="" textlink="">
          <xdr:nvSpPr>
            <xdr:cNvPr id="381969" name="Check Box 17" hidden="1">
              <a:extLst>
                <a:ext uri="{63B3BB69-23CF-44E3-9099-C40C66FF867C}">
                  <a14:compatExt spid="_x0000_s381969"/>
                </a:ext>
                <a:ext uri="{FF2B5EF4-FFF2-40B4-BE49-F238E27FC236}">
                  <a16:creationId xmlns:a16="http://schemas.microsoft.com/office/drawing/2014/main" id="{00000000-0008-0000-1B00-00001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30</xdr:row>
          <xdr:rowOff>142875</xdr:rowOff>
        </xdr:from>
        <xdr:to>
          <xdr:col>13</xdr:col>
          <xdr:colOff>76200</xdr:colOff>
          <xdr:row>32</xdr:row>
          <xdr:rowOff>38100</xdr:rowOff>
        </xdr:to>
        <xdr:sp macro="" textlink="">
          <xdr:nvSpPr>
            <xdr:cNvPr id="381970" name="Check Box 18" hidden="1">
              <a:extLst>
                <a:ext uri="{63B3BB69-23CF-44E3-9099-C40C66FF867C}">
                  <a14:compatExt spid="_x0000_s381970"/>
                </a:ext>
                <a:ext uri="{FF2B5EF4-FFF2-40B4-BE49-F238E27FC236}">
                  <a16:creationId xmlns:a16="http://schemas.microsoft.com/office/drawing/2014/main" id="{00000000-0008-0000-1B00-00001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381971" name="Check Box 19" hidden="1">
              <a:extLst>
                <a:ext uri="{63B3BB69-23CF-44E3-9099-C40C66FF867C}">
                  <a14:compatExt spid="_x0000_s381971"/>
                </a:ext>
                <a:ext uri="{FF2B5EF4-FFF2-40B4-BE49-F238E27FC236}">
                  <a16:creationId xmlns:a16="http://schemas.microsoft.com/office/drawing/2014/main" id="{00000000-0008-0000-1B00-00001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381972" name="Check Box 20" hidden="1">
              <a:extLst>
                <a:ext uri="{63B3BB69-23CF-44E3-9099-C40C66FF867C}">
                  <a14:compatExt spid="_x0000_s381972"/>
                </a:ext>
                <a:ext uri="{FF2B5EF4-FFF2-40B4-BE49-F238E27FC236}">
                  <a16:creationId xmlns:a16="http://schemas.microsoft.com/office/drawing/2014/main" id="{00000000-0008-0000-1B00-00001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381973" name="Check Box 21" hidden="1">
              <a:extLst>
                <a:ext uri="{63B3BB69-23CF-44E3-9099-C40C66FF867C}">
                  <a14:compatExt spid="_x0000_s381973"/>
                </a:ext>
                <a:ext uri="{FF2B5EF4-FFF2-40B4-BE49-F238E27FC236}">
                  <a16:creationId xmlns:a16="http://schemas.microsoft.com/office/drawing/2014/main" id="{00000000-0008-0000-1B00-00001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381974" name="Check Box 22" hidden="1">
              <a:extLst>
                <a:ext uri="{63B3BB69-23CF-44E3-9099-C40C66FF867C}">
                  <a14:compatExt spid="_x0000_s381974"/>
                </a:ext>
                <a:ext uri="{FF2B5EF4-FFF2-40B4-BE49-F238E27FC236}">
                  <a16:creationId xmlns:a16="http://schemas.microsoft.com/office/drawing/2014/main" id="{00000000-0008-0000-1B00-00001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381975" name="Check Box 23" hidden="1">
              <a:extLst>
                <a:ext uri="{63B3BB69-23CF-44E3-9099-C40C66FF867C}">
                  <a14:compatExt spid="_x0000_s381975"/>
                </a:ext>
                <a:ext uri="{FF2B5EF4-FFF2-40B4-BE49-F238E27FC236}">
                  <a16:creationId xmlns:a16="http://schemas.microsoft.com/office/drawing/2014/main" id="{00000000-0008-0000-1B00-00001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142875</xdr:rowOff>
        </xdr:from>
        <xdr:to>
          <xdr:col>13</xdr:col>
          <xdr:colOff>76200</xdr:colOff>
          <xdr:row>38</xdr:row>
          <xdr:rowOff>38100</xdr:rowOff>
        </xdr:to>
        <xdr:sp macro="" textlink="">
          <xdr:nvSpPr>
            <xdr:cNvPr id="381976" name="Check Box 24" hidden="1">
              <a:extLst>
                <a:ext uri="{63B3BB69-23CF-44E3-9099-C40C66FF867C}">
                  <a14:compatExt spid="_x0000_s381976"/>
                </a:ext>
                <a:ext uri="{FF2B5EF4-FFF2-40B4-BE49-F238E27FC236}">
                  <a16:creationId xmlns:a16="http://schemas.microsoft.com/office/drawing/2014/main" id="{00000000-0008-0000-1B00-00001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37</xdr:row>
          <xdr:rowOff>142875</xdr:rowOff>
        </xdr:from>
        <xdr:to>
          <xdr:col>11</xdr:col>
          <xdr:colOff>76200</xdr:colOff>
          <xdr:row>39</xdr:row>
          <xdr:rowOff>38100</xdr:rowOff>
        </xdr:to>
        <xdr:sp macro="" textlink="">
          <xdr:nvSpPr>
            <xdr:cNvPr id="381977" name="Check Box 25" hidden="1">
              <a:extLst>
                <a:ext uri="{63B3BB69-23CF-44E3-9099-C40C66FF867C}">
                  <a14:compatExt spid="_x0000_s381977"/>
                </a:ext>
                <a:ext uri="{FF2B5EF4-FFF2-40B4-BE49-F238E27FC236}">
                  <a16:creationId xmlns:a16="http://schemas.microsoft.com/office/drawing/2014/main" id="{00000000-0008-0000-1B00-00001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381978" name="Check Box 26" hidden="1">
              <a:extLst>
                <a:ext uri="{63B3BB69-23CF-44E3-9099-C40C66FF867C}">
                  <a14:compatExt spid="_x0000_s381978"/>
                </a:ext>
                <a:ext uri="{FF2B5EF4-FFF2-40B4-BE49-F238E27FC236}">
                  <a16:creationId xmlns:a16="http://schemas.microsoft.com/office/drawing/2014/main" id="{00000000-0008-0000-1B00-00001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381979" name="Check Box 27" hidden="1">
              <a:extLst>
                <a:ext uri="{63B3BB69-23CF-44E3-9099-C40C66FF867C}">
                  <a14:compatExt spid="_x0000_s381979"/>
                </a:ext>
                <a:ext uri="{FF2B5EF4-FFF2-40B4-BE49-F238E27FC236}">
                  <a16:creationId xmlns:a16="http://schemas.microsoft.com/office/drawing/2014/main" id="{00000000-0008-0000-1B00-00001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38</xdr:row>
          <xdr:rowOff>142875</xdr:rowOff>
        </xdr:from>
        <xdr:to>
          <xdr:col>9</xdr:col>
          <xdr:colOff>76200</xdr:colOff>
          <xdr:row>40</xdr:row>
          <xdr:rowOff>38100</xdr:rowOff>
        </xdr:to>
        <xdr:sp macro="" textlink="">
          <xdr:nvSpPr>
            <xdr:cNvPr id="381980" name="Check Box 28" hidden="1">
              <a:extLst>
                <a:ext uri="{63B3BB69-23CF-44E3-9099-C40C66FF867C}">
                  <a14:compatExt spid="_x0000_s381980"/>
                </a:ext>
                <a:ext uri="{FF2B5EF4-FFF2-40B4-BE49-F238E27FC236}">
                  <a16:creationId xmlns:a16="http://schemas.microsoft.com/office/drawing/2014/main" id="{00000000-0008-0000-1B00-00001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142875</xdr:rowOff>
        </xdr:from>
        <xdr:to>
          <xdr:col>13</xdr:col>
          <xdr:colOff>76200</xdr:colOff>
          <xdr:row>40</xdr:row>
          <xdr:rowOff>38100</xdr:rowOff>
        </xdr:to>
        <xdr:sp macro="" textlink="">
          <xdr:nvSpPr>
            <xdr:cNvPr id="381981" name="Check Box 29" hidden="1">
              <a:extLst>
                <a:ext uri="{63B3BB69-23CF-44E3-9099-C40C66FF867C}">
                  <a14:compatExt spid="_x0000_s381981"/>
                </a:ext>
                <a:ext uri="{FF2B5EF4-FFF2-40B4-BE49-F238E27FC236}">
                  <a16:creationId xmlns:a16="http://schemas.microsoft.com/office/drawing/2014/main" id="{00000000-0008-0000-1B00-00001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40</xdr:row>
          <xdr:rowOff>142875</xdr:rowOff>
        </xdr:from>
        <xdr:to>
          <xdr:col>4</xdr:col>
          <xdr:colOff>76200</xdr:colOff>
          <xdr:row>42</xdr:row>
          <xdr:rowOff>38100</xdr:rowOff>
        </xdr:to>
        <xdr:sp macro="" textlink="">
          <xdr:nvSpPr>
            <xdr:cNvPr id="381982" name="Check Box 30" hidden="1">
              <a:extLst>
                <a:ext uri="{63B3BB69-23CF-44E3-9099-C40C66FF867C}">
                  <a14:compatExt spid="_x0000_s381982"/>
                </a:ext>
                <a:ext uri="{FF2B5EF4-FFF2-40B4-BE49-F238E27FC236}">
                  <a16:creationId xmlns:a16="http://schemas.microsoft.com/office/drawing/2014/main" id="{00000000-0008-0000-1B00-00001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40</xdr:row>
          <xdr:rowOff>142875</xdr:rowOff>
        </xdr:from>
        <xdr:to>
          <xdr:col>10</xdr:col>
          <xdr:colOff>76200</xdr:colOff>
          <xdr:row>42</xdr:row>
          <xdr:rowOff>38100</xdr:rowOff>
        </xdr:to>
        <xdr:sp macro="" textlink="">
          <xdr:nvSpPr>
            <xdr:cNvPr id="381983" name="Check Box 31" hidden="1">
              <a:extLst>
                <a:ext uri="{63B3BB69-23CF-44E3-9099-C40C66FF867C}">
                  <a14:compatExt spid="_x0000_s381983"/>
                </a:ext>
                <a:ext uri="{FF2B5EF4-FFF2-40B4-BE49-F238E27FC236}">
                  <a16:creationId xmlns:a16="http://schemas.microsoft.com/office/drawing/2014/main" id="{00000000-0008-0000-1B00-00001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40</xdr:row>
          <xdr:rowOff>142875</xdr:rowOff>
        </xdr:from>
        <xdr:to>
          <xdr:col>17</xdr:col>
          <xdr:colOff>76200</xdr:colOff>
          <xdr:row>42</xdr:row>
          <xdr:rowOff>38100</xdr:rowOff>
        </xdr:to>
        <xdr:sp macro="" textlink="">
          <xdr:nvSpPr>
            <xdr:cNvPr id="381984" name="Check Box 32" hidden="1">
              <a:extLst>
                <a:ext uri="{63B3BB69-23CF-44E3-9099-C40C66FF867C}">
                  <a14:compatExt spid="_x0000_s381984"/>
                </a:ext>
                <a:ext uri="{FF2B5EF4-FFF2-40B4-BE49-F238E27FC236}">
                  <a16:creationId xmlns:a16="http://schemas.microsoft.com/office/drawing/2014/main" id="{00000000-0008-0000-1B00-00002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142875</xdr:rowOff>
        </xdr:from>
        <xdr:to>
          <xdr:col>22</xdr:col>
          <xdr:colOff>76200</xdr:colOff>
          <xdr:row>42</xdr:row>
          <xdr:rowOff>38100</xdr:rowOff>
        </xdr:to>
        <xdr:sp macro="" textlink="">
          <xdr:nvSpPr>
            <xdr:cNvPr id="381985" name="Check Box 33" hidden="1">
              <a:extLst>
                <a:ext uri="{63B3BB69-23CF-44E3-9099-C40C66FF867C}">
                  <a14:compatExt spid="_x0000_s381985"/>
                </a:ext>
                <a:ext uri="{FF2B5EF4-FFF2-40B4-BE49-F238E27FC236}">
                  <a16:creationId xmlns:a16="http://schemas.microsoft.com/office/drawing/2014/main" id="{00000000-0008-0000-1B00-00002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142875</xdr:rowOff>
        </xdr:from>
        <xdr:to>
          <xdr:col>4</xdr:col>
          <xdr:colOff>76200</xdr:colOff>
          <xdr:row>43</xdr:row>
          <xdr:rowOff>38100</xdr:rowOff>
        </xdr:to>
        <xdr:sp macro="" textlink="">
          <xdr:nvSpPr>
            <xdr:cNvPr id="381986" name="Check Box 34" hidden="1">
              <a:extLst>
                <a:ext uri="{63B3BB69-23CF-44E3-9099-C40C66FF867C}">
                  <a14:compatExt spid="_x0000_s381986"/>
                </a:ext>
                <a:ext uri="{FF2B5EF4-FFF2-40B4-BE49-F238E27FC236}">
                  <a16:creationId xmlns:a16="http://schemas.microsoft.com/office/drawing/2014/main" id="{00000000-0008-0000-1B00-00002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142875</xdr:rowOff>
        </xdr:from>
        <xdr:to>
          <xdr:col>10</xdr:col>
          <xdr:colOff>76200</xdr:colOff>
          <xdr:row>43</xdr:row>
          <xdr:rowOff>38100</xdr:rowOff>
        </xdr:to>
        <xdr:sp macro="" textlink="">
          <xdr:nvSpPr>
            <xdr:cNvPr id="381987" name="Check Box 35" hidden="1">
              <a:extLst>
                <a:ext uri="{63B3BB69-23CF-44E3-9099-C40C66FF867C}">
                  <a14:compatExt spid="_x0000_s381987"/>
                </a:ext>
                <a:ext uri="{FF2B5EF4-FFF2-40B4-BE49-F238E27FC236}">
                  <a16:creationId xmlns:a16="http://schemas.microsoft.com/office/drawing/2014/main" id="{00000000-0008-0000-1B00-00002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43</xdr:row>
          <xdr:rowOff>142875</xdr:rowOff>
        </xdr:from>
        <xdr:to>
          <xdr:col>4</xdr:col>
          <xdr:colOff>76200</xdr:colOff>
          <xdr:row>45</xdr:row>
          <xdr:rowOff>38100</xdr:rowOff>
        </xdr:to>
        <xdr:sp macro="" textlink="">
          <xdr:nvSpPr>
            <xdr:cNvPr id="381988" name="Check Box 36" hidden="1">
              <a:extLst>
                <a:ext uri="{63B3BB69-23CF-44E3-9099-C40C66FF867C}">
                  <a14:compatExt spid="_x0000_s381988"/>
                </a:ext>
                <a:ext uri="{FF2B5EF4-FFF2-40B4-BE49-F238E27FC236}">
                  <a16:creationId xmlns:a16="http://schemas.microsoft.com/office/drawing/2014/main" id="{00000000-0008-0000-1B00-00002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10</xdr:col>
          <xdr:colOff>76200</xdr:colOff>
          <xdr:row>45</xdr:row>
          <xdr:rowOff>38100</xdr:rowOff>
        </xdr:to>
        <xdr:sp macro="" textlink="">
          <xdr:nvSpPr>
            <xdr:cNvPr id="381989" name="Check Box 37" hidden="1">
              <a:extLst>
                <a:ext uri="{63B3BB69-23CF-44E3-9099-C40C66FF867C}">
                  <a14:compatExt spid="_x0000_s381989"/>
                </a:ext>
                <a:ext uri="{FF2B5EF4-FFF2-40B4-BE49-F238E27FC236}">
                  <a16:creationId xmlns:a16="http://schemas.microsoft.com/office/drawing/2014/main" id="{00000000-0008-0000-1B00-00002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43</xdr:row>
          <xdr:rowOff>142875</xdr:rowOff>
        </xdr:from>
        <xdr:to>
          <xdr:col>19</xdr:col>
          <xdr:colOff>76200</xdr:colOff>
          <xdr:row>45</xdr:row>
          <xdr:rowOff>38100</xdr:rowOff>
        </xdr:to>
        <xdr:sp macro="" textlink="">
          <xdr:nvSpPr>
            <xdr:cNvPr id="381990" name="Check Box 38" hidden="1">
              <a:extLst>
                <a:ext uri="{63B3BB69-23CF-44E3-9099-C40C66FF867C}">
                  <a14:compatExt spid="_x0000_s381990"/>
                </a:ext>
                <a:ext uri="{FF2B5EF4-FFF2-40B4-BE49-F238E27FC236}">
                  <a16:creationId xmlns:a16="http://schemas.microsoft.com/office/drawing/2014/main" id="{00000000-0008-0000-1B00-00002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46</xdr:row>
          <xdr:rowOff>142875</xdr:rowOff>
        </xdr:from>
        <xdr:to>
          <xdr:col>4</xdr:col>
          <xdr:colOff>76200</xdr:colOff>
          <xdr:row>48</xdr:row>
          <xdr:rowOff>38100</xdr:rowOff>
        </xdr:to>
        <xdr:sp macro="" textlink="">
          <xdr:nvSpPr>
            <xdr:cNvPr id="381991" name="Check Box 39" hidden="1">
              <a:extLst>
                <a:ext uri="{63B3BB69-23CF-44E3-9099-C40C66FF867C}">
                  <a14:compatExt spid="_x0000_s381991"/>
                </a:ext>
                <a:ext uri="{FF2B5EF4-FFF2-40B4-BE49-F238E27FC236}">
                  <a16:creationId xmlns:a16="http://schemas.microsoft.com/office/drawing/2014/main" id="{00000000-0008-0000-1B00-00002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142875</xdr:rowOff>
        </xdr:from>
        <xdr:to>
          <xdr:col>12</xdr:col>
          <xdr:colOff>76200</xdr:colOff>
          <xdr:row>48</xdr:row>
          <xdr:rowOff>38100</xdr:rowOff>
        </xdr:to>
        <xdr:sp macro="" textlink="">
          <xdr:nvSpPr>
            <xdr:cNvPr id="381992" name="Check Box 40" hidden="1">
              <a:extLst>
                <a:ext uri="{63B3BB69-23CF-44E3-9099-C40C66FF867C}">
                  <a14:compatExt spid="_x0000_s381992"/>
                </a:ext>
                <a:ext uri="{FF2B5EF4-FFF2-40B4-BE49-F238E27FC236}">
                  <a16:creationId xmlns:a16="http://schemas.microsoft.com/office/drawing/2014/main" id="{00000000-0008-0000-1B00-00002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142875</xdr:rowOff>
        </xdr:from>
        <xdr:to>
          <xdr:col>13</xdr:col>
          <xdr:colOff>76200</xdr:colOff>
          <xdr:row>50</xdr:row>
          <xdr:rowOff>38100</xdr:rowOff>
        </xdr:to>
        <xdr:sp macro="" textlink="">
          <xdr:nvSpPr>
            <xdr:cNvPr id="381993" name="Check Box 41" hidden="1">
              <a:extLst>
                <a:ext uri="{63B3BB69-23CF-44E3-9099-C40C66FF867C}">
                  <a14:compatExt spid="_x0000_s381993"/>
                </a:ext>
                <a:ext uri="{FF2B5EF4-FFF2-40B4-BE49-F238E27FC236}">
                  <a16:creationId xmlns:a16="http://schemas.microsoft.com/office/drawing/2014/main" id="{00000000-0008-0000-1B00-00002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48</xdr:row>
          <xdr:rowOff>142875</xdr:rowOff>
        </xdr:from>
        <xdr:to>
          <xdr:col>19</xdr:col>
          <xdr:colOff>76200</xdr:colOff>
          <xdr:row>50</xdr:row>
          <xdr:rowOff>38100</xdr:rowOff>
        </xdr:to>
        <xdr:sp macro="" textlink="">
          <xdr:nvSpPr>
            <xdr:cNvPr id="381994" name="Check Box 42" hidden="1">
              <a:extLst>
                <a:ext uri="{63B3BB69-23CF-44E3-9099-C40C66FF867C}">
                  <a14:compatExt spid="_x0000_s381994"/>
                </a:ext>
                <a:ext uri="{FF2B5EF4-FFF2-40B4-BE49-F238E27FC236}">
                  <a16:creationId xmlns:a16="http://schemas.microsoft.com/office/drawing/2014/main" id="{00000000-0008-0000-1B00-00002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49</xdr:row>
          <xdr:rowOff>142875</xdr:rowOff>
        </xdr:from>
        <xdr:to>
          <xdr:col>25</xdr:col>
          <xdr:colOff>76200</xdr:colOff>
          <xdr:row>51</xdr:row>
          <xdr:rowOff>38100</xdr:rowOff>
        </xdr:to>
        <xdr:sp macro="" textlink="">
          <xdr:nvSpPr>
            <xdr:cNvPr id="381995" name="Check Box 43" hidden="1">
              <a:extLst>
                <a:ext uri="{63B3BB69-23CF-44E3-9099-C40C66FF867C}">
                  <a14:compatExt spid="_x0000_s381995"/>
                </a:ext>
                <a:ext uri="{FF2B5EF4-FFF2-40B4-BE49-F238E27FC236}">
                  <a16:creationId xmlns:a16="http://schemas.microsoft.com/office/drawing/2014/main" id="{00000000-0008-0000-1B00-00002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381996" name="Check Box 44" hidden="1">
              <a:extLst>
                <a:ext uri="{63B3BB69-23CF-44E3-9099-C40C66FF867C}">
                  <a14:compatExt spid="_x0000_s381996"/>
                </a:ext>
                <a:ext uri="{FF2B5EF4-FFF2-40B4-BE49-F238E27FC236}">
                  <a16:creationId xmlns:a16="http://schemas.microsoft.com/office/drawing/2014/main" id="{00000000-0008-0000-1B00-00002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381997" name="Check Box 45" hidden="1">
              <a:extLst>
                <a:ext uri="{63B3BB69-23CF-44E3-9099-C40C66FF867C}">
                  <a14:compatExt spid="_x0000_s381997"/>
                </a:ext>
                <a:ext uri="{FF2B5EF4-FFF2-40B4-BE49-F238E27FC236}">
                  <a16:creationId xmlns:a16="http://schemas.microsoft.com/office/drawing/2014/main" id="{00000000-0008-0000-1B00-00002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381998" name="Check Box 46" hidden="1">
              <a:extLst>
                <a:ext uri="{63B3BB69-23CF-44E3-9099-C40C66FF867C}">
                  <a14:compatExt spid="_x0000_s381998"/>
                </a:ext>
                <a:ext uri="{FF2B5EF4-FFF2-40B4-BE49-F238E27FC236}">
                  <a16:creationId xmlns:a16="http://schemas.microsoft.com/office/drawing/2014/main" id="{00000000-0008-0000-1B00-00002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52</xdr:row>
          <xdr:rowOff>142875</xdr:rowOff>
        </xdr:from>
        <xdr:to>
          <xdr:col>30</xdr:col>
          <xdr:colOff>76200</xdr:colOff>
          <xdr:row>54</xdr:row>
          <xdr:rowOff>38100</xdr:rowOff>
        </xdr:to>
        <xdr:sp macro="" textlink="">
          <xdr:nvSpPr>
            <xdr:cNvPr id="381999" name="Check Box 47" hidden="1">
              <a:extLst>
                <a:ext uri="{63B3BB69-23CF-44E3-9099-C40C66FF867C}">
                  <a14:compatExt spid="_x0000_s381999"/>
                </a:ext>
                <a:ext uri="{FF2B5EF4-FFF2-40B4-BE49-F238E27FC236}">
                  <a16:creationId xmlns:a16="http://schemas.microsoft.com/office/drawing/2014/main" id="{00000000-0008-0000-1B00-00002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53</xdr:row>
          <xdr:rowOff>142875</xdr:rowOff>
        </xdr:from>
        <xdr:to>
          <xdr:col>18</xdr:col>
          <xdr:colOff>76200</xdr:colOff>
          <xdr:row>55</xdr:row>
          <xdr:rowOff>38100</xdr:rowOff>
        </xdr:to>
        <xdr:sp macro="" textlink="">
          <xdr:nvSpPr>
            <xdr:cNvPr id="382000" name="Check Box 48" hidden="1">
              <a:extLst>
                <a:ext uri="{63B3BB69-23CF-44E3-9099-C40C66FF867C}">
                  <a14:compatExt spid="_x0000_s382000"/>
                </a:ext>
                <a:ext uri="{FF2B5EF4-FFF2-40B4-BE49-F238E27FC236}">
                  <a16:creationId xmlns:a16="http://schemas.microsoft.com/office/drawing/2014/main" id="{00000000-0008-0000-1B00-00003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53</xdr:row>
          <xdr:rowOff>142875</xdr:rowOff>
        </xdr:from>
        <xdr:to>
          <xdr:col>22</xdr:col>
          <xdr:colOff>76200</xdr:colOff>
          <xdr:row>55</xdr:row>
          <xdr:rowOff>38100</xdr:rowOff>
        </xdr:to>
        <xdr:sp macro="" textlink="">
          <xdr:nvSpPr>
            <xdr:cNvPr id="382001" name="Check Box 49" hidden="1">
              <a:extLst>
                <a:ext uri="{63B3BB69-23CF-44E3-9099-C40C66FF867C}">
                  <a14:compatExt spid="_x0000_s382001"/>
                </a:ext>
                <a:ext uri="{FF2B5EF4-FFF2-40B4-BE49-F238E27FC236}">
                  <a16:creationId xmlns:a16="http://schemas.microsoft.com/office/drawing/2014/main" id="{00000000-0008-0000-1B00-00003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142875</xdr:rowOff>
        </xdr:from>
        <xdr:to>
          <xdr:col>18</xdr:col>
          <xdr:colOff>76200</xdr:colOff>
          <xdr:row>56</xdr:row>
          <xdr:rowOff>38100</xdr:rowOff>
        </xdr:to>
        <xdr:sp macro="" textlink="">
          <xdr:nvSpPr>
            <xdr:cNvPr id="382002" name="Check Box 50" hidden="1">
              <a:extLst>
                <a:ext uri="{63B3BB69-23CF-44E3-9099-C40C66FF867C}">
                  <a14:compatExt spid="_x0000_s382002"/>
                </a:ext>
                <a:ext uri="{FF2B5EF4-FFF2-40B4-BE49-F238E27FC236}">
                  <a16:creationId xmlns:a16="http://schemas.microsoft.com/office/drawing/2014/main" id="{00000000-0008-0000-1B00-00003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54</xdr:row>
          <xdr:rowOff>142875</xdr:rowOff>
        </xdr:from>
        <xdr:to>
          <xdr:col>22</xdr:col>
          <xdr:colOff>76200</xdr:colOff>
          <xdr:row>56</xdr:row>
          <xdr:rowOff>38100</xdr:rowOff>
        </xdr:to>
        <xdr:sp macro="" textlink="">
          <xdr:nvSpPr>
            <xdr:cNvPr id="382003" name="Check Box 51" hidden="1">
              <a:extLst>
                <a:ext uri="{63B3BB69-23CF-44E3-9099-C40C66FF867C}">
                  <a14:compatExt spid="_x0000_s382003"/>
                </a:ext>
                <a:ext uri="{FF2B5EF4-FFF2-40B4-BE49-F238E27FC236}">
                  <a16:creationId xmlns:a16="http://schemas.microsoft.com/office/drawing/2014/main" id="{00000000-0008-0000-1B00-00003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382004" name="Check Box 52" hidden="1">
              <a:extLst>
                <a:ext uri="{63B3BB69-23CF-44E3-9099-C40C66FF867C}">
                  <a14:compatExt spid="_x0000_s382004"/>
                </a:ext>
                <a:ext uri="{FF2B5EF4-FFF2-40B4-BE49-F238E27FC236}">
                  <a16:creationId xmlns:a16="http://schemas.microsoft.com/office/drawing/2014/main" id="{00000000-0008-0000-1B00-00003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57</xdr:row>
          <xdr:rowOff>142875</xdr:rowOff>
        </xdr:from>
        <xdr:to>
          <xdr:col>12</xdr:col>
          <xdr:colOff>76200</xdr:colOff>
          <xdr:row>59</xdr:row>
          <xdr:rowOff>38100</xdr:rowOff>
        </xdr:to>
        <xdr:sp macro="" textlink="">
          <xdr:nvSpPr>
            <xdr:cNvPr id="382005" name="Check Box 53" hidden="1">
              <a:extLst>
                <a:ext uri="{63B3BB69-23CF-44E3-9099-C40C66FF867C}">
                  <a14:compatExt spid="_x0000_s382005"/>
                </a:ext>
                <a:ext uri="{FF2B5EF4-FFF2-40B4-BE49-F238E27FC236}">
                  <a16:creationId xmlns:a16="http://schemas.microsoft.com/office/drawing/2014/main" id="{00000000-0008-0000-1B00-00003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58</xdr:row>
          <xdr:rowOff>142875</xdr:rowOff>
        </xdr:from>
        <xdr:to>
          <xdr:col>15</xdr:col>
          <xdr:colOff>76200</xdr:colOff>
          <xdr:row>60</xdr:row>
          <xdr:rowOff>38100</xdr:rowOff>
        </xdr:to>
        <xdr:sp macro="" textlink="">
          <xdr:nvSpPr>
            <xdr:cNvPr id="382006" name="Check Box 54" hidden="1">
              <a:extLst>
                <a:ext uri="{63B3BB69-23CF-44E3-9099-C40C66FF867C}">
                  <a14:compatExt spid="_x0000_s382006"/>
                </a:ext>
                <a:ext uri="{FF2B5EF4-FFF2-40B4-BE49-F238E27FC236}">
                  <a16:creationId xmlns:a16="http://schemas.microsoft.com/office/drawing/2014/main" id="{00000000-0008-0000-1B00-00003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58</xdr:row>
          <xdr:rowOff>142875</xdr:rowOff>
        </xdr:from>
        <xdr:to>
          <xdr:col>31</xdr:col>
          <xdr:colOff>76200</xdr:colOff>
          <xdr:row>60</xdr:row>
          <xdr:rowOff>38100</xdr:rowOff>
        </xdr:to>
        <xdr:sp macro="" textlink="">
          <xdr:nvSpPr>
            <xdr:cNvPr id="382007" name="Check Box 55" hidden="1">
              <a:extLst>
                <a:ext uri="{63B3BB69-23CF-44E3-9099-C40C66FF867C}">
                  <a14:compatExt spid="_x0000_s382007"/>
                </a:ext>
                <a:ext uri="{FF2B5EF4-FFF2-40B4-BE49-F238E27FC236}">
                  <a16:creationId xmlns:a16="http://schemas.microsoft.com/office/drawing/2014/main" id="{00000000-0008-0000-1B00-000037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62</xdr:row>
          <xdr:rowOff>142875</xdr:rowOff>
        </xdr:from>
        <xdr:to>
          <xdr:col>15</xdr:col>
          <xdr:colOff>76200</xdr:colOff>
          <xdr:row>64</xdr:row>
          <xdr:rowOff>38100</xdr:rowOff>
        </xdr:to>
        <xdr:sp macro="" textlink="">
          <xdr:nvSpPr>
            <xdr:cNvPr id="382008" name="Check Box 56" hidden="1">
              <a:extLst>
                <a:ext uri="{63B3BB69-23CF-44E3-9099-C40C66FF867C}">
                  <a14:compatExt spid="_x0000_s382008"/>
                </a:ext>
                <a:ext uri="{FF2B5EF4-FFF2-40B4-BE49-F238E27FC236}">
                  <a16:creationId xmlns:a16="http://schemas.microsoft.com/office/drawing/2014/main" id="{00000000-0008-0000-1B00-00003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62</xdr:row>
          <xdr:rowOff>142875</xdr:rowOff>
        </xdr:from>
        <xdr:to>
          <xdr:col>19</xdr:col>
          <xdr:colOff>76200</xdr:colOff>
          <xdr:row>64</xdr:row>
          <xdr:rowOff>38100</xdr:rowOff>
        </xdr:to>
        <xdr:sp macro="" textlink="">
          <xdr:nvSpPr>
            <xdr:cNvPr id="382009" name="Check Box 57" hidden="1">
              <a:extLst>
                <a:ext uri="{63B3BB69-23CF-44E3-9099-C40C66FF867C}">
                  <a14:compatExt spid="_x0000_s382009"/>
                </a:ext>
                <a:ext uri="{FF2B5EF4-FFF2-40B4-BE49-F238E27FC236}">
                  <a16:creationId xmlns:a16="http://schemas.microsoft.com/office/drawing/2014/main" id="{00000000-0008-0000-1B00-000039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63</xdr:row>
          <xdr:rowOff>142875</xdr:rowOff>
        </xdr:from>
        <xdr:to>
          <xdr:col>15</xdr:col>
          <xdr:colOff>76200</xdr:colOff>
          <xdr:row>65</xdr:row>
          <xdr:rowOff>38100</xdr:rowOff>
        </xdr:to>
        <xdr:sp macro="" textlink="">
          <xdr:nvSpPr>
            <xdr:cNvPr id="382010" name="Check Box 58" hidden="1">
              <a:extLst>
                <a:ext uri="{63B3BB69-23CF-44E3-9099-C40C66FF867C}">
                  <a14:compatExt spid="_x0000_s382010"/>
                </a:ext>
                <a:ext uri="{FF2B5EF4-FFF2-40B4-BE49-F238E27FC236}">
                  <a16:creationId xmlns:a16="http://schemas.microsoft.com/office/drawing/2014/main" id="{00000000-0008-0000-1B00-00003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63</xdr:row>
          <xdr:rowOff>142875</xdr:rowOff>
        </xdr:from>
        <xdr:to>
          <xdr:col>20</xdr:col>
          <xdr:colOff>76200</xdr:colOff>
          <xdr:row>65</xdr:row>
          <xdr:rowOff>38100</xdr:rowOff>
        </xdr:to>
        <xdr:sp macro="" textlink="">
          <xdr:nvSpPr>
            <xdr:cNvPr id="382011" name="Check Box 59" hidden="1">
              <a:extLst>
                <a:ext uri="{63B3BB69-23CF-44E3-9099-C40C66FF867C}">
                  <a14:compatExt spid="_x0000_s382011"/>
                </a:ext>
                <a:ext uri="{FF2B5EF4-FFF2-40B4-BE49-F238E27FC236}">
                  <a16:creationId xmlns:a16="http://schemas.microsoft.com/office/drawing/2014/main" id="{00000000-0008-0000-1B00-00003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63</xdr:row>
          <xdr:rowOff>142875</xdr:rowOff>
        </xdr:from>
        <xdr:to>
          <xdr:col>24</xdr:col>
          <xdr:colOff>76200</xdr:colOff>
          <xdr:row>65</xdr:row>
          <xdr:rowOff>38100</xdr:rowOff>
        </xdr:to>
        <xdr:sp macro="" textlink="">
          <xdr:nvSpPr>
            <xdr:cNvPr id="382012" name="Check Box 60" hidden="1">
              <a:extLst>
                <a:ext uri="{63B3BB69-23CF-44E3-9099-C40C66FF867C}">
                  <a14:compatExt spid="_x0000_s382012"/>
                </a:ext>
                <a:ext uri="{FF2B5EF4-FFF2-40B4-BE49-F238E27FC236}">
                  <a16:creationId xmlns:a16="http://schemas.microsoft.com/office/drawing/2014/main" id="{00000000-0008-0000-1B00-00003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63</xdr:row>
          <xdr:rowOff>142875</xdr:rowOff>
        </xdr:from>
        <xdr:to>
          <xdr:col>28</xdr:col>
          <xdr:colOff>76200</xdr:colOff>
          <xdr:row>65</xdr:row>
          <xdr:rowOff>38100</xdr:rowOff>
        </xdr:to>
        <xdr:sp macro="" textlink="">
          <xdr:nvSpPr>
            <xdr:cNvPr id="382013" name="Check Box 61" hidden="1">
              <a:extLst>
                <a:ext uri="{63B3BB69-23CF-44E3-9099-C40C66FF867C}">
                  <a14:compatExt spid="_x0000_s382013"/>
                </a:ext>
                <a:ext uri="{FF2B5EF4-FFF2-40B4-BE49-F238E27FC236}">
                  <a16:creationId xmlns:a16="http://schemas.microsoft.com/office/drawing/2014/main" id="{00000000-0008-0000-1B00-00003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65</xdr:row>
          <xdr:rowOff>142875</xdr:rowOff>
        </xdr:from>
        <xdr:to>
          <xdr:col>15</xdr:col>
          <xdr:colOff>76200</xdr:colOff>
          <xdr:row>67</xdr:row>
          <xdr:rowOff>38100</xdr:rowOff>
        </xdr:to>
        <xdr:sp macro="" textlink="">
          <xdr:nvSpPr>
            <xdr:cNvPr id="382014" name="Check Box 62" hidden="1">
              <a:extLst>
                <a:ext uri="{63B3BB69-23CF-44E3-9099-C40C66FF867C}">
                  <a14:compatExt spid="_x0000_s382014"/>
                </a:ext>
                <a:ext uri="{FF2B5EF4-FFF2-40B4-BE49-F238E27FC236}">
                  <a16:creationId xmlns:a16="http://schemas.microsoft.com/office/drawing/2014/main" id="{00000000-0008-0000-1B00-00003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65</xdr:row>
          <xdr:rowOff>142875</xdr:rowOff>
        </xdr:from>
        <xdr:to>
          <xdr:col>19</xdr:col>
          <xdr:colOff>76200</xdr:colOff>
          <xdr:row>67</xdr:row>
          <xdr:rowOff>38100</xdr:rowOff>
        </xdr:to>
        <xdr:sp macro="" textlink="">
          <xdr:nvSpPr>
            <xdr:cNvPr id="382015" name="Check Box 63" hidden="1">
              <a:extLst>
                <a:ext uri="{63B3BB69-23CF-44E3-9099-C40C66FF867C}">
                  <a14:compatExt spid="_x0000_s382015"/>
                </a:ext>
                <a:ext uri="{FF2B5EF4-FFF2-40B4-BE49-F238E27FC236}">
                  <a16:creationId xmlns:a16="http://schemas.microsoft.com/office/drawing/2014/main" id="{00000000-0008-0000-1B00-00003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66</xdr:row>
          <xdr:rowOff>142875</xdr:rowOff>
        </xdr:from>
        <xdr:to>
          <xdr:col>16</xdr:col>
          <xdr:colOff>76200</xdr:colOff>
          <xdr:row>68</xdr:row>
          <xdr:rowOff>38100</xdr:rowOff>
        </xdr:to>
        <xdr:sp macro="" textlink="">
          <xdr:nvSpPr>
            <xdr:cNvPr id="382016" name="Check Box 64" hidden="1">
              <a:extLst>
                <a:ext uri="{63B3BB69-23CF-44E3-9099-C40C66FF867C}">
                  <a14:compatExt spid="_x0000_s382016"/>
                </a:ext>
                <a:ext uri="{FF2B5EF4-FFF2-40B4-BE49-F238E27FC236}">
                  <a16:creationId xmlns:a16="http://schemas.microsoft.com/office/drawing/2014/main" id="{00000000-0008-0000-1B00-00004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67</xdr:row>
          <xdr:rowOff>142875</xdr:rowOff>
        </xdr:from>
        <xdr:to>
          <xdr:col>16</xdr:col>
          <xdr:colOff>76200</xdr:colOff>
          <xdr:row>69</xdr:row>
          <xdr:rowOff>38100</xdr:rowOff>
        </xdr:to>
        <xdr:sp macro="" textlink="">
          <xdr:nvSpPr>
            <xdr:cNvPr id="382017" name="Check Box 65" hidden="1">
              <a:extLst>
                <a:ext uri="{63B3BB69-23CF-44E3-9099-C40C66FF867C}">
                  <a14:compatExt spid="_x0000_s382017"/>
                </a:ext>
                <a:ext uri="{FF2B5EF4-FFF2-40B4-BE49-F238E27FC236}">
                  <a16:creationId xmlns:a16="http://schemas.microsoft.com/office/drawing/2014/main" id="{00000000-0008-0000-1B00-00004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68</xdr:row>
          <xdr:rowOff>142875</xdr:rowOff>
        </xdr:from>
        <xdr:to>
          <xdr:col>16</xdr:col>
          <xdr:colOff>76200</xdr:colOff>
          <xdr:row>70</xdr:row>
          <xdr:rowOff>38100</xdr:rowOff>
        </xdr:to>
        <xdr:sp macro="" textlink="">
          <xdr:nvSpPr>
            <xdr:cNvPr id="382018" name="Check Box 66" hidden="1">
              <a:extLst>
                <a:ext uri="{63B3BB69-23CF-44E3-9099-C40C66FF867C}">
                  <a14:compatExt spid="_x0000_s382018"/>
                </a:ext>
                <a:ext uri="{FF2B5EF4-FFF2-40B4-BE49-F238E27FC236}">
                  <a16:creationId xmlns:a16="http://schemas.microsoft.com/office/drawing/2014/main" id="{00000000-0008-0000-1B00-000042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xdr:row>
          <xdr:rowOff>152400</xdr:rowOff>
        </xdr:from>
        <xdr:to>
          <xdr:col>23</xdr:col>
          <xdr:colOff>76200</xdr:colOff>
          <xdr:row>3</xdr:row>
          <xdr:rowOff>38100</xdr:rowOff>
        </xdr:to>
        <xdr:sp macro="" textlink="">
          <xdr:nvSpPr>
            <xdr:cNvPr id="382020" name="Check Box 68" hidden="1">
              <a:extLst>
                <a:ext uri="{63B3BB69-23CF-44E3-9099-C40C66FF867C}">
                  <a14:compatExt spid="_x0000_s382020"/>
                </a:ext>
                <a:ext uri="{FF2B5EF4-FFF2-40B4-BE49-F238E27FC236}">
                  <a16:creationId xmlns:a16="http://schemas.microsoft.com/office/drawing/2014/main" id="{00000000-0008-0000-1B00-000044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xdr:row>
          <xdr:rowOff>142875</xdr:rowOff>
        </xdr:from>
        <xdr:to>
          <xdr:col>8</xdr:col>
          <xdr:colOff>66675</xdr:colOff>
          <xdr:row>7</xdr:row>
          <xdr:rowOff>28575</xdr:rowOff>
        </xdr:to>
        <xdr:sp macro="" textlink="">
          <xdr:nvSpPr>
            <xdr:cNvPr id="382024" name="Check Box 72" hidden="1">
              <a:extLst>
                <a:ext uri="{63B3BB69-23CF-44E3-9099-C40C66FF867C}">
                  <a14:compatExt spid="_x0000_s382024"/>
                </a:ext>
                <a:ext uri="{FF2B5EF4-FFF2-40B4-BE49-F238E27FC236}">
                  <a16:creationId xmlns:a16="http://schemas.microsoft.com/office/drawing/2014/main" id="{00000000-0008-0000-1B00-000048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xdr:row>
          <xdr:rowOff>142875</xdr:rowOff>
        </xdr:from>
        <xdr:to>
          <xdr:col>11</xdr:col>
          <xdr:colOff>66675</xdr:colOff>
          <xdr:row>7</xdr:row>
          <xdr:rowOff>28575</xdr:rowOff>
        </xdr:to>
        <xdr:sp macro="" textlink="">
          <xdr:nvSpPr>
            <xdr:cNvPr id="382026" name="Check Box 74" hidden="1">
              <a:extLst>
                <a:ext uri="{63B3BB69-23CF-44E3-9099-C40C66FF867C}">
                  <a14:compatExt spid="_x0000_s382026"/>
                </a:ext>
                <a:ext uri="{FF2B5EF4-FFF2-40B4-BE49-F238E27FC236}">
                  <a16:creationId xmlns:a16="http://schemas.microsoft.com/office/drawing/2014/main" id="{00000000-0008-0000-1B00-00004A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123825</xdr:rowOff>
        </xdr:from>
        <xdr:to>
          <xdr:col>8</xdr:col>
          <xdr:colOff>57150</xdr:colOff>
          <xdr:row>8</xdr:row>
          <xdr:rowOff>28575</xdr:rowOff>
        </xdr:to>
        <xdr:sp macro="" textlink="">
          <xdr:nvSpPr>
            <xdr:cNvPr id="382043" name="Check Box 91" hidden="1">
              <a:extLst>
                <a:ext uri="{63B3BB69-23CF-44E3-9099-C40C66FF867C}">
                  <a14:compatExt spid="_x0000_s382043"/>
                </a:ext>
                <a:ext uri="{FF2B5EF4-FFF2-40B4-BE49-F238E27FC236}">
                  <a16:creationId xmlns:a16="http://schemas.microsoft.com/office/drawing/2014/main" id="{00000000-0008-0000-1B00-00005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123825</xdr:rowOff>
        </xdr:from>
        <xdr:to>
          <xdr:col>11</xdr:col>
          <xdr:colOff>66675</xdr:colOff>
          <xdr:row>8</xdr:row>
          <xdr:rowOff>28575</xdr:rowOff>
        </xdr:to>
        <xdr:sp macro="" textlink="">
          <xdr:nvSpPr>
            <xdr:cNvPr id="382044" name="Check Box 92" hidden="1">
              <a:extLst>
                <a:ext uri="{63B3BB69-23CF-44E3-9099-C40C66FF867C}">
                  <a14:compatExt spid="_x0000_s382044"/>
                </a:ext>
                <a:ext uri="{FF2B5EF4-FFF2-40B4-BE49-F238E27FC236}">
                  <a16:creationId xmlns:a16="http://schemas.microsoft.com/office/drawing/2014/main" id="{00000000-0008-0000-1B00-00005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123825</xdr:rowOff>
        </xdr:from>
        <xdr:to>
          <xdr:col>8</xdr:col>
          <xdr:colOff>66675</xdr:colOff>
          <xdr:row>9</xdr:row>
          <xdr:rowOff>28575</xdr:rowOff>
        </xdr:to>
        <xdr:sp macro="" textlink="">
          <xdr:nvSpPr>
            <xdr:cNvPr id="382045" name="Check Box 93" hidden="1">
              <a:extLst>
                <a:ext uri="{63B3BB69-23CF-44E3-9099-C40C66FF867C}">
                  <a14:compatExt spid="_x0000_s382045"/>
                </a:ext>
                <a:ext uri="{FF2B5EF4-FFF2-40B4-BE49-F238E27FC236}">
                  <a16:creationId xmlns:a16="http://schemas.microsoft.com/office/drawing/2014/main" id="{00000000-0008-0000-1B00-00005D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123825</xdr:rowOff>
        </xdr:from>
        <xdr:to>
          <xdr:col>11</xdr:col>
          <xdr:colOff>66675</xdr:colOff>
          <xdr:row>9</xdr:row>
          <xdr:rowOff>28575</xdr:rowOff>
        </xdr:to>
        <xdr:sp macro="" textlink="">
          <xdr:nvSpPr>
            <xdr:cNvPr id="382046" name="Check Box 94" hidden="1">
              <a:extLst>
                <a:ext uri="{63B3BB69-23CF-44E3-9099-C40C66FF867C}">
                  <a14:compatExt spid="_x0000_s382046"/>
                </a:ext>
                <a:ext uri="{FF2B5EF4-FFF2-40B4-BE49-F238E27FC236}">
                  <a16:creationId xmlns:a16="http://schemas.microsoft.com/office/drawing/2014/main" id="{00000000-0008-0000-1B00-00005E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123825</xdr:rowOff>
        </xdr:from>
        <xdr:to>
          <xdr:col>8</xdr:col>
          <xdr:colOff>66675</xdr:colOff>
          <xdr:row>10</xdr:row>
          <xdr:rowOff>28575</xdr:rowOff>
        </xdr:to>
        <xdr:sp macro="" textlink="">
          <xdr:nvSpPr>
            <xdr:cNvPr id="382047" name="Check Box 95" hidden="1">
              <a:extLst>
                <a:ext uri="{63B3BB69-23CF-44E3-9099-C40C66FF867C}">
                  <a14:compatExt spid="_x0000_s382047"/>
                </a:ext>
                <a:ext uri="{FF2B5EF4-FFF2-40B4-BE49-F238E27FC236}">
                  <a16:creationId xmlns:a16="http://schemas.microsoft.com/office/drawing/2014/main" id="{00000000-0008-0000-1B00-00005F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123825</xdr:rowOff>
        </xdr:from>
        <xdr:to>
          <xdr:col>11</xdr:col>
          <xdr:colOff>66675</xdr:colOff>
          <xdr:row>10</xdr:row>
          <xdr:rowOff>38100</xdr:rowOff>
        </xdr:to>
        <xdr:sp macro="" textlink="">
          <xdr:nvSpPr>
            <xdr:cNvPr id="382048" name="Check Box 96" hidden="1">
              <a:extLst>
                <a:ext uri="{63B3BB69-23CF-44E3-9099-C40C66FF867C}">
                  <a14:compatExt spid="_x0000_s382048"/>
                </a:ext>
                <a:ext uri="{FF2B5EF4-FFF2-40B4-BE49-F238E27FC236}">
                  <a16:creationId xmlns:a16="http://schemas.microsoft.com/office/drawing/2014/main" id="{00000000-0008-0000-1B00-000060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xdr:row>
          <xdr:rowOff>133350</xdr:rowOff>
        </xdr:from>
        <xdr:to>
          <xdr:col>8</xdr:col>
          <xdr:colOff>76200</xdr:colOff>
          <xdr:row>12</xdr:row>
          <xdr:rowOff>38100</xdr:rowOff>
        </xdr:to>
        <xdr:sp macro="" textlink="">
          <xdr:nvSpPr>
            <xdr:cNvPr id="382049" name="Check Box 97" hidden="1">
              <a:extLst>
                <a:ext uri="{63B3BB69-23CF-44E3-9099-C40C66FF867C}">
                  <a14:compatExt spid="_x0000_s382049"/>
                </a:ext>
                <a:ext uri="{FF2B5EF4-FFF2-40B4-BE49-F238E27FC236}">
                  <a16:creationId xmlns:a16="http://schemas.microsoft.com/office/drawing/2014/main" id="{00000000-0008-0000-1B00-000061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133350</xdr:rowOff>
        </xdr:from>
        <xdr:to>
          <xdr:col>8</xdr:col>
          <xdr:colOff>76200</xdr:colOff>
          <xdr:row>13</xdr:row>
          <xdr:rowOff>38100</xdr:rowOff>
        </xdr:to>
        <xdr:sp macro="" textlink="">
          <xdr:nvSpPr>
            <xdr:cNvPr id="382051" name="Check Box 99" hidden="1">
              <a:extLst>
                <a:ext uri="{63B3BB69-23CF-44E3-9099-C40C66FF867C}">
                  <a14:compatExt spid="_x0000_s382051"/>
                </a:ext>
                <a:ext uri="{FF2B5EF4-FFF2-40B4-BE49-F238E27FC236}">
                  <a16:creationId xmlns:a16="http://schemas.microsoft.com/office/drawing/2014/main" id="{00000000-0008-0000-1B00-000063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xdr:row>
          <xdr:rowOff>133350</xdr:rowOff>
        </xdr:from>
        <xdr:to>
          <xdr:col>13</xdr:col>
          <xdr:colOff>76200</xdr:colOff>
          <xdr:row>12</xdr:row>
          <xdr:rowOff>38100</xdr:rowOff>
        </xdr:to>
        <xdr:sp macro="" textlink="">
          <xdr:nvSpPr>
            <xdr:cNvPr id="382053" name="Check Box 101" hidden="1">
              <a:extLst>
                <a:ext uri="{63B3BB69-23CF-44E3-9099-C40C66FF867C}">
                  <a14:compatExt spid="_x0000_s382053"/>
                </a:ext>
                <a:ext uri="{FF2B5EF4-FFF2-40B4-BE49-F238E27FC236}">
                  <a16:creationId xmlns:a16="http://schemas.microsoft.com/office/drawing/2014/main" id="{00000000-0008-0000-1B00-000065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10</xdr:row>
          <xdr:rowOff>133350</xdr:rowOff>
        </xdr:from>
        <xdr:to>
          <xdr:col>20</xdr:col>
          <xdr:colOff>76200</xdr:colOff>
          <xdr:row>12</xdr:row>
          <xdr:rowOff>38100</xdr:rowOff>
        </xdr:to>
        <xdr:sp macro="" textlink="">
          <xdr:nvSpPr>
            <xdr:cNvPr id="382054" name="Check Box 102" hidden="1">
              <a:extLst>
                <a:ext uri="{63B3BB69-23CF-44E3-9099-C40C66FF867C}">
                  <a14:compatExt spid="_x0000_s382054"/>
                </a:ext>
                <a:ext uri="{FF2B5EF4-FFF2-40B4-BE49-F238E27FC236}">
                  <a16:creationId xmlns:a16="http://schemas.microsoft.com/office/drawing/2014/main" id="{00000000-0008-0000-1B00-000066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123825</xdr:rowOff>
        </xdr:from>
        <xdr:to>
          <xdr:col>20</xdr:col>
          <xdr:colOff>66675</xdr:colOff>
          <xdr:row>11</xdr:row>
          <xdr:rowOff>28575</xdr:rowOff>
        </xdr:to>
        <xdr:sp macro="" textlink="">
          <xdr:nvSpPr>
            <xdr:cNvPr id="382059" name="Check Box 107" hidden="1">
              <a:extLst>
                <a:ext uri="{63B3BB69-23CF-44E3-9099-C40C66FF867C}">
                  <a14:compatExt spid="_x0000_s382059"/>
                </a:ext>
                <a:ext uri="{FF2B5EF4-FFF2-40B4-BE49-F238E27FC236}">
                  <a16:creationId xmlns:a16="http://schemas.microsoft.com/office/drawing/2014/main" id="{00000000-0008-0000-1B00-00006B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9</xdr:row>
          <xdr:rowOff>123825</xdr:rowOff>
        </xdr:from>
        <xdr:to>
          <xdr:col>23</xdr:col>
          <xdr:colOff>66675</xdr:colOff>
          <xdr:row>11</xdr:row>
          <xdr:rowOff>38100</xdr:rowOff>
        </xdr:to>
        <xdr:sp macro="" textlink="">
          <xdr:nvSpPr>
            <xdr:cNvPr id="382060" name="Check Box 108" hidden="1">
              <a:extLst>
                <a:ext uri="{63B3BB69-23CF-44E3-9099-C40C66FF867C}">
                  <a14:compatExt spid="_x0000_s382060"/>
                </a:ext>
                <a:ext uri="{FF2B5EF4-FFF2-40B4-BE49-F238E27FC236}">
                  <a16:creationId xmlns:a16="http://schemas.microsoft.com/office/drawing/2014/main" id="{00000000-0008-0000-1B00-00006CD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92866" name="Check Box 2" hidden="1">
              <a:extLst>
                <a:ext uri="{63B3BB69-23CF-44E3-9099-C40C66FF867C}">
                  <a14:compatExt spid="_x0000_s292866"/>
                </a:ext>
                <a:ext uri="{FF2B5EF4-FFF2-40B4-BE49-F238E27FC236}">
                  <a16:creationId xmlns:a16="http://schemas.microsoft.com/office/drawing/2014/main" id="{00000000-0008-0000-1C00-00000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xdr:row>
          <xdr:rowOff>142875</xdr:rowOff>
        </xdr:from>
        <xdr:to>
          <xdr:col>10</xdr:col>
          <xdr:colOff>76200</xdr:colOff>
          <xdr:row>3</xdr:row>
          <xdr:rowOff>38100</xdr:rowOff>
        </xdr:to>
        <xdr:sp macro="" textlink="">
          <xdr:nvSpPr>
            <xdr:cNvPr id="292867" name="Check Box 3" hidden="1">
              <a:extLst>
                <a:ext uri="{63B3BB69-23CF-44E3-9099-C40C66FF867C}">
                  <a14:compatExt spid="_x0000_s292867"/>
                </a:ext>
                <a:ext uri="{FF2B5EF4-FFF2-40B4-BE49-F238E27FC236}">
                  <a16:creationId xmlns:a16="http://schemas.microsoft.com/office/drawing/2014/main" id="{00000000-0008-0000-1C00-00000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xdr:row>
          <xdr:rowOff>142875</xdr:rowOff>
        </xdr:from>
        <xdr:to>
          <xdr:col>6</xdr:col>
          <xdr:colOff>76200</xdr:colOff>
          <xdr:row>6</xdr:row>
          <xdr:rowOff>38100</xdr:rowOff>
        </xdr:to>
        <xdr:sp macro="" textlink="">
          <xdr:nvSpPr>
            <xdr:cNvPr id="292868" name="Check Box 4" hidden="1">
              <a:extLst>
                <a:ext uri="{63B3BB69-23CF-44E3-9099-C40C66FF867C}">
                  <a14:compatExt spid="_x0000_s292868"/>
                </a:ext>
                <a:ext uri="{FF2B5EF4-FFF2-40B4-BE49-F238E27FC236}">
                  <a16:creationId xmlns:a16="http://schemas.microsoft.com/office/drawing/2014/main" id="{00000000-0008-0000-1C00-00000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xdr:row>
          <xdr:rowOff>142875</xdr:rowOff>
        </xdr:from>
        <xdr:to>
          <xdr:col>13</xdr:col>
          <xdr:colOff>76200</xdr:colOff>
          <xdr:row>6</xdr:row>
          <xdr:rowOff>38100</xdr:rowOff>
        </xdr:to>
        <xdr:sp macro="" textlink="">
          <xdr:nvSpPr>
            <xdr:cNvPr id="292869" name="Check Box 5" hidden="1">
              <a:extLst>
                <a:ext uri="{63B3BB69-23CF-44E3-9099-C40C66FF867C}">
                  <a14:compatExt spid="_x0000_s292869"/>
                </a:ext>
                <a:ext uri="{FF2B5EF4-FFF2-40B4-BE49-F238E27FC236}">
                  <a16:creationId xmlns:a16="http://schemas.microsoft.com/office/drawing/2014/main" id="{00000000-0008-0000-1C00-00000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292870" name="Check Box 6" hidden="1">
              <a:extLst>
                <a:ext uri="{63B3BB69-23CF-44E3-9099-C40C66FF867C}">
                  <a14:compatExt spid="_x0000_s292870"/>
                </a:ext>
                <a:ext uri="{FF2B5EF4-FFF2-40B4-BE49-F238E27FC236}">
                  <a16:creationId xmlns:a16="http://schemas.microsoft.com/office/drawing/2014/main" id="{00000000-0008-0000-1C00-000006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142875</xdr:rowOff>
        </xdr:from>
        <xdr:to>
          <xdr:col>26</xdr:col>
          <xdr:colOff>76200</xdr:colOff>
          <xdr:row>6</xdr:row>
          <xdr:rowOff>38100</xdr:rowOff>
        </xdr:to>
        <xdr:sp macro="" textlink="">
          <xdr:nvSpPr>
            <xdr:cNvPr id="292871" name="Check Box 7" hidden="1">
              <a:extLst>
                <a:ext uri="{63B3BB69-23CF-44E3-9099-C40C66FF867C}">
                  <a14:compatExt spid="_x0000_s292871"/>
                </a:ext>
                <a:ext uri="{FF2B5EF4-FFF2-40B4-BE49-F238E27FC236}">
                  <a16:creationId xmlns:a16="http://schemas.microsoft.com/office/drawing/2014/main" id="{00000000-0008-0000-1C00-000007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66675</xdr:rowOff>
        </xdr:from>
        <xdr:to>
          <xdr:col>15</xdr:col>
          <xdr:colOff>76200</xdr:colOff>
          <xdr:row>8</xdr:row>
          <xdr:rowOff>38100</xdr:rowOff>
        </xdr:to>
        <xdr:sp macro="" textlink="">
          <xdr:nvSpPr>
            <xdr:cNvPr id="292872" name="Check Box 8" hidden="1">
              <a:extLst>
                <a:ext uri="{63B3BB69-23CF-44E3-9099-C40C66FF867C}">
                  <a14:compatExt spid="_x0000_s292872"/>
                </a:ext>
                <a:ext uri="{FF2B5EF4-FFF2-40B4-BE49-F238E27FC236}">
                  <a16:creationId xmlns:a16="http://schemas.microsoft.com/office/drawing/2014/main" id="{00000000-0008-0000-1C00-000008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66675</xdr:rowOff>
        </xdr:from>
        <xdr:to>
          <xdr:col>20</xdr:col>
          <xdr:colOff>76200</xdr:colOff>
          <xdr:row>8</xdr:row>
          <xdr:rowOff>38100</xdr:rowOff>
        </xdr:to>
        <xdr:sp macro="" textlink="">
          <xdr:nvSpPr>
            <xdr:cNvPr id="292873" name="Check Box 9" hidden="1">
              <a:extLst>
                <a:ext uri="{63B3BB69-23CF-44E3-9099-C40C66FF867C}">
                  <a14:compatExt spid="_x0000_s292873"/>
                </a:ext>
                <a:ext uri="{FF2B5EF4-FFF2-40B4-BE49-F238E27FC236}">
                  <a16:creationId xmlns:a16="http://schemas.microsoft.com/office/drawing/2014/main" id="{00000000-0008-0000-1C00-000009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142875</xdr:rowOff>
        </xdr:from>
        <xdr:to>
          <xdr:col>7</xdr:col>
          <xdr:colOff>76200</xdr:colOff>
          <xdr:row>10</xdr:row>
          <xdr:rowOff>38100</xdr:rowOff>
        </xdr:to>
        <xdr:sp macro="" textlink="">
          <xdr:nvSpPr>
            <xdr:cNvPr id="292874" name="Check Box 10" hidden="1">
              <a:extLst>
                <a:ext uri="{63B3BB69-23CF-44E3-9099-C40C66FF867C}">
                  <a14:compatExt spid="_x0000_s292874"/>
                </a:ext>
                <a:ext uri="{FF2B5EF4-FFF2-40B4-BE49-F238E27FC236}">
                  <a16:creationId xmlns:a16="http://schemas.microsoft.com/office/drawing/2014/main" id="{00000000-0008-0000-1C00-00000A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142875</xdr:rowOff>
        </xdr:from>
        <xdr:to>
          <xdr:col>7</xdr:col>
          <xdr:colOff>76200</xdr:colOff>
          <xdr:row>11</xdr:row>
          <xdr:rowOff>38100</xdr:rowOff>
        </xdr:to>
        <xdr:sp macro="" textlink="">
          <xdr:nvSpPr>
            <xdr:cNvPr id="292875" name="Check Box 11" hidden="1">
              <a:extLst>
                <a:ext uri="{63B3BB69-23CF-44E3-9099-C40C66FF867C}">
                  <a14:compatExt spid="_x0000_s292875"/>
                </a:ext>
                <a:ext uri="{FF2B5EF4-FFF2-40B4-BE49-F238E27FC236}">
                  <a16:creationId xmlns:a16="http://schemas.microsoft.com/office/drawing/2014/main" id="{00000000-0008-0000-1C00-00000B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142875</xdr:rowOff>
        </xdr:from>
        <xdr:to>
          <xdr:col>7</xdr:col>
          <xdr:colOff>76200</xdr:colOff>
          <xdr:row>12</xdr:row>
          <xdr:rowOff>38100</xdr:rowOff>
        </xdr:to>
        <xdr:sp macro="" textlink="">
          <xdr:nvSpPr>
            <xdr:cNvPr id="292876" name="Check Box 12" hidden="1">
              <a:extLst>
                <a:ext uri="{63B3BB69-23CF-44E3-9099-C40C66FF867C}">
                  <a14:compatExt spid="_x0000_s292876"/>
                </a:ext>
                <a:ext uri="{FF2B5EF4-FFF2-40B4-BE49-F238E27FC236}">
                  <a16:creationId xmlns:a16="http://schemas.microsoft.com/office/drawing/2014/main" id="{00000000-0008-0000-1C00-00000C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66675</xdr:rowOff>
        </xdr:from>
        <xdr:to>
          <xdr:col>15</xdr:col>
          <xdr:colOff>76200</xdr:colOff>
          <xdr:row>16</xdr:row>
          <xdr:rowOff>38100</xdr:rowOff>
        </xdr:to>
        <xdr:sp macro="" textlink="">
          <xdr:nvSpPr>
            <xdr:cNvPr id="292877" name="Check Box 13" hidden="1">
              <a:extLst>
                <a:ext uri="{63B3BB69-23CF-44E3-9099-C40C66FF867C}">
                  <a14:compatExt spid="_x0000_s292877"/>
                </a:ext>
                <a:ext uri="{FF2B5EF4-FFF2-40B4-BE49-F238E27FC236}">
                  <a16:creationId xmlns:a16="http://schemas.microsoft.com/office/drawing/2014/main" id="{00000000-0008-0000-1C00-00000D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66675</xdr:rowOff>
        </xdr:from>
        <xdr:to>
          <xdr:col>20</xdr:col>
          <xdr:colOff>76200</xdr:colOff>
          <xdr:row>16</xdr:row>
          <xdr:rowOff>38100</xdr:rowOff>
        </xdr:to>
        <xdr:sp macro="" textlink="">
          <xdr:nvSpPr>
            <xdr:cNvPr id="292878" name="Check Box 14" hidden="1">
              <a:extLst>
                <a:ext uri="{63B3BB69-23CF-44E3-9099-C40C66FF867C}">
                  <a14:compatExt spid="_x0000_s292878"/>
                </a:ext>
                <a:ext uri="{FF2B5EF4-FFF2-40B4-BE49-F238E27FC236}">
                  <a16:creationId xmlns:a16="http://schemas.microsoft.com/office/drawing/2014/main" id="{00000000-0008-0000-1C00-00000E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152400</xdr:rowOff>
        </xdr:from>
        <xdr:to>
          <xdr:col>7</xdr:col>
          <xdr:colOff>76200</xdr:colOff>
          <xdr:row>18</xdr:row>
          <xdr:rowOff>38100</xdr:rowOff>
        </xdr:to>
        <xdr:sp macro="" textlink="">
          <xdr:nvSpPr>
            <xdr:cNvPr id="292879" name="Check Box 15" hidden="1">
              <a:extLst>
                <a:ext uri="{63B3BB69-23CF-44E3-9099-C40C66FF867C}">
                  <a14:compatExt spid="_x0000_s292879"/>
                </a:ext>
                <a:ext uri="{FF2B5EF4-FFF2-40B4-BE49-F238E27FC236}">
                  <a16:creationId xmlns:a16="http://schemas.microsoft.com/office/drawing/2014/main" id="{00000000-0008-0000-1C00-00000F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142875</xdr:rowOff>
        </xdr:from>
        <xdr:to>
          <xdr:col>7</xdr:col>
          <xdr:colOff>76200</xdr:colOff>
          <xdr:row>19</xdr:row>
          <xdr:rowOff>38100</xdr:rowOff>
        </xdr:to>
        <xdr:sp macro="" textlink="">
          <xdr:nvSpPr>
            <xdr:cNvPr id="292880" name="Check Box 16" hidden="1">
              <a:extLst>
                <a:ext uri="{63B3BB69-23CF-44E3-9099-C40C66FF867C}">
                  <a14:compatExt spid="_x0000_s292880"/>
                </a:ext>
                <a:ext uri="{FF2B5EF4-FFF2-40B4-BE49-F238E27FC236}">
                  <a16:creationId xmlns:a16="http://schemas.microsoft.com/office/drawing/2014/main" id="{00000000-0008-0000-1C00-000010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142875</xdr:rowOff>
        </xdr:from>
        <xdr:to>
          <xdr:col>7</xdr:col>
          <xdr:colOff>76200</xdr:colOff>
          <xdr:row>20</xdr:row>
          <xdr:rowOff>38100</xdr:rowOff>
        </xdr:to>
        <xdr:sp macro="" textlink="">
          <xdr:nvSpPr>
            <xdr:cNvPr id="292881" name="Check Box 17" hidden="1">
              <a:extLst>
                <a:ext uri="{63B3BB69-23CF-44E3-9099-C40C66FF867C}">
                  <a14:compatExt spid="_x0000_s292881"/>
                </a:ext>
                <a:ext uri="{FF2B5EF4-FFF2-40B4-BE49-F238E27FC236}">
                  <a16:creationId xmlns:a16="http://schemas.microsoft.com/office/drawing/2014/main" id="{00000000-0008-0000-1C00-000011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142875</xdr:rowOff>
        </xdr:from>
        <xdr:to>
          <xdr:col>7</xdr:col>
          <xdr:colOff>76200</xdr:colOff>
          <xdr:row>24</xdr:row>
          <xdr:rowOff>38100</xdr:rowOff>
        </xdr:to>
        <xdr:sp macro="" textlink="">
          <xdr:nvSpPr>
            <xdr:cNvPr id="292882" name="Check Box 18" hidden="1">
              <a:extLst>
                <a:ext uri="{63B3BB69-23CF-44E3-9099-C40C66FF867C}">
                  <a14:compatExt spid="_x0000_s292882"/>
                </a:ext>
                <a:ext uri="{FF2B5EF4-FFF2-40B4-BE49-F238E27FC236}">
                  <a16:creationId xmlns:a16="http://schemas.microsoft.com/office/drawing/2014/main" id="{00000000-0008-0000-1C00-00001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22</xdr:row>
          <xdr:rowOff>142875</xdr:rowOff>
        </xdr:from>
        <xdr:to>
          <xdr:col>31</xdr:col>
          <xdr:colOff>76200</xdr:colOff>
          <xdr:row>24</xdr:row>
          <xdr:rowOff>38100</xdr:rowOff>
        </xdr:to>
        <xdr:sp macro="" textlink="">
          <xdr:nvSpPr>
            <xdr:cNvPr id="292883" name="Check Box 19" hidden="1">
              <a:extLst>
                <a:ext uri="{63B3BB69-23CF-44E3-9099-C40C66FF867C}">
                  <a14:compatExt spid="_x0000_s292883"/>
                </a:ext>
                <a:ext uri="{FF2B5EF4-FFF2-40B4-BE49-F238E27FC236}">
                  <a16:creationId xmlns:a16="http://schemas.microsoft.com/office/drawing/2014/main" id="{00000000-0008-0000-1C00-00001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92884" name="Check Box 20" hidden="1">
              <a:extLst>
                <a:ext uri="{63B3BB69-23CF-44E3-9099-C40C66FF867C}">
                  <a14:compatExt spid="_x0000_s292884"/>
                </a:ext>
                <a:ext uri="{FF2B5EF4-FFF2-40B4-BE49-F238E27FC236}">
                  <a16:creationId xmlns:a16="http://schemas.microsoft.com/office/drawing/2014/main" id="{00000000-0008-0000-1C00-00001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142875</xdr:rowOff>
        </xdr:from>
        <xdr:to>
          <xdr:col>18</xdr:col>
          <xdr:colOff>76200</xdr:colOff>
          <xdr:row>27</xdr:row>
          <xdr:rowOff>38100</xdr:rowOff>
        </xdr:to>
        <xdr:sp macro="" textlink="">
          <xdr:nvSpPr>
            <xdr:cNvPr id="292885" name="Check Box 21" hidden="1">
              <a:extLst>
                <a:ext uri="{63B3BB69-23CF-44E3-9099-C40C66FF867C}">
                  <a14:compatExt spid="_x0000_s292885"/>
                </a:ext>
                <a:ext uri="{FF2B5EF4-FFF2-40B4-BE49-F238E27FC236}">
                  <a16:creationId xmlns:a16="http://schemas.microsoft.com/office/drawing/2014/main" id="{00000000-0008-0000-1C00-00001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25</xdr:row>
          <xdr:rowOff>142875</xdr:rowOff>
        </xdr:from>
        <xdr:to>
          <xdr:col>31</xdr:col>
          <xdr:colOff>76200</xdr:colOff>
          <xdr:row>27</xdr:row>
          <xdr:rowOff>38100</xdr:rowOff>
        </xdr:to>
        <xdr:sp macro="" textlink="">
          <xdr:nvSpPr>
            <xdr:cNvPr id="292886" name="Check Box 22" hidden="1">
              <a:extLst>
                <a:ext uri="{63B3BB69-23CF-44E3-9099-C40C66FF867C}">
                  <a14:compatExt spid="_x0000_s292886"/>
                </a:ext>
                <a:ext uri="{FF2B5EF4-FFF2-40B4-BE49-F238E27FC236}">
                  <a16:creationId xmlns:a16="http://schemas.microsoft.com/office/drawing/2014/main" id="{00000000-0008-0000-1C00-000016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92887" name="Check Box 23" hidden="1">
              <a:extLst>
                <a:ext uri="{63B3BB69-23CF-44E3-9099-C40C66FF867C}">
                  <a14:compatExt spid="_x0000_s292887"/>
                </a:ext>
                <a:ext uri="{FF2B5EF4-FFF2-40B4-BE49-F238E27FC236}">
                  <a16:creationId xmlns:a16="http://schemas.microsoft.com/office/drawing/2014/main" id="{00000000-0008-0000-1C00-000017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142875</xdr:rowOff>
        </xdr:from>
        <xdr:to>
          <xdr:col>18</xdr:col>
          <xdr:colOff>76200</xdr:colOff>
          <xdr:row>29</xdr:row>
          <xdr:rowOff>38100</xdr:rowOff>
        </xdr:to>
        <xdr:sp macro="" textlink="">
          <xdr:nvSpPr>
            <xdr:cNvPr id="292888" name="Check Box 24" hidden="1">
              <a:extLst>
                <a:ext uri="{63B3BB69-23CF-44E3-9099-C40C66FF867C}">
                  <a14:compatExt spid="_x0000_s292888"/>
                </a:ext>
                <a:ext uri="{FF2B5EF4-FFF2-40B4-BE49-F238E27FC236}">
                  <a16:creationId xmlns:a16="http://schemas.microsoft.com/office/drawing/2014/main" id="{00000000-0008-0000-1C00-000018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27</xdr:row>
          <xdr:rowOff>142875</xdr:rowOff>
        </xdr:from>
        <xdr:to>
          <xdr:col>31</xdr:col>
          <xdr:colOff>76200</xdr:colOff>
          <xdr:row>29</xdr:row>
          <xdr:rowOff>38100</xdr:rowOff>
        </xdr:to>
        <xdr:sp macro="" textlink="">
          <xdr:nvSpPr>
            <xdr:cNvPr id="292889" name="Check Box 25" hidden="1">
              <a:extLst>
                <a:ext uri="{63B3BB69-23CF-44E3-9099-C40C66FF867C}">
                  <a14:compatExt spid="_x0000_s292889"/>
                </a:ext>
                <a:ext uri="{FF2B5EF4-FFF2-40B4-BE49-F238E27FC236}">
                  <a16:creationId xmlns:a16="http://schemas.microsoft.com/office/drawing/2014/main" id="{00000000-0008-0000-1C00-000019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92890" name="Check Box 26" hidden="1">
              <a:extLst>
                <a:ext uri="{63B3BB69-23CF-44E3-9099-C40C66FF867C}">
                  <a14:compatExt spid="_x0000_s292890"/>
                </a:ext>
                <a:ext uri="{FF2B5EF4-FFF2-40B4-BE49-F238E27FC236}">
                  <a16:creationId xmlns:a16="http://schemas.microsoft.com/office/drawing/2014/main" id="{00000000-0008-0000-1C00-00001A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142875</xdr:rowOff>
        </xdr:from>
        <xdr:to>
          <xdr:col>13</xdr:col>
          <xdr:colOff>76200</xdr:colOff>
          <xdr:row>33</xdr:row>
          <xdr:rowOff>38100</xdr:rowOff>
        </xdr:to>
        <xdr:sp macro="" textlink="">
          <xdr:nvSpPr>
            <xdr:cNvPr id="292891" name="Check Box 27" hidden="1">
              <a:extLst>
                <a:ext uri="{63B3BB69-23CF-44E3-9099-C40C66FF867C}">
                  <a14:compatExt spid="_x0000_s292891"/>
                </a:ext>
                <a:ext uri="{FF2B5EF4-FFF2-40B4-BE49-F238E27FC236}">
                  <a16:creationId xmlns:a16="http://schemas.microsoft.com/office/drawing/2014/main" id="{00000000-0008-0000-1C00-00001B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292892" name="Check Box 28" hidden="1">
              <a:extLst>
                <a:ext uri="{63B3BB69-23CF-44E3-9099-C40C66FF867C}">
                  <a14:compatExt spid="_x0000_s292892"/>
                </a:ext>
                <a:ext uri="{FF2B5EF4-FFF2-40B4-BE49-F238E27FC236}">
                  <a16:creationId xmlns:a16="http://schemas.microsoft.com/office/drawing/2014/main" id="{00000000-0008-0000-1C00-00001C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292893" name="Check Box 29" hidden="1">
              <a:extLst>
                <a:ext uri="{63B3BB69-23CF-44E3-9099-C40C66FF867C}">
                  <a14:compatExt spid="_x0000_s292893"/>
                </a:ext>
                <a:ext uri="{FF2B5EF4-FFF2-40B4-BE49-F238E27FC236}">
                  <a16:creationId xmlns:a16="http://schemas.microsoft.com/office/drawing/2014/main" id="{00000000-0008-0000-1C00-00001D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92894" name="Check Box 30" hidden="1">
              <a:extLst>
                <a:ext uri="{63B3BB69-23CF-44E3-9099-C40C66FF867C}">
                  <a14:compatExt spid="_x0000_s292894"/>
                </a:ext>
                <a:ext uri="{FF2B5EF4-FFF2-40B4-BE49-F238E27FC236}">
                  <a16:creationId xmlns:a16="http://schemas.microsoft.com/office/drawing/2014/main" id="{00000000-0008-0000-1C00-00001E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142875</xdr:rowOff>
        </xdr:from>
        <xdr:to>
          <xdr:col>7</xdr:col>
          <xdr:colOff>76200</xdr:colOff>
          <xdr:row>42</xdr:row>
          <xdr:rowOff>38100</xdr:rowOff>
        </xdr:to>
        <xdr:sp macro="" textlink="">
          <xdr:nvSpPr>
            <xdr:cNvPr id="292895" name="Check Box 31" hidden="1">
              <a:extLst>
                <a:ext uri="{63B3BB69-23CF-44E3-9099-C40C66FF867C}">
                  <a14:compatExt spid="_x0000_s292895"/>
                </a:ext>
                <a:ext uri="{FF2B5EF4-FFF2-40B4-BE49-F238E27FC236}">
                  <a16:creationId xmlns:a16="http://schemas.microsoft.com/office/drawing/2014/main" id="{00000000-0008-0000-1C00-00001F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92896" name="Check Box 32" hidden="1">
              <a:extLst>
                <a:ext uri="{63B3BB69-23CF-44E3-9099-C40C66FF867C}">
                  <a14:compatExt spid="_x0000_s292896"/>
                </a:ext>
                <a:ext uri="{FF2B5EF4-FFF2-40B4-BE49-F238E27FC236}">
                  <a16:creationId xmlns:a16="http://schemas.microsoft.com/office/drawing/2014/main" id="{00000000-0008-0000-1C00-000020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142875</xdr:rowOff>
        </xdr:from>
        <xdr:to>
          <xdr:col>22</xdr:col>
          <xdr:colOff>76200</xdr:colOff>
          <xdr:row>42</xdr:row>
          <xdr:rowOff>38100</xdr:rowOff>
        </xdr:to>
        <xdr:sp macro="" textlink="">
          <xdr:nvSpPr>
            <xdr:cNvPr id="292897" name="Check Box 33" hidden="1">
              <a:extLst>
                <a:ext uri="{63B3BB69-23CF-44E3-9099-C40C66FF867C}">
                  <a14:compatExt spid="_x0000_s292897"/>
                </a:ext>
                <a:ext uri="{FF2B5EF4-FFF2-40B4-BE49-F238E27FC236}">
                  <a16:creationId xmlns:a16="http://schemas.microsoft.com/office/drawing/2014/main" id="{00000000-0008-0000-1C00-000021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142875</xdr:rowOff>
        </xdr:from>
        <xdr:to>
          <xdr:col>3</xdr:col>
          <xdr:colOff>76200</xdr:colOff>
          <xdr:row>55</xdr:row>
          <xdr:rowOff>38100</xdr:rowOff>
        </xdr:to>
        <xdr:sp macro="" textlink="">
          <xdr:nvSpPr>
            <xdr:cNvPr id="292898" name="Check Box 34" hidden="1">
              <a:extLst>
                <a:ext uri="{63B3BB69-23CF-44E3-9099-C40C66FF867C}">
                  <a14:compatExt spid="_x0000_s292898"/>
                </a:ext>
                <a:ext uri="{FF2B5EF4-FFF2-40B4-BE49-F238E27FC236}">
                  <a16:creationId xmlns:a16="http://schemas.microsoft.com/office/drawing/2014/main" id="{00000000-0008-0000-1C00-000022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142875</xdr:rowOff>
        </xdr:from>
        <xdr:to>
          <xdr:col>11</xdr:col>
          <xdr:colOff>76200</xdr:colOff>
          <xdr:row>55</xdr:row>
          <xdr:rowOff>38100</xdr:rowOff>
        </xdr:to>
        <xdr:sp macro="" textlink="">
          <xdr:nvSpPr>
            <xdr:cNvPr id="292899" name="Check Box 35" hidden="1">
              <a:extLst>
                <a:ext uri="{63B3BB69-23CF-44E3-9099-C40C66FF867C}">
                  <a14:compatExt spid="_x0000_s292899"/>
                </a:ext>
                <a:ext uri="{FF2B5EF4-FFF2-40B4-BE49-F238E27FC236}">
                  <a16:creationId xmlns:a16="http://schemas.microsoft.com/office/drawing/2014/main" id="{00000000-0008-0000-1C00-000023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142875</xdr:rowOff>
        </xdr:from>
        <xdr:to>
          <xdr:col>14</xdr:col>
          <xdr:colOff>76200</xdr:colOff>
          <xdr:row>55</xdr:row>
          <xdr:rowOff>38100</xdr:rowOff>
        </xdr:to>
        <xdr:sp macro="" textlink="">
          <xdr:nvSpPr>
            <xdr:cNvPr id="292900" name="Check Box 36" hidden="1">
              <a:extLst>
                <a:ext uri="{63B3BB69-23CF-44E3-9099-C40C66FF867C}">
                  <a14:compatExt spid="_x0000_s292900"/>
                </a:ext>
                <a:ext uri="{FF2B5EF4-FFF2-40B4-BE49-F238E27FC236}">
                  <a16:creationId xmlns:a16="http://schemas.microsoft.com/office/drawing/2014/main" id="{00000000-0008-0000-1C00-000024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142875</xdr:rowOff>
        </xdr:from>
        <xdr:to>
          <xdr:col>21</xdr:col>
          <xdr:colOff>76200</xdr:colOff>
          <xdr:row>55</xdr:row>
          <xdr:rowOff>38100</xdr:rowOff>
        </xdr:to>
        <xdr:sp macro="" textlink="">
          <xdr:nvSpPr>
            <xdr:cNvPr id="292901" name="Check Box 37" hidden="1">
              <a:extLst>
                <a:ext uri="{63B3BB69-23CF-44E3-9099-C40C66FF867C}">
                  <a14:compatExt spid="_x0000_s292901"/>
                </a:ext>
                <a:ext uri="{FF2B5EF4-FFF2-40B4-BE49-F238E27FC236}">
                  <a16:creationId xmlns:a16="http://schemas.microsoft.com/office/drawing/2014/main" id="{00000000-0008-0000-1C00-0000257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9</xdr:row>
          <xdr:rowOff>152400</xdr:rowOff>
        </xdr:from>
        <xdr:to>
          <xdr:col>3</xdr:col>
          <xdr:colOff>76200</xdr:colOff>
          <xdr:row>11</xdr:row>
          <xdr:rowOff>28575</xdr:rowOff>
        </xdr:to>
        <xdr:sp macro="" textlink="">
          <xdr:nvSpPr>
            <xdr:cNvPr id="382977" name="Check Box 1" hidden="1">
              <a:extLst>
                <a:ext uri="{63B3BB69-23CF-44E3-9099-C40C66FF867C}">
                  <a14:compatExt spid="_x0000_s382977"/>
                </a:ext>
                <a:ext uri="{FF2B5EF4-FFF2-40B4-BE49-F238E27FC236}">
                  <a16:creationId xmlns:a16="http://schemas.microsoft.com/office/drawing/2014/main" id="{00000000-0008-0000-1D00-00000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152400</xdr:rowOff>
        </xdr:from>
        <xdr:to>
          <xdr:col>6</xdr:col>
          <xdr:colOff>57150</xdr:colOff>
          <xdr:row>11</xdr:row>
          <xdr:rowOff>28575</xdr:rowOff>
        </xdr:to>
        <xdr:sp macro="" textlink="">
          <xdr:nvSpPr>
            <xdr:cNvPr id="382978" name="Check Box 2" hidden="1">
              <a:extLst>
                <a:ext uri="{63B3BB69-23CF-44E3-9099-C40C66FF867C}">
                  <a14:compatExt spid="_x0000_s382978"/>
                </a:ext>
                <a:ext uri="{FF2B5EF4-FFF2-40B4-BE49-F238E27FC236}">
                  <a16:creationId xmlns:a16="http://schemas.microsoft.com/office/drawing/2014/main" id="{00000000-0008-0000-1D00-00000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382979" name="Check Box 3" hidden="1">
              <a:extLst>
                <a:ext uri="{63B3BB69-23CF-44E3-9099-C40C66FF867C}">
                  <a14:compatExt spid="_x0000_s382979"/>
                </a:ext>
                <a:ext uri="{FF2B5EF4-FFF2-40B4-BE49-F238E27FC236}">
                  <a16:creationId xmlns:a16="http://schemas.microsoft.com/office/drawing/2014/main" id="{00000000-0008-0000-1D00-00000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142875</xdr:rowOff>
        </xdr:from>
        <xdr:to>
          <xdr:col>18</xdr:col>
          <xdr:colOff>76200</xdr:colOff>
          <xdr:row>19</xdr:row>
          <xdr:rowOff>38100</xdr:rowOff>
        </xdr:to>
        <xdr:sp macro="" textlink="">
          <xdr:nvSpPr>
            <xdr:cNvPr id="382980" name="Check Box 4" hidden="1">
              <a:extLst>
                <a:ext uri="{63B3BB69-23CF-44E3-9099-C40C66FF867C}">
                  <a14:compatExt spid="_x0000_s382980"/>
                </a:ext>
                <a:ext uri="{FF2B5EF4-FFF2-40B4-BE49-F238E27FC236}">
                  <a16:creationId xmlns:a16="http://schemas.microsoft.com/office/drawing/2014/main" id="{00000000-0008-0000-1D00-00000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17</xdr:row>
          <xdr:rowOff>142875</xdr:rowOff>
        </xdr:from>
        <xdr:to>
          <xdr:col>30</xdr:col>
          <xdr:colOff>76200</xdr:colOff>
          <xdr:row>19</xdr:row>
          <xdr:rowOff>38100</xdr:rowOff>
        </xdr:to>
        <xdr:sp macro="" textlink="">
          <xdr:nvSpPr>
            <xdr:cNvPr id="382981" name="Check Box 5" hidden="1">
              <a:extLst>
                <a:ext uri="{63B3BB69-23CF-44E3-9099-C40C66FF867C}">
                  <a14:compatExt spid="_x0000_s382981"/>
                </a:ext>
                <a:ext uri="{FF2B5EF4-FFF2-40B4-BE49-F238E27FC236}">
                  <a16:creationId xmlns:a16="http://schemas.microsoft.com/office/drawing/2014/main" id="{00000000-0008-0000-1D00-00000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382982" name="Check Box 6" hidden="1">
              <a:extLst>
                <a:ext uri="{63B3BB69-23CF-44E3-9099-C40C66FF867C}">
                  <a14:compatExt spid="_x0000_s382982"/>
                </a:ext>
                <a:ext uri="{FF2B5EF4-FFF2-40B4-BE49-F238E27FC236}">
                  <a16:creationId xmlns:a16="http://schemas.microsoft.com/office/drawing/2014/main" id="{00000000-0008-0000-1D00-00000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382983" name="Check Box 7" hidden="1">
              <a:extLst>
                <a:ext uri="{63B3BB69-23CF-44E3-9099-C40C66FF867C}">
                  <a14:compatExt spid="_x0000_s382983"/>
                </a:ext>
                <a:ext uri="{FF2B5EF4-FFF2-40B4-BE49-F238E27FC236}">
                  <a16:creationId xmlns:a16="http://schemas.microsoft.com/office/drawing/2014/main" id="{00000000-0008-0000-1D00-00000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142875</xdr:rowOff>
        </xdr:from>
        <xdr:to>
          <xdr:col>18</xdr:col>
          <xdr:colOff>76200</xdr:colOff>
          <xdr:row>21</xdr:row>
          <xdr:rowOff>38100</xdr:rowOff>
        </xdr:to>
        <xdr:sp macro="" textlink="">
          <xdr:nvSpPr>
            <xdr:cNvPr id="382984" name="Check Box 8" hidden="1">
              <a:extLst>
                <a:ext uri="{63B3BB69-23CF-44E3-9099-C40C66FF867C}">
                  <a14:compatExt spid="_x0000_s382984"/>
                </a:ext>
                <a:ext uri="{FF2B5EF4-FFF2-40B4-BE49-F238E27FC236}">
                  <a16:creationId xmlns:a16="http://schemas.microsoft.com/office/drawing/2014/main" id="{00000000-0008-0000-1D00-00000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142875</xdr:rowOff>
        </xdr:from>
        <xdr:to>
          <xdr:col>30</xdr:col>
          <xdr:colOff>76200</xdr:colOff>
          <xdr:row>21</xdr:row>
          <xdr:rowOff>38100</xdr:rowOff>
        </xdr:to>
        <xdr:sp macro="" textlink="">
          <xdr:nvSpPr>
            <xdr:cNvPr id="382985" name="Check Box 9" hidden="1">
              <a:extLst>
                <a:ext uri="{63B3BB69-23CF-44E3-9099-C40C66FF867C}">
                  <a14:compatExt spid="_x0000_s382985"/>
                </a:ext>
                <a:ext uri="{FF2B5EF4-FFF2-40B4-BE49-F238E27FC236}">
                  <a16:creationId xmlns:a16="http://schemas.microsoft.com/office/drawing/2014/main" id="{00000000-0008-0000-1D00-00000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142875</xdr:rowOff>
        </xdr:from>
        <xdr:to>
          <xdr:col>33</xdr:col>
          <xdr:colOff>76200</xdr:colOff>
          <xdr:row>21</xdr:row>
          <xdr:rowOff>38100</xdr:rowOff>
        </xdr:to>
        <xdr:sp macro="" textlink="">
          <xdr:nvSpPr>
            <xdr:cNvPr id="382986" name="Check Box 10" hidden="1">
              <a:extLst>
                <a:ext uri="{63B3BB69-23CF-44E3-9099-C40C66FF867C}">
                  <a14:compatExt spid="_x0000_s382986"/>
                </a:ext>
                <a:ext uri="{FF2B5EF4-FFF2-40B4-BE49-F238E27FC236}">
                  <a16:creationId xmlns:a16="http://schemas.microsoft.com/office/drawing/2014/main" id="{00000000-0008-0000-1D00-00000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82987" name="Check Box 11" hidden="1">
              <a:extLst>
                <a:ext uri="{63B3BB69-23CF-44E3-9099-C40C66FF867C}">
                  <a14:compatExt spid="_x0000_s382987"/>
                </a:ext>
                <a:ext uri="{FF2B5EF4-FFF2-40B4-BE49-F238E27FC236}">
                  <a16:creationId xmlns:a16="http://schemas.microsoft.com/office/drawing/2014/main" id="{00000000-0008-0000-1D00-00000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142875</xdr:rowOff>
        </xdr:from>
        <xdr:to>
          <xdr:col>12</xdr:col>
          <xdr:colOff>76200</xdr:colOff>
          <xdr:row>29</xdr:row>
          <xdr:rowOff>38100</xdr:rowOff>
        </xdr:to>
        <xdr:sp macro="" textlink="">
          <xdr:nvSpPr>
            <xdr:cNvPr id="382988" name="Check Box 12" hidden="1">
              <a:extLst>
                <a:ext uri="{63B3BB69-23CF-44E3-9099-C40C66FF867C}">
                  <a14:compatExt spid="_x0000_s382988"/>
                </a:ext>
                <a:ext uri="{FF2B5EF4-FFF2-40B4-BE49-F238E27FC236}">
                  <a16:creationId xmlns:a16="http://schemas.microsoft.com/office/drawing/2014/main" id="{00000000-0008-0000-1D00-00000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142875</xdr:rowOff>
        </xdr:from>
        <xdr:to>
          <xdr:col>16</xdr:col>
          <xdr:colOff>76200</xdr:colOff>
          <xdr:row>29</xdr:row>
          <xdr:rowOff>38100</xdr:rowOff>
        </xdr:to>
        <xdr:sp macro="" textlink="">
          <xdr:nvSpPr>
            <xdr:cNvPr id="382989" name="Check Box 13" hidden="1">
              <a:extLst>
                <a:ext uri="{63B3BB69-23CF-44E3-9099-C40C66FF867C}">
                  <a14:compatExt spid="_x0000_s382989"/>
                </a:ext>
                <a:ext uri="{FF2B5EF4-FFF2-40B4-BE49-F238E27FC236}">
                  <a16:creationId xmlns:a16="http://schemas.microsoft.com/office/drawing/2014/main" id="{00000000-0008-0000-1D00-00000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142875</xdr:rowOff>
        </xdr:from>
        <xdr:to>
          <xdr:col>16</xdr:col>
          <xdr:colOff>76200</xdr:colOff>
          <xdr:row>33</xdr:row>
          <xdr:rowOff>38100</xdr:rowOff>
        </xdr:to>
        <xdr:sp macro="" textlink="">
          <xdr:nvSpPr>
            <xdr:cNvPr id="382990" name="Check Box 14" hidden="1">
              <a:extLst>
                <a:ext uri="{63B3BB69-23CF-44E3-9099-C40C66FF867C}">
                  <a14:compatExt spid="_x0000_s382990"/>
                </a:ext>
                <a:ext uri="{FF2B5EF4-FFF2-40B4-BE49-F238E27FC236}">
                  <a16:creationId xmlns:a16="http://schemas.microsoft.com/office/drawing/2014/main" id="{00000000-0008-0000-1D00-00000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382991" name="Check Box 15" hidden="1">
              <a:extLst>
                <a:ext uri="{63B3BB69-23CF-44E3-9099-C40C66FF867C}">
                  <a14:compatExt spid="_x0000_s382991"/>
                </a:ext>
                <a:ext uri="{FF2B5EF4-FFF2-40B4-BE49-F238E27FC236}">
                  <a16:creationId xmlns:a16="http://schemas.microsoft.com/office/drawing/2014/main" id="{00000000-0008-0000-1D00-00000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142875</xdr:rowOff>
        </xdr:from>
        <xdr:to>
          <xdr:col>26</xdr:col>
          <xdr:colOff>76200</xdr:colOff>
          <xdr:row>33</xdr:row>
          <xdr:rowOff>38100</xdr:rowOff>
        </xdr:to>
        <xdr:sp macro="" textlink="">
          <xdr:nvSpPr>
            <xdr:cNvPr id="382992" name="Check Box 16" hidden="1">
              <a:extLst>
                <a:ext uri="{63B3BB69-23CF-44E3-9099-C40C66FF867C}">
                  <a14:compatExt spid="_x0000_s382992"/>
                </a:ext>
                <a:ext uri="{FF2B5EF4-FFF2-40B4-BE49-F238E27FC236}">
                  <a16:creationId xmlns:a16="http://schemas.microsoft.com/office/drawing/2014/main" id="{00000000-0008-0000-1D00-00001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31</xdr:row>
          <xdr:rowOff>142875</xdr:rowOff>
        </xdr:from>
        <xdr:to>
          <xdr:col>33</xdr:col>
          <xdr:colOff>76200</xdr:colOff>
          <xdr:row>33</xdr:row>
          <xdr:rowOff>38100</xdr:rowOff>
        </xdr:to>
        <xdr:sp macro="" textlink="">
          <xdr:nvSpPr>
            <xdr:cNvPr id="382993" name="Check Box 17" hidden="1">
              <a:extLst>
                <a:ext uri="{63B3BB69-23CF-44E3-9099-C40C66FF867C}">
                  <a14:compatExt spid="_x0000_s382993"/>
                </a:ext>
                <a:ext uri="{FF2B5EF4-FFF2-40B4-BE49-F238E27FC236}">
                  <a16:creationId xmlns:a16="http://schemas.microsoft.com/office/drawing/2014/main" id="{00000000-0008-0000-1D00-00001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142875</xdr:rowOff>
        </xdr:from>
        <xdr:to>
          <xdr:col>23</xdr:col>
          <xdr:colOff>57150</xdr:colOff>
          <xdr:row>34</xdr:row>
          <xdr:rowOff>38100</xdr:rowOff>
        </xdr:to>
        <xdr:sp macro="" textlink="">
          <xdr:nvSpPr>
            <xdr:cNvPr id="382994" name="Check Box 18" hidden="1">
              <a:extLst>
                <a:ext uri="{63B3BB69-23CF-44E3-9099-C40C66FF867C}">
                  <a14:compatExt spid="_x0000_s382994"/>
                </a:ext>
                <a:ext uri="{FF2B5EF4-FFF2-40B4-BE49-F238E27FC236}">
                  <a16:creationId xmlns:a16="http://schemas.microsoft.com/office/drawing/2014/main" id="{00000000-0008-0000-1D00-00001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32</xdr:row>
          <xdr:rowOff>142875</xdr:rowOff>
        </xdr:from>
        <xdr:to>
          <xdr:col>33</xdr:col>
          <xdr:colOff>76200</xdr:colOff>
          <xdr:row>34</xdr:row>
          <xdr:rowOff>38100</xdr:rowOff>
        </xdr:to>
        <xdr:sp macro="" textlink="">
          <xdr:nvSpPr>
            <xdr:cNvPr id="382995" name="Check Box 19" hidden="1">
              <a:extLst>
                <a:ext uri="{63B3BB69-23CF-44E3-9099-C40C66FF867C}">
                  <a14:compatExt spid="_x0000_s382995"/>
                </a:ext>
                <a:ext uri="{FF2B5EF4-FFF2-40B4-BE49-F238E27FC236}">
                  <a16:creationId xmlns:a16="http://schemas.microsoft.com/office/drawing/2014/main" id="{00000000-0008-0000-1D00-00001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142875</xdr:rowOff>
        </xdr:from>
        <xdr:to>
          <xdr:col>13</xdr:col>
          <xdr:colOff>76200</xdr:colOff>
          <xdr:row>35</xdr:row>
          <xdr:rowOff>38100</xdr:rowOff>
        </xdr:to>
        <xdr:sp macro="" textlink="">
          <xdr:nvSpPr>
            <xdr:cNvPr id="382996" name="Check Box 20" hidden="1">
              <a:extLst>
                <a:ext uri="{63B3BB69-23CF-44E3-9099-C40C66FF867C}">
                  <a14:compatExt spid="_x0000_s382996"/>
                </a:ext>
                <a:ext uri="{FF2B5EF4-FFF2-40B4-BE49-F238E27FC236}">
                  <a16:creationId xmlns:a16="http://schemas.microsoft.com/office/drawing/2014/main" id="{00000000-0008-0000-1D00-00001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382997" name="Check Box 21" hidden="1">
              <a:extLst>
                <a:ext uri="{63B3BB69-23CF-44E3-9099-C40C66FF867C}">
                  <a14:compatExt spid="_x0000_s382997"/>
                </a:ext>
                <a:ext uri="{FF2B5EF4-FFF2-40B4-BE49-F238E27FC236}">
                  <a16:creationId xmlns:a16="http://schemas.microsoft.com/office/drawing/2014/main" id="{00000000-0008-0000-1D00-00001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142875</xdr:rowOff>
        </xdr:from>
        <xdr:to>
          <xdr:col>13</xdr:col>
          <xdr:colOff>76200</xdr:colOff>
          <xdr:row>36</xdr:row>
          <xdr:rowOff>38100</xdr:rowOff>
        </xdr:to>
        <xdr:sp macro="" textlink="">
          <xdr:nvSpPr>
            <xdr:cNvPr id="382998" name="Check Box 22" hidden="1">
              <a:extLst>
                <a:ext uri="{63B3BB69-23CF-44E3-9099-C40C66FF867C}">
                  <a14:compatExt spid="_x0000_s382998"/>
                </a:ext>
                <a:ext uri="{FF2B5EF4-FFF2-40B4-BE49-F238E27FC236}">
                  <a16:creationId xmlns:a16="http://schemas.microsoft.com/office/drawing/2014/main" id="{00000000-0008-0000-1D00-00001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382999" name="Check Box 23" hidden="1">
              <a:extLst>
                <a:ext uri="{63B3BB69-23CF-44E3-9099-C40C66FF867C}">
                  <a14:compatExt spid="_x0000_s382999"/>
                </a:ext>
                <a:ext uri="{FF2B5EF4-FFF2-40B4-BE49-F238E27FC236}">
                  <a16:creationId xmlns:a16="http://schemas.microsoft.com/office/drawing/2014/main" id="{00000000-0008-0000-1D00-00001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142875</xdr:rowOff>
        </xdr:from>
        <xdr:to>
          <xdr:col>14</xdr:col>
          <xdr:colOff>76200</xdr:colOff>
          <xdr:row>37</xdr:row>
          <xdr:rowOff>38100</xdr:rowOff>
        </xdr:to>
        <xdr:sp macro="" textlink="">
          <xdr:nvSpPr>
            <xdr:cNvPr id="383000" name="Check Box 24" hidden="1">
              <a:extLst>
                <a:ext uri="{63B3BB69-23CF-44E3-9099-C40C66FF867C}">
                  <a14:compatExt spid="_x0000_s383000"/>
                </a:ext>
                <a:ext uri="{FF2B5EF4-FFF2-40B4-BE49-F238E27FC236}">
                  <a16:creationId xmlns:a16="http://schemas.microsoft.com/office/drawing/2014/main" id="{00000000-0008-0000-1D00-00001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142875</xdr:rowOff>
        </xdr:from>
        <xdr:to>
          <xdr:col>14</xdr:col>
          <xdr:colOff>76200</xdr:colOff>
          <xdr:row>38</xdr:row>
          <xdr:rowOff>38100</xdr:rowOff>
        </xdr:to>
        <xdr:sp macro="" textlink="">
          <xdr:nvSpPr>
            <xdr:cNvPr id="383001" name="Check Box 25" hidden="1">
              <a:extLst>
                <a:ext uri="{63B3BB69-23CF-44E3-9099-C40C66FF867C}">
                  <a14:compatExt spid="_x0000_s383001"/>
                </a:ext>
                <a:ext uri="{FF2B5EF4-FFF2-40B4-BE49-F238E27FC236}">
                  <a16:creationId xmlns:a16="http://schemas.microsoft.com/office/drawing/2014/main" id="{00000000-0008-0000-1D00-00001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36</xdr:row>
          <xdr:rowOff>142875</xdr:rowOff>
        </xdr:from>
        <xdr:to>
          <xdr:col>22</xdr:col>
          <xdr:colOff>76200</xdr:colOff>
          <xdr:row>38</xdr:row>
          <xdr:rowOff>38100</xdr:rowOff>
        </xdr:to>
        <xdr:sp macro="" textlink="">
          <xdr:nvSpPr>
            <xdr:cNvPr id="383002" name="Check Box 26" hidden="1">
              <a:extLst>
                <a:ext uri="{63B3BB69-23CF-44E3-9099-C40C66FF867C}">
                  <a14:compatExt spid="_x0000_s383002"/>
                </a:ext>
                <a:ext uri="{FF2B5EF4-FFF2-40B4-BE49-F238E27FC236}">
                  <a16:creationId xmlns:a16="http://schemas.microsoft.com/office/drawing/2014/main" id="{00000000-0008-0000-1D00-00001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383003" name="Check Box 27" hidden="1">
              <a:extLst>
                <a:ext uri="{63B3BB69-23CF-44E3-9099-C40C66FF867C}">
                  <a14:compatExt spid="_x0000_s383003"/>
                </a:ext>
                <a:ext uri="{FF2B5EF4-FFF2-40B4-BE49-F238E27FC236}">
                  <a16:creationId xmlns:a16="http://schemas.microsoft.com/office/drawing/2014/main" id="{00000000-0008-0000-1D00-00001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383004" name="Check Box 28" hidden="1">
              <a:extLst>
                <a:ext uri="{63B3BB69-23CF-44E3-9099-C40C66FF867C}">
                  <a14:compatExt spid="_x0000_s383004"/>
                </a:ext>
                <a:ext uri="{FF2B5EF4-FFF2-40B4-BE49-F238E27FC236}">
                  <a16:creationId xmlns:a16="http://schemas.microsoft.com/office/drawing/2014/main" id="{00000000-0008-0000-1D00-00001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142875</xdr:rowOff>
        </xdr:from>
        <xdr:to>
          <xdr:col>26</xdr:col>
          <xdr:colOff>76200</xdr:colOff>
          <xdr:row>39</xdr:row>
          <xdr:rowOff>38100</xdr:rowOff>
        </xdr:to>
        <xdr:sp macro="" textlink="">
          <xdr:nvSpPr>
            <xdr:cNvPr id="383005" name="Check Box 29" hidden="1">
              <a:extLst>
                <a:ext uri="{63B3BB69-23CF-44E3-9099-C40C66FF867C}">
                  <a14:compatExt spid="_x0000_s383005"/>
                </a:ext>
                <a:ext uri="{FF2B5EF4-FFF2-40B4-BE49-F238E27FC236}">
                  <a16:creationId xmlns:a16="http://schemas.microsoft.com/office/drawing/2014/main" id="{00000000-0008-0000-1D00-00001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142875</xdr:rowOff>
        </xdr:from>
        <xdr:to>
          <xdr:col>13</xdr:col>
          <xdr:colOff>76200</xdr:colOff>
          <xdr:row>40</xdr:row>
          <xdr:rowOff>38100</xdr:rowOff>
        </xdr:to>
        <xdr:sp macro="" textlink="">
          <xdr:nvSpPr>
            <xdr:cNvPr id="383006" name="Check Box 30" hidden="1">
              <a:extLst>
                <a:ext uri="{63B3BB69-23CF-44E3-9099-C40C66FF867C}">
                  <a14:compatExt spid="_x0000_s383006"/>
                </a:ext>
                <a:ext uri="{FF2B5EF4-FFF2-40B4-BE49-F238E27FC236}">
                  <a16:creationId xmlns:a16="http://schemas.microsoft.com/office/drawing/2014/main" id="{00000000-0008-0000-1D00-00001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43</xdr:row>
          <xdr:rowOff>142875</xdr:rowOff>
        </xdr:from>
        <xdr:to>
          <xdr:col>28</xdr:col>
          <xdr:colOff>76200</xdr:colOff>
          <xdr:row>45</xdr:row>
          <xdr:rowOff>38100</xdr:rowOff>
        </xdr:to>
        <xdr:sp macro="" textlink="">
          <xdr:nvSpPr>
            <xdr:cNvPr id="383007" name="Check Box 31" hidden="1">
              <a:extLst>
                <a:ext uri="{63B3BB69-23CF-44E3-9099-C40C66FF867C}">
                  <a14:compatExt spid="_x0000_s383007"/>
                </a:ext>
                <a:ext uri="{FF2B5EF4-FFF2-40B4-BE49-F238E27FC236}">
                  <a16:creationId xmlns:a16="http://schemas.microsoft.com/office/drawing/2014/main" id="{00000000-0008-0000-1D00-00001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44</xdr:row>
          <xdr:rowOff>142875</xdr:rowOff>
        </xdr:from>
        <xdr:to>
          <xdr:col>28</xdr:col>
          <xdr:colOff>76200</xdr:colOff>
          <xdr:row>46</xdr:row>
          <xdr:rowOff>38100</xdr:rowOff>
        </xdr:to>
        <xdr:sp macro="" textlink="">
          <xdr:nvSpPr>
            <xdr:cNvPr id="383008" name="Check Box 32" hidden="1">
              <a:extLst>
                <a:ext uri="{63B3BB69-23CF-44E3-9099-C40C66FF867C}">
                  <a14:compatExt spid="_x0000_s383008"/>
                </a:ext>
                <a:ext uri="{FF2B5EF4-FFF2-40B4-BE49-F238E27FC236}">
                  <a16:creationId xmlns:a16="http://schemas.microsoft.com/office/drawing/2014/main" id="{00000000-0008-0000-1D00-00002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383009" name="Check Box 33" hidden="1">
              <a:extLst>
                <a:ext uri="{63B3BB69-23CF-44E3-9099-C40C66FF867C}">
                  <a14:compatExt spid="_x0000_s383009"/>
                </a:ext>
                <a:ext uri="{FF2B5EF4-FFF2-40B4-BE49-F238E27FC236}">
                  <a16:creationId xmlns:a16="http://schemas.microsoft.com/office/drawing/2014/main" id="{00000000-0008-0000-1D00-00002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142875</xdr:rowOff>
        </xdr:from>
        <xdr:to>
          <xdr:col>28</xdr:col>
          <xdr:colOff>76200</xdr:colOff>
          <xdr:row>48</xdr:row>
          <xdr:rowOff>38100</xdr:rowOff>
        </xdr:to>
        <xdr:sp macro="" textlink="">
          <xdr:nvSpPr>
            <xdr:cNvPr id="383010" name="Check Box 34" hidden="1">
              <a:extLst>
                <a:ext uri="{63B3BB69-23CF-44E3-9099-C40C66FF867C}">
                  <a14:compatExt spid="_x0000_s383010"/>
                </a:ext>
                <a:ext uri="{FF2B5EF4-FFF2-40B4-BE49-F238E27FC236}">
                  <a16:creationId xmlns:a16="http://schemas.microsoft.com/office/drawing/2014/main" id="{00000000-0008-0000-1D00-00002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142875</xdr:rowOff>
        </xdr:from>
        <xdr:to>
          <xdr:col>11</xdr:col>
          <xdr:colOff>76200</xdr:colOff>
          <xdr:row>56</xdr:row>
          <xdr:rowOff>38100</xdr:rowOff>
        </xdr:to>
        <xdr:sp macro="" textlink="">
          <xdr:nvSpPr>
            <xdr:cNvPr id="383011" name="Check Box 35" hidden="1">
              <a:extLst>
                <a:ext uri="{63B3BB69-23CF-44E3-9099-C40C66FF867C}">
                  <a14:compatExt spid="_x0000_s383011"/>
                </a:ext>
                <a:ext uri="{FF2B5EF4-FFF2-40B4-BE49-F238E27FC236}">
                  <a16:creationId xmlns:a16="http://schemas.microsoft.com/office/drawing/2014/main" id="{00000000-0008-0000-1D00-00002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54</xdr:row>
          <xdr:rowOff>142875</xdr:rowOff>
        </xdr:from>
        <xdr:to>
          <xdr:col>25</xdr:col>
          <xdr:colOff>76200</xdr:colOff>
          <xdr:row>56</xdr:row>
          <xdr:rowOff>38100</xdr:rowOff>
        </xdr:to>
        <xdr:sp macro="" textlink="">
          <xdr:nvSpPr>
            <xdr:cNvPr id="383012" name="Check Box 36" hidden="1">
              <a:extLst>
                <a:ext uri="{63B3BB69-23CF-44E3-9099-C40C66FF867C}">
                  <a14:compatExt spid="_x0000_s383012"/>
                </a:ext>
                <a:ext uri="{FF2B5EF4-FFF2-40B4-BE49-F238E27FC236}">
                  <a16:creationId xmlns:a16="http://schemas.microsoft.com/office/drawing/2014/main" id="{00000000-0008-0000-1D00-00002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142875</xdr:rowOff>
        </xdr:from>
        <xdr:to>
          <xdr:col>10</xdr:col>
          <xdr:colOff>76200</xdr:colOff>
          <xdr:row>57</xdr:row>
          <xdr:rowOff>38100</xdr:rowOff>
        </xdr:to>
        <xdr:sp macro="" textlink="">
          <xdr:nvSpPr>
            <xdr:cNvPr id="383013" name="Check Box 37" hidden="1">
              <a:extLst>
                <a:ext uri="{63B3BB69-23CF-44E3-9099-C40C66FF867C}">
                  <a14:compatExt spid="_x0000_s383013"/>
                </a:ext>
                <a:ext uri="{FF2B5EF4-FFF2-40B4-BE49-F238E27FC236}">
                  <a16:creationId xmlns:a16="http://schemas.microsoft.com/office/drawing/2014/main" id="{00000000-0008-0000-1D00-000025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142875</xdr:rowOff>
        </xdr:from>
        <xdr:to>
          <xdr:col>14</xdr:col>
          <xdr:colOff>76200</xdr:colOff>
          <xdr:row>57</xdr:row>
          <xdr:rowOff>38100</xdr:rowOff>
        </xdr:to>
        <xdr:sp macro="" textlink="">
          <xdr:nvSpPr>
            <xdr:cNvPr id="383014" name="Check Box 38" hidden="1">
              <a:extLst>
                <a:ext uri="{63B3BB69-23CF-44E3-9099-C40C66FF867C}">
                  <a14:compatExt spid="_x0000_s383014"/>
                </a:ext>
                <a:ext uri="{FF2B5EF4-FFF2-40B4-BE49-F238E27FC236}">
                  <a16:creationId xmlns:a16="http://schemas.microsoft.com/office/drawing/2014/main" id="{00000000-0008-0000-1D00-000026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383015" name="Check Box 39" hidden="1">
              <a:extLst>
                <a:ext uri="{63B3BB69-23CF-44E3-9099-C40C66FF867C}">
                  <a14:compatExt spid="_x0000_s383015"/>
                </a:ext>
                <a:ext uri="{FF2B5EF4-FFF2-40B4-BE49-F238E27FC236}">
                  <a16:creationId xmlns:a16="http://schemas.microsoft.com/office/drawing/2014/main" id="{00000000-0008-0000-1D00-000027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55</xdr:row>
          <xdr:rowOff>142875</xdr:rowOff>
        </xdr:from>
        <xdr:to>
          <xdr:col>22</xdr:col>
          <xdr:colOff>76200</xdr:colOff>
          <xdr:row>57</xdr:row>
          <xdr:rowOff>38100</xdr:rowOff>
        </xdr:to>
        <xdr:sp macro="" textlink="">
          <xdr:nvSpPr>
            <xdr:cNvPr id="383016" name="Check Box 40" hidden="1">
              <a:extLst>
                <a:ext uri="{63B3BB69-23CF-44E3-9099-C40C66FF867C}">
                  <a14:compatExt spid="_x0000_s383016"/>
                </a:ext>
                <a:ext uri="{FF2B5EF4-FFF2-40B4-BE49-F238E27FC236}">
                  <a16:creationId xmlns:a16="http://schemas.microsoft.com/office/drawing/2014/main" id="{00000000-0008-0000-1D00-000028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55</xdr:row>
          <xdr:rowOff>142875</xdr:rowOff>
        </xdr:from>
        <xdr:to>
          <xdr:col>28</xdr:col>
          <xdr:colOff>76200</xdr:colOff>
          <xdr:row>57</xdr:row>
          <xdr:rowOff>38100</xdr:rowOff>
        </xdr:to>
        <xdr:sp macro="" textlink="">
          <xdr:nvSpPr>
            <xdr:cNvPr id="383017" name="Check Box 41" hidden="1">
              <a:extLst>
                <a:ext uri="{63B3BB69-23CF-44E3-9099-C40C66FF867C}">
                  <a14:compatExt spid="_x0000_s383017"/>
                </a:ext>
                <a:ext uri="{FF2B5EF4-FFF2-40B4-BE49-F238E27FC236}">
                  <a16:creationId xmlns:a16="http://schemas.microsoft.com/office/drawing/2014/main" id="{00000000-0008-0000-1D00-000029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383018" name="Check Box 42" hidden="1">
              <a:extLst>
                <a:ext uri="{63B3BB69-23CF-44E3-9099-C40C66FF867C}">
                  <a14:compatExt spid="_x0000_s383018"/>
                </a:ext>
                <a:ext uri="{FF2B5EF4-FFF2-40B4-BE49-F238E27FC236}">
                  <a16:creationId xmlns:a16="http://schemas.microsoft.com/office/drawing/2014/main" id="{00000000-0008-0000-1D00-00002A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14</xdr:col>
          <xdr:colOff>76200</xdr:colOff>
          <xdr:row>58</xdr:row>
          <xdr:rowOff>38100</xdr:rowOff>
        </xdr:to>
        <xdr:sp macro="" textlink="">
          <xdr:nvSpPr>
            <xdr:cNvPr id="383019" name="Check Box 43" hidden="1">
              <a:extLst>
                <a:ext uri="{63B3BB69-23CF-44E3-9099-C40C66FF867C}">
                  <a14:compatExt spid="_x0000_s383019"/>
                </a:ext>
                <a:ext uri="{FF2B5EF4-FFF2-40B4-BE49-F238E27FC236}">
                  <a16:creationId xmlns:a16="http://schemas.microsoft.com/office/drawing/2014/main" id="{00000000-0008-0000-1D00-00002B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142875</xdr:rowOff>
        </xdr:from>
        <xdr:to>
          <xdr:col>18</xdr:col>
          <xdr:colOff>76200</xdr:colOff>
          <xdr:row>58</xdr:row>
          <xdr:rowOff>38100</xdr:rowOff>
        </xdr:to>
        <xdr:sp macro="" textlink="">
          <xdr:nvSpPr>
            <xdr:cNvPr id="383020" name="Check Box 44" hidden="1">
              <a:extLst>
                <a:ext uri="{63B3BB69-23CF-44E3-9099-C40C66FF867C}">
                  <a14:compatExt spid="_x0000_s383020"/>
                </a:ext>
                <a:ext uri="{FF2B5EF4-FFF2-40B4-BE49-F238E27FC236}">
                  <a16:creationId xmlns:a16="http://schemas.microsoft.com/office/drawing/2014/main" id="{00000000-0008-0000-1D00-00002C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56</xdr:row>
          <xdr:rowOff>142875</xdr:rowOff>
        </xdr:from>
        <xdr:to>
          <xdr:col>22</xdr:col>
          <xdr:colOff>76200</xdr:colOff>
          <xdr:row>58</xdr:row>
          <xdr:rowOff>38100</xdr:rowOff>
        </xdr:to>
        <xdr:sp macro="" textlink="">
          <xdr:nvSpPr>
            <xdr:cNvPr id="383021" name="Check Box 45" hidden="1">
              <a:extLst>
                <a:ext uri="{63B3BB69-23CF-44E3-9099-C40C66FF867C}">
                  <a14:compatExt spid="_x0000_s383021"/>
                </a:ext>
                <a:ext uri="{FF2B5EF4-FFF2-40B4-BE49-F238E27FC236}">
                  <a16:creationId xmlns:a16="http://schemas.microsoft.com/office/drawing/2014/main" id="{00000000-0008-0000-1D00-00002D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56</xdr:row>
          <xdr:rowOff>142875</xdr:rowOff>
        </xdr:from>
        <xdr:to>
          <xdr:col>28</xdr:col>
          <xdr:colOff>76200</xdr:colOff>
          <xdr:row>58</xdr:row>
          <xdr:rowOff>38100</xdr:rowOff>
        </xdr:to>
        <xdr:sp macro="" textlink="">
          <xdr:nvSpPr>
            <xdr:cNvPr id="383022" name="Check Box 46" hidden="1">
              <a:extLst>
                <a:ext uri="{63B3BB69-23CF-44E3-9099-C40C66FF867C}">
                  <a14:compatExt spid="_x0000_s383022"/>
                </a:ext>
                <a:ext uri="{FF2B5EF4-FFF2-40B4-BE49-F238E27FC236}">
                  <a16:creationId xmlns:a16="http://schemas.microsoft.com/office/drawing/2014/main" id="{00000000-0008-0000-1D00-00002E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38100</xdr:rowOff>
        </xdr:to>
        <xdr:sp macro="" textlink="">
          <xdr:nvSpPr>
            <xdr:cNvPr id="383023" name="Check Box 47" hidden="1">
              <a:extLst>
                <a:ext uri="{63B3BB69-23CF-44E3-9099-C40C66FF867C}">
                  <a14:compatExt spid="_x0000_s383023"/>
                </a:ext>
                <a:ext uri="{FF2B5EF4-FFF2-40B4-BE49-F238E27FC236}">
                  <a16:creationId xmlns:a16="http://schemas.microsoft.com/office/drawing/2014/main" id="{00000000-0008-0000-1D00-00002F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383024" name="Check Box 48" hidden="1">
              <a:extLst>
                <a:ext uri="{63B3BB69-23CF-44E3-9099-C40C66FF867C}">
                  <a14:compatExt spid="_x0000_s383024"/>
                </a:ext>
                <a:ext uri="{FF2B5EF4-FFF2-40B4-BE49-F238E27FC236}">
                  <a16:creationId xmlns:a16="http://schemas.microsoft.com/office/drawing/2014/main" id="{00000000-0008-0000-1D00-000030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142875</xdr:rowOff>
        </xdr:from>
        <xdr:to>
          <xdr:col>21</xdr:col>
          <xdr:colOff>57150</xdr:colOff>
          <xdr:row>62</xdr:row>
          <xdr:rowOff>38100</xdr:rowOff>
        </xdr:to>
        <xdr:sp macro="" textlink="">
          <xdr:nvSpPr>
            <xdr:cNvPr id="383025" name="Check Box 49" hidden="1">
              <a:extLst>
                <a:ext uri="{63B3BB69-23CF-44E3-9099-C40C66FF867C}">
                  <a14:compatExt spid="_x0000_s383025"/>
                </a:ext>
                <a:ext uri="{FF2B5EF4-FFF2-40B4-BE49-F238E27FC236}">
                  <a16:creationId xmlns:a16="http://schemas.microsoft.com/office/drawing/2014/main" id="{00000000-0008-0000-1D00-000031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60</xdr:row>
          <xdr:rowOff>142875</xdr:rowOff>
        </xdr:from>
        <xdr:to>
          <xdr:col>27</xdr:col>
          <xdr:colOff>76200</xdr:colOff>
          <xdr:row>62</xdr:row>
          <xdr:rowOff>38100</xdr:rowOff>
        </xdr:to>
        <xdr:sp macro="" textlink="">
          <xdr:nvSpPr>
            <xdr:cNvPr id="383026" name="Check Box 50" hidden="1">
              <a:extLst>
                <a:ext uri="{63B3BB69-23CF-44E3-9099-C40C66FF867C}">
                  <a14:compatExt spid="_x0000_s383026"/>
                </a:ext>
                <a:ext uri="{FF2B5EF4-FFF2-40B4-BE49-F238E27FC236}">
                  <a16:creationId xmlns:a16="http://schemas.microsoft.com/office/drawing/2014/main" id="{00000000-0008-0000-1D00-000032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142875</xdr:rowOff>
        </xdr:from>
        <xdr:to>
          <xdr:col>21</xdr:col>
          <xdr:colOff>57150</xdr:colOff>
          <xdr:row>63</xdr:row>
          <xdr:rowOff>38100</xdr:rowOff>
        </xdr:to>
        <xdr:sp macro="" textlink="">
          <xdr:nvSpPr>
            <xdr:cNvPr id="383027" name="Check Box 51" hidden="1">
              <a:extLst>
                <a:ext uri="{63B3BB69-23CF-44E3-9099-C40C66FF867C}">
                  <a14:compatExt spid="_x0000_s383027"/>
                </a:ext>
                <a:ext uri="{FF2B5EF4-FFF2-40B4-BE49-F238E27FC236}">
                  <a16:creationId xmlns:a16="http://schemas.microsoft.com/office/drawing/2014/main" id="{00000000-0008-0000-1D00-000033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142875</xdr:rowOff>
        </xdr:from>
        <xdr:to>
          <xdr:col>27</xdr:col>
          <xdr:colOff>76200</xdr:colOff>
          <xdr:row>63</xdr:row>
          <xdr:rowOff>38100</xdr:rowOff>
        </xdr:to>
        <xdr:sp macro="" textlink="">
          <xdr:nvSpPr>
            <xdr:cNvPr id="383028" name="Check Box 52" hidden="1">
              <a:extLst>
                <a:ext uri="{63B3BB69-23CF-44E3-9099-C40C66FF867C}">
                  <a14:compatExt spid="_x0000_s383028"/>
                </a:ext>
                <a:ext uri="{FF2B5EF4-FFF2-40B4-BE49-F238E27FC236}">
                  <a16:creationId xmlns:a16="http://schemas.microsoft.com/office/drawing/2014/main" id="{00000000-0008-0000-1D00-000034D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180975</xdr:colOff>
          <xdr:row>1</xdr:row>
          <xdr:rowOff>9525</xdr:rowOff>
        </xdr:from>
        <xdr:to>
          <xdr:col>21</xdr:col>
          <xdr:colOff>76200</xdr:colOff>
          <xdr:row>2</xdr:row>
          <xdr:rowOff>0</xdr:rowOff>
        </xdr:to>
        <xdr:sp macro="" textlink="">
          <xdr:nvSpPr>
            <xdr:cNvPr id="384001" name="Check Box 1" hidden="1">
              <a:extLst>
                <a:ext uri="{63B3BB69-23CF-44E3-9099-C40C66FF867C}">
                  <a14:compatExt spid="_x0000_s384001"/>
                </a:ext>
                <a:ext uri="{FF2B5EF4-FFF2-40B4-BE49-F238E27FC236}">
                  <a16:creationId xmlns:a16="http://schemas.microsoft.com/office/drawing/2014/main" id="{00000000-0008-0000-1E00-000001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xdr:row>
          <xdr:rowOff>9525</xdr:rowOff>
        </xdr:from>
        <xdr:to>
          <xdr:col>27</xdr:col>
          <xdr:colOff>76200</xdr:colOff>
          <xdr:row>2</xdr:row>
          <xdr:rowOff>0</xdr:rowOff>
        </xdr:to>
        <xdr:sp macro="" textlink="">
          <xdr:nvSpPr>
            <xdr:cNvPr id="384002" name="Check Box 2" hidden="1">
              <a:extLst>
                <a:ext uri="{63B3BB69-23CF-44E3-9099-C40C66FF867C}">
                  <a14:compatExt spid="_x0000_s384002"/>
                </a:ext>
                <a:ext uri="{FF2B5EF4-FFF2-40B4-BE49-F238E27FC236}">
                  <a16:creationId xmlns:a16="http://schemas.microsoft.com/office/drawing/2014/main" id="{00000000-0008-0000-1E00-000002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9525</xdr:rowOff>
        </xdr:from>
        <xdr:to>
          <xdr:col>21</xdr:col>
          <xdr:colOff>76200</xdr:colOff>
          <xdr:row>8</xdr:row>
          <xdr:rowOff>0</xdr:rowOff>
        </xdr:to>
        <xdr:sp macro="" textlink="">
          <xdr:nvSpPr>
            <xdr:cNvPr id="384003" name="Check Box 3" hidden="1">
              <a:extLst>
                <a:ext uri="{63B3BB69-23CF-44E3-9099-C40C66FF867C}">
                  <a14:compatExt spid="_x0000_s384003"/>
                </a:ext>
                <a:ext uri="{FF2B5EF4-FFF2-40B4-BE49-F238E27FC236}">
                  <a16:creationId xmlns:a16="http://schemas.microsoft.com/office/drawing/2014/main" id="{00000000-0008-0000-1E00-000003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9525</xdr:rowOff>
        </xdr:from>
        <xdr:to>
          <xdr:col>27</xdr:col>
          <xdr:colOff>76200</xdr:colOff>
          <xdr:row>8</xdr:row>
          <xdr:rowOff>0</xdr:rowOff>
        </xdr:to>
        <xdr:sp macro="" textlink="">
          <xdr:nvSpPr>
            <xdr:cNvPr id="384004" name="Check Box 4" hidden="1">
              <a:extLst>
                <a:ext uri="{63B3BB69-23CF-44E3-9099-C40C66FF867C}">
                  <a14:compatExt spid="_x0000_s384004"/>
                </a:ext>
                <a:ext uri="{FF2B5EF4-FFF2-40B4-BE49-F238E27FC236}">
                  <a16:creationId xmlns:a16="http://schemas.microsoft.com/office/drawing/2014/main" id="{00000000-0008-0000-1E00-000004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xdr:row>
          <xdr:rowOff>9525</xdr:rowOff>
        </xdr:from>
        <xdr:to>
          <xdr:col>21</xdr:col>
          <xdr:colOff>76200</xdr:colOff>
          <xdr:row>9</xdr:row>
          <xdr:rowOff>0</xdr:rowOff>
        </xdr:to>
        <xdr:sp macro="" textlink="">
          <xdr:nvSpPr>
            <xdr:cNvPr id="384005" name="Check Box 5" hidden="1">
              <a:extLst>
                <a:ext uri="{63B3BB69-23CF-44E3-9099-C40C66FF867C}">
                  <a14:compatExt spid="_x0000_s384005"/>
                </a:ext>
                <a:ext uri="{FF2B5EF4-FFF2-40B4-BE49-F238E27FC236}">
                  <a16:creationId xmlns:a16="http://schemas.microsoft.com/office/drawing/2014/main" id="{00000000-0008-0000-1E00-000005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xdr:row>
          <xdr:rowOff>9525</xdr:rowOff>
        </xdr:from>
        <xdr:to>
          <xdr:col>27</xdr:col>
          <xdr:colOff>76200</xdr:colOff>
          <xdr:row>9</xdr:row>
          <xdr:rowOff>0</xdr:rowOff>
        </xdr:to>
        <xdr:sp macro="" textlink="">
          <xdr:nvSpPr>
            <xdr:cNvPr id="384006" name="Check Box 6" hidden="1">
              <a:extLst>
                <a:ext uri="{63B3BB69-23CF-44E3-9099-C40C66FF867C}">
                  <a14:compatExt spid="_x0000_s384006"/>
                </a:ext>
                <a:ext uri="{FF2B5EF4-FFF2-40B4-BE49-F238E27FC236}">
                  <a16:creationId xmlns:a16="http://schemas.microsoft.com/office/drawing/2014/main" id="{00000000-0008-0000-1E00-000006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9525</xdr:rowOff>
        </xdr:from>
        <xdr:to>
          <xdr:col>21</xdr:col>
          <xdr:colOff>76200</xdr:colOff>
          <xdr:row>10</xdr:row>
          <xdr:rowOff>0</xdr:rowOff>
        </xdr:to>
        <xdr:sp macro="" textlink="">
          <xdr:nvSpPr>
            <xdr:cNvPr id="384007" name="Check Box 7" hidden="1">
              <a:extLst>
                <a:ext uri="{63B3BB69-23CF-44E3-9099-C40C66FF867C}">
                  <a14:compatExt spid="_x0000_s384007"/>
                </a:ext>
                <a:ext uri="{FF2B5EF4-FFF2-40B4-BE49-F238E27FC236}">
                  <a16:creationId xmlns:a16="http://schemas.microsoft.com/office/drawing/2014/main" id="{00000000-0008-0000-1E00-000007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xdr:row>
          <xdr:rowOff>9525</xdr:rowOff>
        </xdr:from>
        <xdr:to>
          <xdr:col>27</xdr:col>
          <xdr:colOff>76200</xdr:colOff>
          <xdr:row>10</xdr:row>
          <xdr:rowOff>0</xdr:rowOff>
        </xdr:to>
        <xdr:sp macro="" textlink="">
          <xdr:nvSpPr>
            <xdr:cNvPr id="384008" name="Check Box 8" hidden="1">
              <a:extLst>
                <a:ext uri="{63B3BB69-23CF-44E3-9099-C40C66FF867C}">
                  <a14:compatExt spid="_x0000_s384008"/>
                </a:ext>
                <a:ext uri="{FF2B5EF4-FFF2-40B4-BE49-F238E27FC236}">
                  <a16:creationId xmlns:a16="http://schemas.microsoft.com/office/drawing/2014/main" id="{00000000-0008-0000-1E00-000008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9525</xdr:rowOff>
        </xdr:from>
        <xdr:to>
          <xdr:col>21</xdr:col>
          <xdr:colOff>76200</xdr:colOff>
          <xdr:row>11</xdr:row>
          <xdr:rowOff>0</xdr:rowOff>
        </xdr:to>
        <xdr:sp macro="" textlink="">
          <xdr:nvSpPr>
            <xdr:cNvPr id="384009" name="Check Box 9" hidden="1">
              <a:extLst>
                <a:ext uri="{63B3BB69-23CF-44E3-9099-C40C66FF867C}">
                  <a14:compatExt spid="_x0000_s384009"/>
                </a:ext>
                <a:ext uri="{FF2B5EF4-FFF2-40B4-BE49-F238E27FC236}">
                  <a16:creationId xmlns:a16="http://schemas.microsoft.com/office/drawing/2014/main" id="{00000000-0008-0000-1E00-000009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9525</xdr:rowOff>
        </xdr:from>
        <xdr:to>
          <xdr:col>27</xdr:col>
          <xdr:colOff>76200</xdr:colOff>
          <xdr:row>11</xdr:row>
          <xdr:rowOff>0</xdr:rowOff>
        </xdr:to>
        <xdr:sp macro="" textlink="">
          <xdr:nvSpPr>
            <xdr:cNvPr id="384010" name="Check Box 10" hidden="1">
              <a:extLst>
                <a:ext uri="{63B3BB69-23CF-44E3-9099-C40C66FF867C}">
                  <a14:compatExt spid="_x0000_s384010"/>
                </a:ext>
                <a:ext uri="{FF2B5EF4-FFF2-40B4-BE49-F238E27FC236}">
                  <a16:creationId xmlns:a16="http://schemas.microsoft.com/office/drawing/2014/main" id="{00000000-0008-0000-1E00-00000A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9525</xdr:rowOff>
        </xdr:from>
        <xdr:to>
          <xdr:col>21</xdr:col>
          <xdr:colOff>76200</xdr:colOff>
          <xdr:row>12</xdr:row>
          <xdr:rowOff>0</xdr:rowOff>
        </xdr:to>
        <xdr:sp macro="" textlink="">
          <xdr:nvSpPr>
            <xdr:cNvPr id="384011" name="Check Box 11" hidden="1">
              <a:extLst>
                <a:ext uri="{63B3BB69-23CF-44E3-9099-C40C66FF867C}">
                  <a14:compatExt spid="_x0000_s384011"/>
                </a:ext>
                <a:ext uri="{FF2B5EF4-FFF2-40B4-BE49-F238E27FC236}">
                  <a16:creationId xmlns:a16="http://schemas.microsoft.com/office/drawing/2014/main" id="{00000000-0008-0000-1E00-00000B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9525</xdr:rowOff>
        </xdr:from>
        <xdr:to>
          <xdr:col>27</xdr:col>
          <xdr:colOff>76200</xdr:colOff>
          <xdr:row>12</xdr:row>
          <xdr:rowOff>0</xdr:rowOff>
        </xdr:to>
        <xdr:sp macro="" textlink="">
          <xdr:nvSpPr>
            <xdr:cNvPr id="384012" name="Check Box 12" hidden="1">
              <a:extLst>
                <a:ext uri="{63B3BB69-23CF-44E3-9099-C40C66FF867C}">
                  <a14:compatExt spid="_x0000_s384012"/>
                </a:ext>
                <a:ext uri="{FF2B5EF4-FFF2-40B4-BE49-F238E27FC236}">
                  <a16:creationId xmlns:a16="http://schemas.microsoft.com/office/drawing/2014/main" id="{00000000-0008-0000-1E00-00000CD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30</xdr:row>
          <xdr:rowOff>85725</xdr:rowOff>
        </xdr:from>
        <xdr:to>
          <xdr:col>15</xdr:col>
          <xdr:colOff>76200</xdr:colOff>
          <xdr:row>32</xdr:row>
          <xdr:rowOff>38100</xdr:rowOff>
        </xdr:to>
        <xdr:sp macro="" textlink="">
          <xdr:nvSpPr>
            <xdr:cNvPr id="237574" name="Check Box 6" hidden="1">
              <a:extLst>
                <a:ext uri="{63B3BB69-23CF-44E3-9099-C40C66FF867C}">
                  <a14:compatExt spid="_x0000_s237574"/>
                </a:ext>
                <a:ext uri="{FF2B5EF4-FFF2-40B4-BE49-F238E27FC236}">
                  <a16:creationId xmlns:a16="http://schemas.microsoft.com/office/drawing/2014/main" id="{00000000-0008-0000-1F00-00000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85725</xdr:rowOff>
        </xdr:from>
        <xdr:to>
          <xdr:col>29</xdr:col>
          <xdr:colOff>76200</xdr:colOff>
          <xdr:row>32</xdr:row>
          <xdr:rowOff>38100</xdr:rowOff>
        </xdr:to>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1F00-00000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xdr:row>
          <xdr:rowOff>142875</xdr:rowOff>
        </xdr:from>
        <xdr:to>
          <xdr:col>15</xdr:col>
          <xdr:colOff>76200</xdr:colOff>
          <xdr:row>33</xdr:row>
          <xdr:rowOff>38100</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1F00-00000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142875</xdr:rowOff>
        </xdr:from>
        <xdr:to>
          <xdr:col>29</xdr:col>
          <xdr:colOff>76200</xdr:colOff>
          <xdr:row>33</xdr:row>
          <xdr:rowOff>38100</xdr:rowOff>
        </xdr:to>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1F00-00000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xdr:row>
          <xdr:rowOff>142875</xdr:rowOff>
        </xdr:from>
        <xdr:to>
          <xdr:col>15</xdr:col>
          <xdr:colOff>76200</xdr:colOff>
          <xdr:row>37</xdr:row>
          <xdr:rowOff>38100</xdr:rowOff>
        </xdr:to>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1F00-00000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142875</xdr:rowOff>
        </xdr:from>
        <xdr:to>
          <xdr:col>19</xdr:col>
          <xdr:colOff>76200</xdr:colOff>
          <xdr:row>37</xdr:row>
          <xdr:rowOff>38100</xdr:rowOff>
        </xdr:to>
        <xdr:sp macro="" textlink="">
          <xdr:nvSpPr>
            <xdr:cNvPr id="237579" name="Check Box 11" hidden="1">
              <a:extLst>
                <a:ext uri="{63B3BB69-23CF-44E3-9099-C40C66FF867C}">
                  <a14:compatExt spid="_x0000_s237579"/>
                </a:ext>
                <a:ext uri="{FF2B5EF4-FFF2-40B4-BE49-F238E27FC236}">
                  <a16:creationId xmlns:a16="http://schemas.microsoft.com/office/drawing/2014/main" id="{00000000-0008-0000-1F00-00000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237580" name="Check Box 12" hidden="1">
              <a:extLst>
                <a:ext uri="{63B3BB69-23CF-44E3-9099-C40C66FF867C}">
                  <a14:compatExt spid="_x0000_s237580"/>
                </a:ext>
                <a:ext uri="{FF2B5EF4-FFF2-40B4-BE49-F238E27FC236}">
                  <a16:creationId xmlns:a16="http://schemas.microsoft.com/office/drawing/2014/main" id="{00000000-0008-0000-1F00-00000C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36</xdr:row>
          <xdr:rowOff>142875</xdr:rowOff>
        </xdr:from>
        <xdr:to>
          <xdr:col>19</xdr:col>
          <xdr:colOff>76200</xdr:colOff>
          <xdr:row>38</xdr:row>
          <xdr:rowOff>38100</xdr:rowOff>
        </xdr:to>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1F00-00000D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1F00-00000E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37583" name="Check Box 15" hidden="1">
              <a:extLst>
                <a:ext uri="{63B3BB69-23CF-44E3-9099-C40C66FF867C}">
                  <a14:compatExt spid="_x0000_s237583"/>
                </a:ext>
                <a:ext uri="{FF2B5EF4-FFF2-40B4-BE49-F238E27FC236}">
                  <a16:creationId xmlns:a16="http://schemas.microsoft.com/office/drawing/2014/main" id="{00000000-0008-0000-1F00-00000F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142875</xdr:rowOff>
        </xdr:from>
        <xdr:to>
          <xdr:col>24</xdr:col>
          <xdr:colOff>76200</xdr:colOff>
          <xdr:row>39</xdr:row>
          <xdr:rowOff>38100</xdr:rowOff>
        </xdr:to>
        <xdr:sp macro="" textlink="">
          <xdr:nvSpPr>
            <xdr:cNvPr id="237584" name="Check Box 16" hidden="1">
              <a:extLst>
                <a:ext uri="{63B3BB69-23CF-44E3-9099-C40C66FF867C}">
                  <a14:compatExt spid="_x0000_s237584"/>
                </a:ext>
                <a:ext uri="{FF2B5EF4-FFF2-40B4-BE49-F238E27FC236}">
                  <a16:creationId xmlns:a16="http://schemas.microsoft.com/office/drawing/2014/main" id="{00000000-0008-0000-1F00-000010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37</xdr:row>
          <xdr:rowOff>142875</xdr:rowOff>
        </xdr:from>
        <xdr:to>
          <xdr:col>32</xdr:col>
          <xdr:colOff>76200</xdr:colOff>
          <xdr:row>39</xdr:row>
          <xdr:rowOff>38100</xdr:rowOff>
        </xdr:to>
        <xdr:sp macro="" textlink="">
          <xdr:nvSpPr>
            <xdr:cNvPr id="237585" name="Check Box 17" hidden="1">
              <a:extLst>
                <a:ext uri="{63B3BB69-23CF-44E3-9099-C40C66FF867C}">
                  <a14:compatExt spid="_x0000_s237585"/>
                </a:ext>
                <a:ext uri="{FF2B5EF4-FFF2-40B4-BE49-F238E27FC236}">
                  <a16:creationId xmlns:a16="http://schemas.microsoft.com/office/drawing/2014/main" id="{00000000-0008-0000-1F00-000011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237586" name="Check Box 18" hidden="1">
              <a:extLst>
                <a:ext uri="{63B3BB69-23CF-44E3-9099-C40C66FF867C}">
                  <a14:compatExt spid="_x0000_s237586"/>
                </a:ext>
                <a:ext uri="{FF2B5EF4-FFF2-40B4-BE49-F238E27FC236}">
                  <a16:creationId xmlns:a16="http://schemas.microsoft.com/office/drawing/2014/main" id="{00000000-0008-0000-1F00-000012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142875</xdr:rowOff>
        </xdr:from>
        <xdr:to>
          <xdr:col>19</xdr:col>
          <xdr:colOff>76200</xdr:colOff>
          <xdr:row>41</xdr:row>
          <xdr:rowOff>38100</xdr:rowOff>
        </xdr:to>
        <xdr:sp macro="" textlink="">
          <xdr:nvSpPr>
            <xdr:cNvPr id="237587" name="Check Box 19" hidden="1">
              <a:extLst>
                <a:ext uri="{63B3BB69-23CF-44E3-9099-C40C66FF867C}">
                  <a14:compatExt spid="_x0000_s237587"/>
                </a:ext>
                <a:ext uri="{FF2B5EF4-FFF2-40B4-BE49-F238E27FC236}">
                  <a16:creationId xmlns:a16="http://schemas.microsoft.com/office/drawing/2014/main" id="{00000000-0008-0000-1F00-00001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1F00-00001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142875</xdr:rowOff>
        </xdr:from>
        <xdr:to>
          <xdr:col>19</xdr:col>
          <xdr:colOff>76200</xdr:colOff>
          <xdr:row>42</xdr:row>
          <xdr:rowOff>38100</xdr:rowOff>
        </xdr:to>
        <xdr:sp macro="" textlink="">
          <xdr:nvSpPr>
            <xdr:cNvPr id="237589" name="Check Box 21" hidden="1">
              <a:extLst>
                <a:ext uri="{63B3BB69-23CF-44E3-9099-C40C66FF867C}">
                  <a14:compatExt spid="_x0000_s237589"/>
                </a:ext>
                <a:ext uri="{FF2B5EF4-FFF2-40B4-BE49-F238E27FC236}">
                  <a16:creationId xmlns:a16="http://schemas.microsoft.com/office/drawing/2014/main" id="{00000000-0008-0000-1F00-00001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41</xdr:row>
          <xdr:rowOff>142875</xdr:rowOff>
        </xdr:from>
        <xdr:to>
          <xdr:col>15</xdr:col>
          <xdr:colOff>76200</xdr:colOff>
          <xdr:row>43</xdr:row>
          <xdr:rowOff>38100</xdr:rowOff>
        </xdr:to>
        <xdr:sp macro="" textlink="">
          <xdr:nvSpPr>
            <xdr:cNvPr id="237590" name="Check Box 22" hidden="1">
              <a:extLst>
                <a:ext uri="{63B3BB69-23CF-44E3-9099-C40C66FF867C}">
                  <a14:compatExt spid="_x0000_s237590"/>
                </a:ext>
                <a:ext uri="{FF2B5EF4-FFF2-40B4-BE49-F238E27FC236}">
                  <a16:creationId xmlns:a16="http://schemas.microsoft.com/office/drawing/2014/main" id="{00000000-0008-0000-1F00-00001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142875</xdr:rowOff>
        </xdr:from>
        <xdr:to>
          <xdr:col>19</xdr:col>
          <xdr:colOff>76200</xdr:colOff>
          <xdr:row>43</xdr:row>
          <xdr:rowOff>38100</xdr:rowOff>
        </xdr:to>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1F00-00001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41</xdr:row>
          <xdr:rowOff>142875</xdr:rowOff>
        </xdr:from>
        <xdr:to>
          <xdr:col>24</xdr:col>
          <xdr:colOff>76200</xdr:colOff>
          <xdr:row>43</xdr:row>
          <xdr:rowOff>38100</xdr:rowOff>
        </xdr:to>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1F00-00001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41</xdr:row>
          <xdr:rowOff>142875</xdr:rowOff>
        </xdr:from>
        <xdr:to>
          <xdr:col>32</xdr:col>
          <xdr:colOff>76200</xdr:colOff>
          <xdr:row>43</xdr:row>
          <xdr:rowOff>38100</xdr:rowOff>
        </xdr:to>
        <xdr:sp macro="" textlink="">
          <xdr:nvSpPr>
            <xdr:cNvPr id="237593" name="Check Box 25" hidden="1">
              <a:extLst>
                <a:ext uri="{63B3BB69-23CF-44E3-9099-C40C66FF867C}">
                  <a14:compatExt spid="_x0000_s237593"/>
                </a:ext>
                <a:ext uri="{FF2B5EF4-FFF2-40B4-BE49-F238E27FC236}">
                  <a16:creationId xmlns:a16="http://schemas.microsoft.com/office/drawing/2014/main" id="{00000000-0008-0000-1F00-00001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43</xdr:row>
          <xdr:rowOff>142875</xdr:rowOff>
        </xdr:from>
        <xdr:to>
          <xdr:col>15</xdr:col>
          <xdr:colOff>76200</xdr:colOff>
          <xdr:row>45</xdr:row>
          <xdr:rowOff>38100</xdr:rowOff>
        </xdr:to>
        <xdr:sp macro="" textlink="">
          <xdr:nvSpPr>
            <xdr:cNvPr id="237594" name="Check Box 26" hidden="1">
              <a:extLst>
                <a:ext uri="{63B3BB69-23CF-44E3-9099-C40C66FF867C}">
                  <a14:compatExt spid="_x0000_s237594"/>
                </a:ext>
                <a:ext uri="{FF2B5EF4-FFF2-40B4-BE49-F238E27FC236}">
                  <a16:creationId xmlns:a16="http://schemas.microsoft.com/office/drawing/2014/main" id="{00000000-0008-0000-1F00-00001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43</xdr:row>
          <xdr:rowOff>142875</xdr:rowOff>
        </xdr:from>
        <xdr:to>
          <xdr:col>31</xdr:col>
          <xdr:colOff>76200</xdr:colOff>
          <xdr:row>45</xdr:row>
          <xdr:rowOff>38100</xdr:rowOff>
        </xdr:to>
        <xdr:sp macro="" textlink="">
          <xdr:nvSpPr>
            <xdr:cNvPr id="237595" name="Check Box 27" hidden="1">
              <a:extLst>
                <a:ext uri="{63B3BB69-23CF-44E3-9099-C40C66FF867C}">
                  <a14:compatExt spid="_x0000_s237595"/>
                </a:ext>
                <a:ext uri="{FF2B5EF4-FFF2-40B4-BE49-F238E27FC236}">
                  <a16:creationId xmlns:a16="http://schemas.microsoft.com/office/drawing/2014/main" id="{00000000-0008-0000-1F00-00001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85025" name="Check Box 1" hidden="1">
              <a:extLst>
                <a:ext uri="{63B3BB69-23CF-44E3-9099-C40C66FF867C}">
                  <a14:compatExt spid="_x0000_s385025"/>
                </a:ext>
                <a:ext uri="{FF2B5EF4-FFF2-40B4-BE49-F238E27FC236}">
                  <a16:creationId xmlns:a16="http://schemas.microsoft.com/office/drawing/2014/main" id="{00000000-0008-0000-2000-00000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385026" name="Check Box 2" hidden="1">
              <a:extLst>
                <a:ext uri="{63B3BB69-23CF-44E3-9099-C40C66FF867C}">
                  <a14:compatExt spid="_x0000_s385026"/>
                </a:ext>
                <a:ext uri="{FF2B5EF4-FFF2-40B4-BE49-F238E27FC236}">
                  <a16:creationId xmlns:a16="http://schemas.microsoft.com/office/drawing/2014/main" id="{00000000-0008-0000-2000-000002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385027" name="Check Box 3" hidden="1">
              <a:extLst>
                <a:ext uri="{63B3BB69-23CF-44E3-9099-C40C66FF867C}">
                  <a14:compatExt spid="_x0000_s385027"/>
                </a:ext>
                <a:ext uri="{FF2B5EF4-FFF2-40B4-BE49-F238E27FC236}">
                  <a16:creationId xmlns:a16="http://schemas.microsoft.com/office/drawing/2014/main" id="{00000000-0008-0000-2000-000003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142875</xdr:rowOff>
        </xdr:from>
        <xdr:to>
          <xdr:col>14</xdr:col>
          <xdr:colOff>76200</xdr:colOff>
          <xdr:row>9</xdr:row>
          <xdr:rowOff>38100</xdr:rowOff>
        </xdr:to>
        <xdr:sp macro="" textlink="">
          <xdr:nvSpPr>
            <xdr:cNvPr id="385028" name="Check Box 4" hidden="1">
              <a:extLst>
                <a:ext uri="{63B3BB69-23CF-44E3-9099-C40C66FF867C}">
                  <a14:compatExt spid="_x0000_s385028"/>
                </a:ext>
                <a:ext uri="{FF2B5EF4-FFF2-40B4-BE49-F238E27FC236}">
                  <a16:creationId xmlns:a16="http://schemas.microsoft.com/office/drawing/2014/main" id="{00000000-0008-0000-2000-000004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142875</xdr:rowOff>
        </xdr:from>
        <xdr:to>
          <xdr:col>19</xdr:col>
          <xdr:colOff>76200</xdr:colOff>
          <xdr:row>9</xdr:row>
          <xdr:rowOff>38100</xdr:rowOff>
        </xdr:to>
        <xdr:sp macro="" textlink="">
          <xdr:nvSpPr>
            <xdr:cNvPr id="385029" name="Check Box 5" hidden="1">
              <a:extLst>
                <a:ext uri="{63B3BB69-23CF-44E3-9099-C40C66FF867C}">
                  <a14:compatExt spid="_x0000_s385029"/>
                </a:ext>
                <a:ext uri="{FF2B5EF4-FFF2-40B4-BE49-F238E27FC236}">
                  <a16:creationId xmlns:a16="http://schemas.microsoft.com/office/drawing/2014/main" id="{00000000-0008-0000-2000-000005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142875</xdr:rowOff>
        </xdr:from>
        <xdr:to>
          <xdr:col>23</xdr:col>
          <xdr:colOff>76200</xdr:colOff>
          <xdr:row>9</xdr:row>
          <xdr:rowOff>38100</xdr:rowOff>
        </xdr:to>
        <xdr:sp macro="" textlink="">
          <xdr:nvSpPr>
            <xdr:cNvPr id="385030" name="Check Box 6" hidden="1">
              <a:extLst>
                <a:ext uri="{63B3BB69-23CF-44E3-9099-C40C66FF867C}">
                  <a14:compatExt spid="_x0000_s385030"/>
                </a:ext>
                <a:ext uri="{FF2B5EF4-FFF2-40B4-BE49-F238E27FC236}">
                  <a16:creationId xmlns:a16="http://schemas.microsoft.com/office/drawing/2014/main" id="{00000000-0008-0000-2000-000006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385031" name="Check Box 7" hidden="1">
              <a:extLst>
                <a:ext uri="{63B3BB69-23CF-44E3-9099-C40C66FF867C}">
                  <a14:compatExt spid="_x0000_s385031"/>
                </a:ext>
                <a:ext uri="{FF2B5EF4-FFF2-40B4-BE49-F238E27FC236}">
                  <a16:creationId xmlns:a16="http://schemas.microsoft.com/office/drawing/2014/main" id="{00000000-0008-0000-2000-000007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85032" name="Check Box 8" hidden="1">
              <a:extLst>
                <a:ext uri="{63B3BB69-23CF-44E3-9099-C40C66FF867C}">
                  <a14:compatExt spid="_x0000_s385032"/>
                </a:ext>
                <a:ext uri="{FF2B5EF4-FFF2-40B4-BE49-F238E27FC236}">
                  <a16:creationId xmlns:a16="http://schemas.microsoft.com/office/drawing/2014/main" id="{00000000-0008-0000-2000-000008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142875</xdr:rowOff>
        </xdr:from>
        <xdr:to>
          <xdr:col>14</xdr:col>
          <xdr:colOff>76200</xdr:colOff>
          <xdr:row>10</xdr:row>
          <xdr:rowOff>38100</xdr:rowOff>
        </xdr:to>
        <xdr:sp macro="" textlink="">
          <xdr:nvSpPr>
            <xdr:cNvPr id="385033" name="Check Box 9" hidden="1">
              <a:extLst>
                <a:ext uri="{63B3BB69-23CF-44E3-9099-C40C66FF867C}">
                  <a14:compatExt spid="_x0000_s385033"/>
                </a:ext>
                <a:ext uri="{FF2B5EF4-FFF2-40B4-BE49-F238E27FC236}">
                  <a16:creationId xmlns:a16="http://schemas.microsoft.com/office/drawing/2014/main" id="{00000000-0008-0000-2000-000009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xdr:row>
          <xdr:rowOff>142875</xdr:rowOff>
        </xdr:from>
        <xdr:to>
          <xdr:col>19</xdr:col>
          <xdr:colOff>76200</xdr:colOff>
          <xdr:row>10</xdr:row>
          <xdr:rowOff>38100</xdr:rowOff>
        </xdr:to>
        <xdr:sp macro="" textlink="">
          <xdr:nvSpPr>
            <xdr:cNvPr id="385034" name="Check Box 10" hidden="1">
              <a:extLst>
                <a:ext uri="{63B3BB69-23CF-44E3-9099-C40C66FF867C}">
                  <a14:compatExt spid="_x0000_s385034"/>
                </a:ext>
                <a:ext uri="{FF2B5EF4-FFF2-40B4-BE49-F238E27FC236}">
                  <a16:creationId xmlns:a16="http://schemas.microsoft.com/office/drawing/2014/main" id="{00000000-0008-0000-2000-00000A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385035" name="Check Box 11" hidden="1">
              <a:extLst>
                <a:ext uri="{63B3BB69-23CF-44E3-9099-C40C66FF867C}">
                  <a14:compatExt spid="_x0000_s385035"/>
                </a:ext>
                <a:ext uri="{FF2B5EF4-FFF2-40B4-BE49-F238E27FC236}">
                  <a16:creationId xmlns:a16="http://schemas.microsoft.com/office/drawing/2014/main" id="{00000000-0008-0000-2000-00000B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142875</xdr:rowOff>
        </xdr:from>
        <xdr:to>
          <xdr:col>10</xdr:col>
          <xdr:colOff>76200</xdr:colOff>
          <xdr:row>12</xdr:row>
          <xdr:rowOff>38100</xdr:rowOff>
        </xdr:to>
        <xdr:sp macro="" textlink="">
          <xdr:nvSpPr>
            <xdr:cNvPr id="385036" name="Check Box 12" hidden="1">
              <a:extLst>
                <a:ext uri="{63B3BB69-23CF-44E3-9099-C40C66FF867C}">
                  <a14:compatExt spid="_x0000_s385036"/>
                </a:ext>
                <a:ext uri="{FF2B5EF4-FFF2-40B4-BE49-F238E27FC236}">
                  <a16:creationId xmlns:a16="http://schemas.microsoft.com/office/drawing/2014/main" id="{00000000-0008-0000-2000-00000C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142875</xdr:rowOff>
        </xdr:from>
        <xdr:to>
          <xdr:col>15</xdr:col>
          <xdr:colOff>76200</xdr:colOff>
          <xdr:row>12</xdr:row>
          <xdr:rowOff>38100</xdr:rowOff>
        </xdr:to>
        <xdr:sp macro="" textlink="">
          <xdr:nvSpPr>
            <xdr:cNvPr id="385037" name="Check Box 13" hidden="1">
              <a:extLst>
                <a:ext uri="{63B3BB69-23CF-44E3-9099-C40C66FF867C}">
                  <a14:compatExt spid="_x0000_s385037"/>
                </a:ext>
                <a:ext uri="{FF2B5EF4-FFF2-40B4-BE49-F238E27FC236}">
                  <a16:creationId xmlns:a16="http://schemas.microsoft.com/office/drawing/2014/main" id="{00000000-0008-0000-2000-00000D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142875</xdr:rowOff>
        </xdr:from>
        <xdr:to>
          <xdr:col>10</xdr:col>
          <xdr:colOff>76200</xdr:colOff>
          <xdr:row>15</xdr:row>
          <xdr:rowOff>38100</xdr:rowOff>
        </xdr:to>
        <xdr:sp macro="" textlink="">
          <xdr:nvSpPr>
            <xdr:cNvPr id="385038" name="Check Box 14" hidden="1">
              <a:extLst>
                <a:ext uri="{63B3BB69-23CF-44E3-9099-C40C66FF867C}">
                  <a14:compatExt spid="_x0000_s385038"/>
                </a:ext>
                <a:ext uri="{FF2B5EF4-FFF2-40B4-BE49-F238E27FC236}">
                  <a16:creationId xmlns:a16="http://schemas.microsoft.com/office/drawing/2014/main" id="{00000000-0008-0000-2000-00000E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142875</xdr:rowOff>
        </xdr:from>
        <xdr:to>
          <xdr:col>15</xdr:col>
          <xdr:colOff>76200</xdr:colOff>
          <xdr:row>15</xdr:row>
          <xdr:rowOff>38100</xdr:rowOff>
        </xdr:to>
        <xdr:sp macro="" textlink="">
          <xdr:nvSpPr>
            <xdr:cNvPr id="385039" name="Check Box 15" hidden="1">
              <a:extLst>
                <a:ext uri="{63B3BB69-23CF-44E3-9099-C40C66FF867C}">
                  <a14:compatExt spid="_x0000_s385039"/>
                </a:ext>
                <a:ext uri="{FF2B5EF4-FFF2-40B4-BE49-F238E27FC236}">
                  <a16:creationId xmlns:a16="http://schemas.microsoft.com/office/drawing/2014/main" id="{00000000-0008-0000-2000-00000F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385040" name="Check Box 16" hidden="1">
              <a:extLst>
                <a:ext uri="{63B3BB69-23CF-44E3-9099-C40C66FF867C}">
                  <a14:compatExt spid="_x0000_s385040"/>
                </a:ext>
                <a:ext uri="{FF2B5EF4-FFF2-40B4-BE49-F238E27FC236}">
                  <a16:creationId xmlns:a16="http://schemas.microsoft.com/office/drawing/2014/main" id="{00000000-0008-0000-2000-000010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142875</xdr:rowOff>
        </xdr:from>
        <xdr:to>
          <xdr:col>8</xdr:col>
          <xdr:colOff>76200</xdr:colOff>
          <xdr:row>20</xdr:row>
          <xdr:rowOff>38100</xdr:rowOff>
        </xdr:to>
        <xdr:sp macro="" textlink="">
          <xdr:nvSpPr>
            <xdr:cNvPr id="385041" name="Check Box 17" hidden="1">
              <a:extLst>
                <a:ext uri="{63B3BB69-23CF-44E3-9099-C40C66FF867C}">
                  <a14:compatExt spid="_x0000_s385041"/>
                </a:ext>
                <a:ext uri="{FF2B5EF4-FFF2-40B4-BE49-F238E27FC236}">
                  <a16:creationId xmlns:a16="http://schemas.microsoft.com/office/drawing/2014/main" id="{00000000-0008-0000-2000-00001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385042" name="Check Box 18" hidden="1">
              <a:extLst>
                <a:ext uri="{63B3BB69-23CF-44E3-9099-C40C66FF867C}">
                  <a14:compatExt spid="_x0000_s385042"/>
                </a:ext>
                <a:ext uri="{FF2B5EF4-FFF2-40B4-BE49-F238E27FC236}">
                  <a16:creationId xmlns:a16="http://schemas.microsoft.com/office/drawing/2014/main" id="{00000000-0008-0000-2000-000012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385043" name="Check Box 19" hidden="1">
              <a:extLst>
                <a:ext uri="{63B3BB69-23CF-44E3-9099-C40C66FF867C}">
                  <a14:compatExt spid="_x0000_s385043"/>
                </a:ext>
                <a:ext uri="{FF2B5EF4-FFF2-40B4-BE49-F238E27FC236}">
                  <a16:creationId xmlns:a16="http://schemas.microsoft.com/office/drawing/2014/main" id="{00000000-0008-0000-2000-000013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85044" name="Check Box 20" hidden="1">
              <a:extLst>
                <a:ext uri="{63B3BB69-23CF-44E3-9099-C40C66FF867C}">
                  <a14:compatExt spid="_x0000_s385044"/>
                </a:ext>
                <a:ext uri="{FF2B5EF4-FFF2-40B4-BE49-F238E27FC236}">
                  <a16:creationId xmlns:a16="http://schemas.microsoft.com/office/drawing/2014/main" id="{00000000-0008-0000-2000-000014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385045" name="Check Box 21" hidden="1">
              <a:extLst>
                <a:ext uri="{63B3BB69-23CF-44E3-9099-C40C66FF867C}">
                  <a14:compatExt spid="_x0000_s385045"/>
                </a:ext>
                <a:ext uri="{FF2B5EF4-FFF2-40B4-BE49-F238E27FC236}">
                  <a16:creationId xmlns:a16="http://schemas.microsoft.com/office/drawing/2014/main" id="{00000000-0008-0000-2000-000015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385046" name="Check Box 22" hidden="1">
              <a:extLst>
                <a:ext uri="{63B3BB69-23CF-44E3-9099-C40C66FF867C}">
                  <a14:compatExt spid="_x0000_s385046"/>
                </a:ext>
                <a:ext uri="{FF2B5EF4-FFF2-40B4-BE49-F238E27FC236}">
                  <a16:creationId xmlns:a16="http://schemas.microsoft.com/office/drawing/2014/main" id="{00000000-0008-0000-2000-000016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142875</xdr:rowOff>
        </xdr:from>
        <xdr:to>
          <xdr:col>24</xdr:col>
          <xdr:colOff>76200</xdr:colOff>
          <xdr:row>37</xdr:row>
          <xdr:rowOff>38100</xdr:rowOff>
        </xdr:to>
        <xdr:sp macro="" textlink="">
          <xdr:nvSpPr>
            <xdr:cNvPr id="385047" name="Check Box 23" hidden="1">
              <a:extLst>
                <a:ext uri="{63B3BB69-23CF-44E3-9099-C40C66FF867C}">
                  <a14:compatExt spid="_x0000_s385047"/>
                </a:ext>
                <a:ext uri="{FF2B5EF4-FFF2-40B4-BE49-F238E27FC236}">
                  <a16:creationId xmlns:a16="http://schemas.microsoft.com/office/drawing/2014/main" id="{00000000-0008-0000-2000-000017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142875</xdr:rowOff>
        </xdr:from>
        <xdr:to>
          <xdr:col>28</xdr:col>
          <xdr:colOff>76200</xdr:colOff>
          <xdr:row>37</xdr:row>
          <xdr:rowOff>38100</xdr:rowOff>
        </xdr:to>
        <xdr:sp macro="" textlink="">
          <xdr:nvSpPr>
            <xdr:cNvPr id="385048" name="Check Box 24" hidden="1">
              <a:extLst>
                <a:ext uri="{63B3BB69-23CF-44E3-9099-C40C66FF867C}">
                  <a14:compatExt spid="_x0000_s385048"/>
                </a:ext>
                <a:ext uri="{FF2B5EF4-FFF2-40B4-BE49-F238E27FC236}">
                  <a16:creationId xmlns:a16="http://schemas.microsoft.com/office/drawing/2014/main" id="{00000000-0008-0000-2000-000018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385049" name="Check Box 25" hidden="1">
              <a:extLst>
                <a:ext uri="{63B3BB69-23CF-44E3-9099-C40C66FF867C}">
                  <a14:compatExt spid="_x0000_s385049"/>
                </a:ext>
                <a:ext uri="{FF2B5EF4-FFF2-40B4-BE49-F238E27FC236}">
                  <a16:creationId xmlns:a16="http://schemas.microsoft.com/office/drawing/2014/main" id="{00000000-0008-0000-2000-000019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385050" name="Check Box 26" hidden="1">
              <a:extLst>
                <a:ext uri="{63B3BB69-23CF-44E3-9099-C40C66FF867C}">
                  <a14:compatExt spid="_x0000_s385050"/>
                </a:ext>
                <a:ext uri="{FF2B5EF4-FFF2-40B4-BE49-F238E27FC236}">
                  <a16:creationId xmlns:a16="http://schemas.microsoft.com/office/drawing/2014/main" id="{00000000-0008-0000-2000-00001A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385051" name="Check Box 27" hidden="1">
              <a:extLst>
                <a:ext uri="{63B3BB69-23CF-44E3-9099-C40C66FF867C}">
                  <a14:compatExt spid="_x0000_s385051"/>
                </a:ext>
                <a:ext uri="{FF2B5EF4-FFF2-40B4-BE49-F238E27FC236}">
                  <a16:creationId xmlns:a16="http://schemas.microsoft.com/office/drawing/2014/main" id="{00000000-0008-0000-2000-00001B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385052" name="Check Box 28" hidden="1">
              <a:extLst>
                <a:ext uri="{63B3BB69-23CF-44E3-9099-C40C66FF867C}">
                  <a14:compatExt spid="_x0000_s385052"/>
                </a:ext>
                <a:ext uri="{FF2B5EF4-FFF2-40B4-BE49-F238E27FC236}">
                  <a16:creationId xmlns:a16="http://schemas.microsoft.com/office/drawing/2014/main" id="{00000000-0008-0000-2000-00001C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385053" name="Check Box 29" hidden="1">
              <a:extLst>
                <a:ext uri="{63B3BB69-23CF-44E3-9099-C40C66FF867C}">
                  <a14:compatExt spid="_x0000_s385053"/>
                </a:ext>
                <a:ext uri="{FF2B5EF4-FFF2-40B4-BE49-F238E27FC236}">
                  <a16:creationId xmlns:a16="http://schemas.microsoft.com/office/drawing/2014/main" id="{00000000-0008-0000-2000-00001D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385054" name="Check Box 30" hidden="1">
              <a:extLst>
                <a:ext uri="{63B3BB69-23CF-44E3-9099-C40C66FF867C}">
                  <a14:compatExt spid="_x0000_s385054"/>
                </a:ext>
                <a:ext uri="{FF2B5EF4-FFF2-40B4-BE49-F238E27FC236}">
                  <a16:creationId xmlns:a16="http://schemas.microsoft.com/office/drawing/2014/main" id="{00000000-0008-0000-2000-00001E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385055" name="Check Box 31" hidden="1">
              <a:extLst>
                <a:ext uri="{63B3BB69-23CF-44E3-9099-C40C66FF867C}">
                  <a14:compatExt spid="_x0000_s385055"/>
                </a:ext>
                <a:ext uri="{FF2B5EF4-FFF2-40B4-BE49-F238E27FC236}">
                  <a16:creationId xmlns:a16="http://schemas.microsoft.com/office/drawing/2014/main" id="{00000000-0008-0000-2000-00001F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385056" name="Check Box 32" hidden="1">
              <a:extLst>
                <a:ext uri="{63B3BB69-23CF-44E3-9099-C40C66FF867C}">
                  <a14:compatExt spid="_x0000_s385056"/>
                </a:ext>
                <a:ext uri="{FF2B5EF4-FFF2-40B4-BE49-F238E27FC236}">
                  <a16:creationId xmlns:a16="http://schemas.microsoft.com/office/drawing/2014/main" id="{00000000-0008-0000-2000-000020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142875</xdr:rowOff>
        </xdr:from>
        <xdr:to>
          <xdr:col>5</xdr:col>
          <xdr:colOff>76200</xdr:colOff>
          <xdr:row>52</xdr:row>
          <xdr:rowOff>38100</xdr:rowOff>
        </xdr:to>
        <xdr:sp macro="" textlink="">
          <xdr:nvSpPr>
            <xdr:cNvPr id="385057" name="Check Box 33" hidden="1">
              <a:extLst>
                <a:ext uri="{63B3BB69-23CF-44E3-9099-C40C66FF867C}">
                  <a14:compatExt spid="_x0000_s385057"/>
                </a:ext>
                <a:ext uri="{FF2B5EF4-FFF2-40B4-BE49-F238E27FC236}">
                  <a16:creationId xmlns:a16="http://schemas.microsoft.com/office/drawing/2014/main" id="{00000000-0008-0000-2000-000021E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331779" name="Check Box 3" hidden="1">
              <a:extLst>
                <a:ext uri="{63B3BB69-23CF-44E3-9099-C40C66FF867C}">
                  <a14:compatExt spid="_x0000_s331779"/>
                </a:ext>
                <a:ext uri="{FF2B5EF4-FFF2-40B4-BE49-F238E27FC236}">
                  <a16:creationId xmlns:a16="http://schemas.microsoft.com/office/drawing/2014/main" id="{00000000-0008-0000-2100-00000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331780" name="Check Box 4" hidden="1">
              <a:extLst>
                <a:ext uri="{63B3BB69-23CF-44E3-9099-C40C66FF867C}">
                  <a14:compatExt spid="_x0000_s331780"/>
                </a:ext>
                <a:ext uri="{FF2B5EF4-FFF2-40B4-BE49-F238E27FC236}">
                  <a16:creationId xmlns:a16="http://schemas.microsoft.com/office/drawing/2014/main" id="{00000000-0008-0000-2100-00000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331781" name="Check Box 5" hidden="1">
              <a:extLst>
                <a:ext uri="{63B3BB69-23CF-44E3-9099-C40C66FF867C}">
                  <a14:compatExt spid="_x0000_s331781"/>
                </a:ext>
                <a:ext uri="{FF2B5EF4-FFF2-40B4-BE49-F238E27FC236}">
                  <a16:creationId xmlns:a16="http://schemas.microsoft.com/office/drawing/2014/main" id="{00000000-0008-0000-2100-00000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331782" name="Check Box 6" hidden="1">
              <a:extLst>
                <a:ext uri="{63B3BB69-23CF-44E3-9099-C40C66FF867C}">
                  <a14:compatExt spid="_x0000_s331782"/>
                </a:ext>
                <a:ext uri="{FF2B5EF4-FFF2-40B4-BE49-F238E27FC236}">
                  <a16:creationId xmlns:a16="http://schemas.microsoft.com/office/drawing/2014/main" id="{00000000-0008-0000-2100-00000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331783" name="Check Box 7" hidden="1">
              <a:extLst>
                <a:ext uri="{63B3BB69-23CF-44E3-9099-C40C66FF867C}">
                  <a14:compatExt spid="_x0000_s331783"/>
                </a:ext>
                <a:ext uri="{FF2B5EF4-FFF2-40B4-BE49-F238E27FC236}">
                  <a16:creationId xmlns:a16="http://schemas.microsoft.com/office/drawing/2014/main" id="{00000000-0008-0000-2100-00000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331784" name="Check Box 8" hidden="1">
              <a:extLst>
                <a:ext uri="{63B3BB69-23CF-44E3-9099-C40C66FF867C}">
                  <a14:compatExt spid="_x0000_s331784"/>
                </a:ext>
                <a:ext uri="{FF2B5EF4-FFF2-40B4-BE49-F238E27FC236}">
                  <a16:creationId xmlns:a16="http://schemas.microsoft.com/office/drawing/2014/main" id="{00000000-0008-0000-2100-000008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331785" name="Check Box 9" hidden="1">
              <a:extLst>
                <a:ext uri="{63B3BB69-23CF-44E3-9099-C40C66FF867C}">
                  <a14:compatExt spid="_x0000_s331785"/>
                </a:ext>
                <a:ext uri="{FF2B5EF4-FFF2-40B4-BE49-F238E27FC236}">
                  <a16:creationId xmlns:a16="http://schemas.microsoft.com/office/drawing/2014/main" id="{00000000-0008-0000-2100-000009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31786" name="Check Box 10" hidden="1">
              <a:extLst>
                <a:ext uri="{63B3BB69-23CF-44E3-9099-C40C66FF867C}">
                  <a14:compatExt spid="_x0000_s331786"/>
                </a:ext>
                <a:ext uri="{FF2B5EF4-FFF2-40B4-BE49-F238E27FC236}">
                  <a16:creationId xmlns:a16="http://schemas.microsoft.com/office/drawing/2014/main" id="{00000000-0008-0000-2100-00000A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331787" name="Check Box 11" hidden="1">
              <a:extLst>
                <a:ext uri="{63B3BB69-23CF-44E3-9099-C40C66FF867C}">
                  <a14:compatExt spid="_x0000_s331787"/>
                </a:ext>
                <a:ext uri="{FF2B5EF4-FFF2-40B4-BE49-F238E27FC236}">
                  <a16:creationId xmlns:a16="http://schemas.microsoft.com/office/drawing/2014/main" id="{00000000-0008-0000-2100-00000B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142875</xdr:rowOff>
        </xdr:from>
        <xdr:to>
          <xdr:col>11</xdr:col>
          <xdr:colOff>76200</xdr:colOff>
          <xdr:row>30</xdr:row>
          <xdr:rowOff>38100</xdr:rowOff>
        </xdr:to>
        <xdr:sp macro="" textlink="">
          <xdr:nvSpPr>
            <xdr:cNvPr id="331788" name="Check Box 12" hidden="1">
              <a:extLst>
                <a:ext uri="{63B3BB69-23CF-44E3-9099-C40C66FF867C}">
                  <a14:compatExt spid="_x0000_s331788"/>
                </a:ext>
                <a:ext uri="{FF2B5EF4-FFF2-40B4-BE49-F238E27FC236}">
                  <a16:creationId xmlns:a16="http://schemas.microsoft.com/office/drawing/2014/main" id="{00000000-0008-0000-2100-00000C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331789" name="Check Box 13" hidden="1">
              <a:extLst>
                <a:ext uri="{63B3BB69-23CF-44E3-9099-C40C66FF867C}">
                  <a14:compatExt spid="_x0000_s331789"/>
                </a:ext>
                <a:ext uri="{FF2B5EF4-FFF2-40B4-BE49-F238E27FC236}">
                  <a16:creationId xmlns:a16="http://schemas.microsoft.com/office/drawing/2014/main" id="{00000000-0008-0000-2100-00000D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331790" name="Check Box 14" hidden="1">
              <a:extLst>
                <a:ext uri="{63B3BB69-23CF-44E3-9099-C40C66FF867C}">
                  <a14:compatExt spid="_x0000_s331790"/>
                </a:ext>
                <a:ext uri="{FF2B5EF4-FFF2-40B4-BE49-F238E27FC236}">
                  <a16:creationId xmlns:a16="http://schemas.microsoft.com/office/drawing/2014/main" id="{00000000-0008-0000-2100-00000E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142875</xdr:rowOff>
        </xdr:from>
        <xdr:to>
          <xdr:col>26</xdr:col>
          <xdr:colOff>76200</xdr:colOff>
          <xdr:row>30</xdr:row>
          <xdr:rowOff>38100</xdr:rowOff>
        </xdr:to>
        <xdr:sp macro="" textlink="">
          <xdr:nvSpPr>
            <xdr:cNvPr id="331791" name="Check Box 15" hidden="1">
              <a:extLst>
                <a:ext uri="{63B3BB69-23CF-44E3-9099-C40C66FF867C}">
                  <a14:compatExt spid="_x0000_s331791"/>
                </a:ext>
                <a:ext uri="{FF2B5EF4-FFF2-40B4-BE49-F238E27FC236}">
                  <a16:creationId xmlns:a16="http://schemas.microsoft.com/office/drawing/2014/main" id="{00000000-0008-0000-2100-00000F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142875</xdr:rowOff>
        </xdr:from>
        <xdr:to>
          <xdr:col>31</xdr:col>
          <xdr:colOff>76200</xdr:colOff>
          <xdr:row>30</xdr:row>
          <xdr:rowOff>38100</xdr:rowOff>
        </xdr:to>
        <xdr:sp macro="" textlink="">
          <xdr:nvSpPr>
            <xdr:cNvPr id="331792" name="Check Box 16" hidden="1">
              <a:extLst>
                <a:ext uri="{63B3BB69-23CF-44E3-9099-C40C66FF867C}">
                  <a14:compatExt spid="_x0000_s331792"/>
                </a:ext>
                <a:ext uri="{FF2B5EF4-FFF2-40B4-BE49-F238E27FC236}">
                  <a16:creationId xmlns:a16="http://schemas.microsoft.com/office/drawing/2014/main" id="{00000000-0008-0000-2100-000010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331793" name="Check Box 17" hidden="1">
              <a:extLst>
                <a:ext uri="{63B3BB69-23CF-44E3-9099-C40C66FF867C}">
                  <a14:compatExt spid="_x0000_s331793"/>
                </a:ext>
                <a:ext uri="{FF2B5EF4-FFF2-40B4-BE49-F238E27FC236}">
                  <a16:creationId xmlns:a16="http://schemas.microsoft.com/office/drawing/2014/main" id="{00000000-0008-0000-2100-00001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331794" name="Check Box 18" hidden="1">
              <a:extLst>
                <a:ext uri="{63B3BB69-23CF-44E3-9099-C40C66FF867C}">
                  <a14:compatExt spid="_x0000_s331794"/>
                </a:ext>
                <a:ext uri="{FF2B5EF4-FFF2-40B4-BE49-F238E27FC236}">
                  <a16:creationId xmlns:a16="http://schemas.microsoft.com/office/drawing/2014/main" id="{00000000-0008-0000-2100-00001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331795" name="Check Box 19" hidden="1">
              <a:extLst>
                <a:ext uri="{63B3BB69-23CF-44E3-9099-C40C66FF867C}">
                  <a14:compatExt spid="_x0000_s331795"/>
                </a:ext>
                <a:ext uri="{FF2B5EF4-FFF2-40B4-BE49-F238E27FC236}">
                  <a16:creationId xmlns:a16="http://schemas.microsoft.com/office/drawing/2014/main" id="{00000000-0008-0000-2100-00001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142875</xdr:rowOff>
        </xdr:from>
        <xdr:to>
          <xdr:col>11</xdr:col>
          <xdr:colOff>76200</xdr:colOff>
          <xdr:row>34</xdr:row>
          <xdr:rowOff>38100</xdr:rowOff>
        </xdr:to>
        <xdr:sp macro="" textlink="">
          <xdr:nvSpPr>
            <xdr:cNvPr id="331796" name="Check Box 20" hidden="1">
              <a:extLst>
                <a:ext uri="{63B3BB69-23CF-44E3-9099-C40C66FF867C}">
                  <a14:compatExt spid="_x0000_s331796"/>
                </a:ext>
                <a:ext uri="{FF2B5EF4-FFF2-40B4-BE49-F238E27FC236}">
                  <a16:creationId xmlns:a16="http://schemas.microsoft.com/office/drawing/2014/main" id="{00000000-0008-0000-2100-00001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142875</xdr:rowOff>
        </xdr:from>
        <xdr:to>
          <xdr:col>16</xdr:col>
          <xdr:colOff>76200</xdr:colOff>
          <xdr:row>34</xdr:row>
          <xdr:rowOff>38100</xdr:rowOff>
        </xdr:to>
        <xdr:sp macro="" textlink="">
          <xdr:nvSpPr>
            <xdr:cNvPr id="331797" name="Check Box 21" hidden="1">
              <a:extLst>
                <a:ext uri="{63B3BB69-23CF-44E3-9099-C40C66FF867C}">
                  <a14:compatExt spid="_x0000_s331797"/>
                </a:ext>
                <a:ext uri="{FF2B5EF4-FFF2-40B4-BE49-F238E27FC236}">
                  <a16:creationId xmlns:a16="http://schemas.microsoft.com/office/drawing/2014/main" id="{00000000-0008-0000-2100-00001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142875</xdr:rowOff>
        </xdr:from>
        <xdr:to>
          <xdr:col>22</xdr:col>
          <xdr:colOff>76200</xdr:colOff>
          <xdr:row>34</xdr:row>
          <xdr:rowOff>38100</xdr:rowOff>
        </xdr:to>
        <xdr:sp macro="" textlink="">
          <xdr:nvSpPr>
            <xdr:cNvPr id="331798" name="Check Box 22" hidden="1">
              <a:extLst>
                <a:ext uri="{63B3BB69-23CF-44E3-9099-C40C66FF867C}">
                  <a14:compatExt spid="_x0000_s331798"/>
                </a:ext>
                <a:ext uri="{FF2B5EF4-FFF2-40B4-BE49-F238E27FC236}">
                  <a16:creationId xmlns:a16="http://schemas.microsoft.com/office/drawing/2014/main" id="{00000000-0008-0000-2100-00001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142875</xdr:rowOff>
        </xdr:from>
        <xdr:to>
          <xdr:col>29</xdr:col>
          <xdr:colOff>76200</xdr:colOff>
          <xdr:row>34</xdr:row>
          <xdr:rowOff>38100</xdr:rowOff>
        </xdr:to>
        <xdr:sp macro="" textlink="">
          <xdr:nvSpPr>
            <xdr:cNvPr id="331799" name="Check Box 23" hidden="1">
              <a:extLst>
                <a:ext uri="{63B3BB69-23CF-44E3-9099-C40C66FF867C}">
                  <a14:compatExt spid="_x0000_s331799"/>
                </a:ext>
                <a:ext uri="{FF2B5EF4-FFF2-40B4-BE49-F238E27FC236}">
                  <a16:creationId xmlns:a16="http://schemas.microsoft.com/office/drawing/2014/main" id="{00000000-0008-0000-2100-00001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331800" name="Check Box 24" hidden="1">
              <a:extLst>
                <a:ext uri="{63B3BB69-23CF-44E3-9099-C40C66FF867C}">
                  <a14:compatExt spid="_x0000_s331800"/>
                </a:ext>
                <a:ext uri="{FF2B5EF4-FFF2-40B4-BE49-F238E27FC236}">
                  <a16:creationId xmlns:a16="http://schemas.microsoft.com/office/drawing/2014/main" id="{00000000-0008-0000-2100-000018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142875</xdr:rowOff>
        </xdr:from>
        <xdr:to>
          <xdr:col>11</xdr:col>
          <xdr:colOff>76200</xdr:colOff>
          <xdr:row>35</xdr:row>
          <xdr:rowOff>38100</xdr:rowOff>
        </xdr:to>
        <xdr:sp macro="" textlink="">
          <xdr:nvSpPr>
            <xdr:cNvPr id="331801" name="Check Box 25" hidden="1">
              <a:extLst>
                <a:ext uri="{63B3BB69-23CF-44E3-9099-C40C66FF867C}">
                  <a14:compatExt spid="_x0000_s331801"/>
                </a:ext>
                <a:ext uri="{FF2B5EF4-FFF2-40B4-BE49-F238E27FC236}">
                  <a16:creationId xmlns:a16="http://schemas.microsoft.com/office/drawing/2014/main" id="{00000000-0008-0000-2100-000019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142875</xdr:rowOff>
        </xdr:from>
        <xdr:to>
          <xdr:col>12</xdr:col>
          <xdr:colOff>76200</xdr:colOff>
          <xdr:row>38</xdr:row>
          <xdr:rowOff>38100</xdr:rowOff>
        </xdr:to>
        <xdr:sp macro="" textlink="">
          <xdr:nvSpPr>
            <xdr:cNvPr id="331802" name="Check Box 26" hidden="1">
              <a:extLst>
                <a:ext uri="{63B3BB69-23CF-44E3-9099-C40C66FF867C}">
                  <a14:compatExt spid="_x0000_s331802"/>
                </a:ext>
                <a:ext uri="{FF2B5EF4-FFF2-40B4-BE49-F238E27FC236}">
                  <a16:creationId xmlns:a16="http://schemas.microsoft.com/office/drawing/2014/main" id="{00000000-0008-0000-2100-00001A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331803" name="Check Box 27" hidden="1">
              <a:extLst>
                <a:ext uri="{63B3BB69-23CF-44E3-9099-C40C66FF867C}">
                  <a14:compatExt spid="_x0000_s331803"/>
                </a:ext>
                <a:ext uri="{FF2B5EF4-FFF2-40B4-BE49-F238E27FC236}">
                  <a16:creationId xmlns:a16="http://schemas.microsoft.com/office/drawing/2014/main" id="{00000000-0008-0000-2100-00001B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142875</xdr:rowOff>
        </xdr:from>
        <xdr:to>
          <xdr:col>30</xdr:col>
          <xdr:colOff>76200</xdr:colOff>
          <xdr:row>38</xdr:row>
          <xdr:rowOff>38100</xdr:rowOff>
        </xdr:to>
        <xdr:sp macro="" textlink="">
          <xdr:nvSpPr>
            <xdr:cNvPr id="331804" name="Check Box 28" hidden="1">
              <a:extLst>
                <a:ext uri="{63B3BB69-23CF-44E3-9099-C40C66FF867C}">
                  <a14:compatExt spid="_x0000_s331804"/>
                </a:ext>
                <a:ext uri="{FF2B5EF4-FFF2-40B4-BE49-F238E27FC236}">
                  <a16:creationId xmlns:a16="http://schemas.microsoft.com/office/drawing/2014/main" id="{00000000-0008-0000-2100-00001C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331805" name="Check Box 29" hidden="1">
              <a:extLst>
                <a:ext uri="{63B3BB69-23CF-44E3-9099-C40C66FF867C}">
                  <a14:compatExt spid="_x0000_s331805"/>
                </a:ext>
                <a:ext uri="{FF2B5EF4-FFF2-40B4-BE49-F238E27FC236}">
                  <a16:creationId xmlns:a16="http://schemas.microsoft.com/office/drawing/2014/main" id="{00000000-0008-0000-2100-00001D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142875</xdr:rowOff>
        </xdr:from>
        <xdr:to>
          <xdr:col>17</xdr:col>
          <xdr:colOff>76200</xdr:colOff>
          <xdr:row>39</xdr:row>
          <xdr:rowOff>38100</xdr:rowOff>
        </xdr:to>
        <xdr:sp macro="" textlink="">
          <xdr:nvSpPr>
            <xdr:cNvPr id="331806" name="Check Box 30" hidden="1">
              <a:extLst>
                <a:ext uri="{63B3BB69-23CF-44E3-9099-C40C66FF867C}">
                  <a14:compatExt spid="_x0000_s331806"/>
                </a:ext>
                <a:ext uri="{FF2B5EF4-FFF2-40B4-BE49-F238E27FC236}">
                  <a16:creationId xmlns:a16="http://schemas.microsoft.com/office/drawing/2014/main" id="{00000000-0008-0000-2100-00001E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331807" name="Check Box 31" hidden="1">
              <a:extLst>
                <a:ext uri="{63B3BB69-23CF-44E3-9099-C40C66FF867C}">
                  <a14:compatExt spid="_x0000_s331807"/>
                </a:ext>
                <a:ext uri="{FF2B5EF4-FFF2-40B4-BE49-F238E27FC236}">
                  <a16:creationId xmlns:a16="http://schemas.microsoft.com/office/drawing/2014/main" id="{00000000-0008-0000-2100-00001F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142875</xdr:rowOff>
        </xdr:from>
        <xdr:to>
          <xdr:col>25</xdr:col>
          <xdr:colOff>76200</xdr:colOff>
          <xdr:row>39</xdr:row>
          <xdr:rowOff>38100</xdr:rowOff>
        </xdr:to>
        <xdr:sp macro="" textlink="">
          <xdr:nvSpPr>
            <xdr:cNvPr id="331808" name="Check Box 32" hidden="1">
              <a:extLst>
                <a:ext uri="{63B3BB69-23CF-44E3-9099-C40C66FF867C}">
                  <a14:compatExt spid="_x0000_s331808"/>
                </a:ext>
                <a:ext uri="{FF2B5EF4-FFF2-40B4-BE49-F238E27FC236}">
                  <a16:creationId xmlns:a16="http://schemas.microsoft.com/office/drawing/2014/main" id="{00000000-0008-0000-2100-000020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46</xdr:row>
          <xdr:rowOff>142875</xdr:rowOff>
        </xdr:from>
        <xdr:to>
          <xdr:col>24</xdr:col>
          <xdr:colOff>76200</xdr:colOff>
          <xdr:row>48</xdr:row>
          <xdr:rowOff>38100</xdr:rowOff>
        </xdr:to>
        <xdr:sp macro="" textlink="">
          <xdr:nvSpPr>
            <xdr:cNvPr id="331809" name="Check Box 33" hidden="1">
              <a:extLst>
                <a:ext uri="{63B3BB69-23CF-44E3-9099-C40C66FF867C}">
                  <a14:compatExt spid="_x0000_s331809"/>
                </a:ext>
                <a:ext uri="{FF2B5EF4-FFF2-40B4-BE49-F238E27FC236}">
                  <a16:creationId xmlns:a16="http://schemas.microsoft.com/office/drawing/2014/main" id="{00000000-0008-0000-2100-000021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46</xdr:row>
          <xdr:rowOff>142875</xdr:rowOff>
        </xdr:from>
        <xdr:to>
          <xdr:col>27</xdr:col>
          <xdr:colOff>76200</xdr:colOff>
          <xdr:row>48</xdr:row>
          <xdr:rowOff>38100</xdr:rowOff>
        </xdr:to>
        <xdr:sp macro="" textlink="">
          <xdr:nvSpPr>
            <xdr:cNvPr id="331810" name="Check Box 34" hidden="1">
              <a:extLst>
                <a:ext uri="{63B3BB69-23CF-44E3-9099-C40C66FF867C}">
                  <a14:compatExt spid="_x0000_s331810"/>
                </a:ext>
                <a:ext uri="{FF2B5EF4-FFF2-40B4-BE49-F238E27FC236}">
                  <a16:creationId xmlns:a16="http://schemas.microsoft.com/office/drawing/2014/main" id="{00000000-0008-0000-2100-000022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53</xdr:row>
          <xdr:rowOff>142875</xdr:rowOff>
        </xdr:from>
        <xdr:to>
          <xdr:col>25</xdr:col>
          <xdr:colOff>76200</xdr:colOff>
          <xdr:row>55</xdr:row>
          <xdr:rowOff>38100</xdr:rowOff>
        </xdr:to>
        <xdr:sp macro="" textlink="">
          <xdr:nvSpPr>
            <xdr:cNvPr id="331811" name="Check Box 35" hidden="1">
              <a:extLst>
                <a:ext uri="{63B3BB69-23CF-44E3-9099-C40C66FF867C}">
                  <a14:compatExt spid="_x0000_s331811"/>
                </a:ext>
                <a:ext uri="{FF2B5EF4-FFF2-40B4-BE49-F238E27FC236}">
                  <a16:creationId xmlns:a16="http://schemas.microsoft.com/office/drawing/2014/main" id="{00000000-0008-0000-2100-000023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53</xdr:row>
          <xdr:rowOff>142875</xdr:rowOff>
        </xdr:from>
        <xdr:to>
          <xdr:col>28</xdr:col>
          <xdr:colOff>76200</xdr:colOff>
          <xdr:row>55</xdr:row>
          <xdr:rowOff>38100</xdr:rowOff>
        </xdr:to>
        <xdr:sp macro="" textlink="">
          <xdr:nvSpPr>
            <xdr:cNvPr id="331812" name="Check Box 36" hidden="1">
              <a:extLst>
                <a:ext uri="{63B3BB69-23CF-44E3-9099-C40C66FF867C}">
                  <a14:compatExt spid="_x0000_s331812"/>
                </a:ext>
                <a:ext uri="{FF2B5EF4-FFF2-40B4-BE49-F238E27FC236}">
                  <a16:creationId xmlns:a16="http://schemas.microsoft.com/office/drawing/2014/main" id="{00000000-0008-0000-2100-000024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142875</xdr:rowOff>
        </xdr:from>
        <xdr:to>
          <xdr:col>13</xdr:col>
          <xdr:colOff>76200</xdr:colOff>
          <xdr:row>56</xdr:row>
          <xdr:rowOff>38100</xdr:rowOff>
        </xdr:to>
        <xdr:sp macro="" textlink="">
          <xdr:nvSpPr>
            <xdr:cNvPr id="331813" name="Check Box 37" hidden="1">
              <a:extLst>
                <a:ext uri="{63B3BB69-23CF-44E3-9099-C40C66FF867C}">
                  <a14:compatExt spid="_x0000_s331813"/>
                </a:ext>
                <a:ext uri="{FF2B5EF4-FFF2-40B4-BE49-F238E27FC236}">
                  <a16:creationId xmlns:a16="http://schemas.microsoft.com/office/drawing/2014/main" id="{00000000-0008-0000-2100-000025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331814" name="Check Box 38" hidden="1">
              <a:extLst>
                <a:ext uri="{63B3BB69-23CF-44E3-9099-C40C66FF867C}">
                  <a14:compatExt spid="_x0000_s331814"/>
                </a:ext>
                <a:ext uri="{FF2B5EF4-FFF2-40B4-BE49-F238E27FC236}">
                  <a16:creationId xmlns:a16="http://schemas.microsoft.com/office/drawing/2014/main" id="{00000000-0008-0000-2100-000026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142875</xdr:rowOff>
        </xdr:from>
        <xdr:to>
          <xdr:col>24</xdr:col>
          <xdr:colOff>76200</xdr:colOff>
          <xdr:row>56</xdr:row>
          <xdr:rowOff>38100</xdr:rowOff>
        </xdr:to>
        <xdr:sp macro="" textlink="">
          <xdr:nvSpPr>
            <xdr:cNvPr id="331815" name="Check Box 39" hidden="1">
              <a:extLst>
                <a:ext uri="{63B3BB69-23CF-44E3-9099-C40C66FF867C}">
                  <a14:compatExt spid="_x0000_s331815"/>
                </a:ext>
                <a:ext uri="{FF2B5EF4-FFF2-40B4-BE49-F238E27FC236}">
                  <a16:creationId xmlns:a16="http://schemas.microsoft.com/office/drawing/2014/main" id="{00000000-0008-0000-2100-0000271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7" name="Check Box 3" hidden="1">
              <a:extLst>
                <a:ext uri="{63B3BB69-23CF-44E3-9099-C40C66FF867C}">
                  <a14:compatExt spid="_x0000_s272387"/>
                </a:ext>
                <a:ext uri="{FF2B5EF4-FFF2-40B4-BE49-F238E27FC236}">
                  <a16:creationId xmlns:a16="http://schemas.microsoft.com/office/drawing/2014/main" id="{00000000-0008-0000-2200-00000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22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22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22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22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22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22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22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22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xdr:row>
          <xdr:rowOff>142875</xdr:rowOff>
        </xdr:from>
        <xdr:to>
          <xdr:col>26</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22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22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22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22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12</xdr:col>
          <xdr:colOff>76200</xdr:colOff>
          <xdr:row>23</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22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152400</xdr:rowOff>
        </xdr:from>
        <xdr:to>
          <xdr:col>15</xdr:col>
          <xdr:colOff>76200</xdr:colOff>
          <xdr:row>23</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22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152400</xdr:rowOff>
        </xdr:from>
        <xdr:to>
          <xdr:col>19</xdr:col>
          <xdr:colOff>76200</xdr:colOff>
          <xdr:row>23</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22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152400</xdr:rowOff>
        </xdr:from>
        <xdr:to>
          <xdr:col>9</xdr:col>
          <xdr:colOff>76200</xdr:colOff>
          <xdr:row>24</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22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152400</xdr:rowOff>
        </xdr:from>
        <xdr:to>
          <xdr:col>15</xdr:col>
          <xdr:colOff>76200</xdr:colOff>
          <xdr:row>24</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22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xdr:row>
          <xdr:rowOff>152400</xdr:rowOff>
        </xdr:from>
        <xdr:to>
          <xdr:col>10</xdr:col>
          <xdr:colOff>76200</xdr:colOff>
          <xdr:row>27</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22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152400</xdr:rowOff>
        </xdr:from>
        <xdr:to>
          <xdr:col>13</xdr:col>
          <xdr:colOff>76200</xdr:colOff>
          <xdr:row>27</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22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152400</xdr:rowOff>
        </xdr:from>
        <xdr:to>
          <xdr:col>3</xdr:col>
          <xdr:colOff>76200</xdr:colOff>
          <xdr:row>28</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22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152400</xdr:rowOff>
        </xdr:from>
        <xdr:to>
          <xdr:col>3</xdr:col>
          <xdr:colOff>76200</xdr:colOff>
          <xdr:row>29</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22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142875</xdr:rowOff>
        </xdr:from>
        <xdr:to>
          <xdr:col>12</xdr:col>
          <xdr:colOff>76200</xdr:colOff>
          <xdr:row>36</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22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22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142875</xdr:rowOff>
        </xdr:from>
        <xdr:to>
          <xdr:col>29</xdr:col>
          <xdr:colOff>76200</xdr:colOff>
          <xdr:row>36</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22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142875</xdr:rowOff>
        </xdr:from>
        <xdr:to>
          <xdr:col>33</xdr:col>
          <xdr:colOff>76200</xdr:colOff>
          <xdr:row>36</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22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xdr:row>
          <xdr:rowOff>142875</xdr:rowOff>
        </xdr:from>
        <xdr:to>
          <xdr:col>12</xdr:col>
          <xdr:colOff>76200</xdr:colOff>
          <xdr:row>37</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22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22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xdr:row>
          <xdr:rowOff>142875</xdr:rowOff>
        </xdr:from>
        <xdr:to>
          <xdr:col>29</xdr:col>
          <xdr:colOff>76200</xdr:colOff>
          <xdr:row>37</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22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xdr:row>
          <xdr:rowOff>142875</xdr:rowOff>
        </xdr:from>
        <xdr:to>
          <xdr:col>33</xdr:col>
          <xdr:colOff>76200</xdr:colOff>
          <xdr:row>37</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22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xdr:row>
          <xdr:rowOff>142875</xdr:rowOff>
        </xdr:from>
        <xdr:to>
          <xdr:col>29</xdr:col>
          <xdr:colOff>76200</xdr:colOff>
          <xdr:row>38</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22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36</xdr:row>
          <xdr:rowOff>142875</xdr:rowOff>
        </xdr:from>
        <xdr:to>
          <xdr:col>33</xdr:col>
          <xdr:colOff>76200</xdr:colOff>
          <xdr:row>38</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22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22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22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22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142875</xdr:rowOff>
        </xdr:from>
        <xdr:to>
          <xdr:col>19</xdr:col>
          <xdr:colOff>76200</xdr:colOff>
          <xdr:row>40</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22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22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22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23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xdr:row>
          <xdr:rowOff>142875</xdr:rowOff>
        </xdr:from>
        <xdr:to>
          <xdr:col>10</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23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xdr:row>
          <xdr:rowOff>142875</xdr:rowOff>
        </xdr:from>
        <xdr:to>
          <xdr:col>18</xdr:col>
          <xdr:colOff>76200</xdr:colOff>
          <xdr:row>4</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23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23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xdr:row>
          <xdr:rowOff>142875</xdr:rowOff>
        </xdr:from>
        <xdr:to>
          <xdr:col>18</xdr:col>
          <xdr:colOff>76200</xdr:colOff>
          <xdr:row>6</xdr:row>
          <xdr:rowOff>38100</xdr:rowOff>
        </xdr:to>
        <xdr:sp macro="" textlink="">
          <xdr:nvSpPr>
            <xdr:cNvPr id="273416" name="Check Box 8" hidden="1">
              <a:extLst>
                <a:ext uri="{63B3BB69-23CF-44E3-9099-C40C66FF867C}">
                  <a14:compatExt spid="_x0000_s273416"/>
                </a:ext>
                <a:ext uri="{FF2B5EF4-FFF2-40B4-BE49-F238E27FC236}">
                  <a16:creationId xmlns:a16="http://schemas.microsoft.com/office/drawing/2014/main" id="{00000000-0008-0000-2300-00000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23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8</xdr:row>
          <xdr:rowOff>142875</xdr:rowOff>
        </xdr:from>
        <xdr:to>
          <xdr:col>10</xdr:col>
          <xdr:colOff>76200</xdr:colOff>
          <xdr:row>10</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23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23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23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23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23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142875</xdr:rowOff>
        </xdr:from>
        <xdr:to>
          <xdr:col>8</xdr:col>
          <xdr:colOff>76200</xdr:colOff>
          <xdr:row>12</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23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23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273426" name="Check Box 18" hidden="1">
              <a:extLst>
                <a:ext uri="{63B3BB69-23CF-44E3-9099-C40C66FF867C}">
                  <a14:compatExt spid="_x0000_s273426"/>
                </a:ext>
                <a:ext uri="{FF2B5EF4-FFF2-40B4-BE49-F238E27FC236}">
                  <a16:creationId xmlns:a16="http://schemas.microsoft.com/office/drawing/2014/main" id="{00000000-0008-0000-2300-00001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23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142875</xdr:rowOff>
        </xdr:from>
        <xdr:to>
          <xdr:col>15</xdr:col>
          <xdr:colOff>76200</xdr:colOff>
          <xdr:row>18</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23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23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23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23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20</xdr:row>
          <xdr:rowOff>142875</xdr:rowOff>
        </xdr:from>
        <xdr:to>
          <xdr:col>30</xdr:col>
          <xdr:colOff>76200</xdr:colOff>
          <xdr:row>22</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23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23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21</xdr:row>
          <xdr:rowOff>142875</xdr:rowOff>
        </xdr:from>
        <xdr:to>
          <xdr:col>20</xdr:col>
          <xdr:colOff>76200</xdr:colOff>
          <xdr:row>23</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23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23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23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23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23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142875</xdr:rowOff>
        </xdr:from>
        <xdr:to>
          <xdr:col>5</xdr:col>
          <xdr:colOff>76200</xdr:colOff>
          <xdr:row>32</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23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23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23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23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23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23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23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3447" name="Check Box 39" hidden="1">
              <a:extLst>
                <a:ext uri="{63B3BB69-23CF-44E3-9099-C40C66FF867C}">
                  <a14:compatExt spid="_x0000_s273447"/>
                </a:ext>
                <a:ext uri="{FF2B5EF4-FFF2-40B4-BE49-F238E27FC236}">
                  <a16:creationId xmlns:a16="http://schemas.microsoft.com/office/drawing/2014/main" id="{00000000-0008-0000-2300-00002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47625</xdr:rowOff>
        </xdr:to>
        <xdr:sp macro="" textlink="">
          <xdr:nvSpPr>
            <xdr:cNvPr id="273450" name="Check Box 42" hidden="1">
              <a:extLst>
                <a:ext uri="{63B3BB69-23CF-44E3-9099-C40C66FF867C}">
                  <a14:compatExt spid="_x0000_s273450"/>
                </a:ext>
                <a:ext uri="{FF2B5EF4-FFF2-40B4-BE49-F238E27FC236}">
                  <a16:creationId xmlns:a16="http://schemas.microsoft.com/office/drawing/2014/main" id="{00000000-0008-0000-2300-00002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142875</xdr:rowOff>
        </xdr:from>
        <xdr:to>
          <xdr:col>14</xdr:col>
          <xdr:colOff>76200</xdr:colOff>
          <xdr:row>9</xdr:row>
          <xdr:rowOff>47625</xdr:rowOff>
        </xdr:to>
        <xdr:sp macro="" textlink="">
          <xdr:nvSpPr>
            <xdr:cNvPr id="273451" name="Check Box 43" hidden="1">
              <a:extLst>
                <a:ext uri="{63B3BB69-23CF-44E3-9099-C40C66FF867C}">
                  <a14:compatExt spid="_x0000_s273451"/>
                </a:ext>
                <a:ext uri="{FF2B5EF4-FFF2-40B4-BE49-F238E27FC236}">
                  <a16:creationId xmlns:a16="http://schemas.microsoft.com/office/drawing/2014/main" id="{00000000-0008-0000-2300-00002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386049" name="Check Box 1" hidden="1">
              <a:extLst>
                <a:ext uri="{63B3BB69-23CF-44E3-9099-C40C66FF867C}">
                  <a14:compatExt spid="_x0000_s386049"/>
                </a:ext>
                <a:ext uri="{FF2B5EF4-FFF2-40B4-BE49-F238E27FC236}">
                  <a16:creationId xmlns:a16="http://schemas.microsoft.com/office/drawing/2014/main" id="{00000000-0008-0000-2400-000001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386050" name="Check Box 2" hidden="1">
              <a:extLst>
                <a:ext uri="{63B3BB69-23CF-44E3-9099-C40C66FF867C}">
                  <a14:compatExt spid="_x0000_s386050"/>
                </a:ext>
                <a:ext uri="{FF2B5EF4-FFF2-40B4-BE49-F238E27FC236}">
                  <a16:creationId xmlns:a16="http://schemas.microsoft.com/office/drawing/2014/main" id="{00000000-0008-0000-2400-000002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386051" name="Check Box 3" hidden="1">
              <a:extLst>
                <a:ext uri="{63B3BB69-23CF-44E3-9099-C40C66FF867C}">
                  <a14:compatExt spid="_x0000_s386051"/>
                </a:ext>
                <a:ext uri="{FF2B5EF4-FFF2-40B4-BE49-F238E27FC236}">
                  <a16:creationId xmlns:a16="http://schemas.microsoft.com/office/drawing/2014/main" id="{00000000-0008-0000-2400-000003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386052" name="Check Box 4" hidden="1">
              <a:extLst>
                <a:ext uri="{63B3BB69-23CF-44E3-9099-C40C66FF867C}">
                  <a14:compatExt spid="_x0000_s386052"/>
                </a:ext>
                <a:ext uri="{FF2B5EF4-FFF2-40B4-BE49-F238E27FC236}">
                  <a16:creationId xmlns:a16="http://schemas.microsoft.com/office/drawing/2014/main" id="{00000000-0008-0000-2400-000004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386053" name="Check Box 5" hidden="1">
              <a:extLst>
                <a:ext uri="{63B3BB69-23CF-44E3-9099-C40C66FF867C}">
                  <a14:compatExt spid="_x0000_s386053"/>
                </a:ext>
                <a:ext uri="{FF2B5EF4-FFF2-40B4-BE49-F238E27FC236}">
                  <a16:creationId xmlns:a16="http://schemas.microsoft.com/office/drawing/2014/main" id="{00000000-0008-0000-2400-000005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386054" name="Check Box 6" hidden="1">
              <a:extLst>
                <a:ext uri="{63B3BB69-23CF-44E3-9099-C40C66FF867C}">
                  <a14:compatExt spid="_x0000_s386054"/>
                </a:ext>
                <a:ext uri="{FF2B5EF4-FFF2-40B4-BE49-F238E27FC236}">
                  <a16:creationId xmlns:a16="http://schemas.microsoft.com/office/drawing/2014/main" id="{00000000-0008-0000-2400-000006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386055" name="Check Box 7" hidden="1">
              <a:extLst>
                <a:ext uri="{63B3BB69-23CF-44E3-9099-C40C66FF867C}">
                  <a14:compatExt spid="_x0000_s386055"/>
                </a:ext>
                <a:ext uri="{FF2B5EF4-FFF2-40B4-BE49-F238E27FC236}">
                  <a16:creationId xmlns:a16="http://schemas.microsoft.com/office/drawing/2014/main" id="{00000000-0008-0000-2400-000007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386056" name="Check Box 8" hidden="1">
              <a:extLst>
                <a:ext uri="{63B3BB69-23CF-44E3-9099-C40C66FF867C}">
                  <a14:compatExt spid="_x0000_s386056"/>
                </a:ext>
                <a:ext uri="{FF2B5EF4-FFF2-40B4-BE49-F238E27FC236}">
                  <a16:creationId xmlns:a16="http://schemas.microsoft.com/office/drawing/2014/main" id="{00000000-0008-0000-2400-000008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386057" name="Check Box 9" hidden="1">
              <a:extLst>
                <a:ext uri="{63B3BB69-23CF-44E3-9099-C40C66FF867C}">
                  <a14:compatExt spid="_x0000_s386057"/>
                </a:ext>
                <a:ext uri="{FF2B5EF4-FFF2-40B4-BE49-F238E27FC236}">
                  <a16:creationId xmlns:a16="http://schemas.microsoft.com/office/drawing/2014/main" id="{00000000-0008-0000-2400-000009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386058" name="Check Box 10" hidden="1">
              <a:extLst>
                <a:ext uri="{63B3BB69-23CF-44E3-9099-C40C66FF867C}">
                  <a14:compatExt spid="_x0000_s386058"/>
                </a:ext>
                <a:ext uri="{FF2B5EF4-FFF2-40B4-BE49-F238E27FC236}">
                  <a16:creationId xmlns:a16="http://schemas.microsoft.com/office/drawing/2014/main" id="{00000000-0008-0000-2400-00000A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386059" name="Check Box 11" hidden="1">
              <a:extLst>
                <a:ext uri="{63B3BB69-23CF-44E3-9099-C40C66FF867C}">
                  <a14:compatExt spid="_x0000_s386059"/>
                </a:ext>
                <a:ext uri="{FF2B5EF4-FFF2-40B4-BE49-F238E27FC236}">
                  <a16:creationId xmlns:a16="http://schemas.microsoft.com/office/drawing/2014/main" id="{00000000-0008-0000-2400-00000B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386060" name="Check Box 12" hidden="1">
              <a:extLst>
                <a:ext uri="{63B3BB69-23CF-44E3-9099-C40C66FF867C}">
                  <a14:compatExt spid="_x0000_s386060"/>
                </a:ext>
                <a:ext uri="{FF2B5EF4-FFF2-40B4-BE49-F238E27FC236}">
                  <a16:creationId xmlns:a16="http://schemas.microsoft.com/office/drawing/2014/main" id="{00000000-0008-0000-2400-00000C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386061" name="Check Box 13" hidden="1">
              <a:extLst>
                <a:ext uri="{63B3BB69-23CF-44E3-9099-C40C66FF867C}">
                  <a14:compatExt spid="_x0000_s386061"/>
                </a:ext>
                <a:ext uri="{FF2B5EF4-FFF2-40B4-BE49-F238E27FC236}">
                  <a16:creationId xmlns:a16="http://schemas.microsoft.com/office/drawing/2014/main" id="{00000000-0008-0000-2400-00000D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386062" name="Check Box 14" hidden="1">
              <a:extLst>
                <a:ext uri="{63B3BB69-23CF-44E3-9099-C40C66FF867C}">
                  <a14:compatExt spid="_x0000_s386062"/>
                </a:ext>
                <a:ext uri="{FF2B5EF4-FFF2-40B4-BE49-F238E27FC236}">
                  <a16:creationId xmlns:a16="http://schemas.microsoft.com/office/drawing/2014/main" id="{00000000-0008-0000-2400-00000E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142875</xdr:rowOff>
        </xdr:from>
        <xdr:to>
          <xdr:col>27</xdr:col>
          <xdr:colOff>76200</xdr:colOff>
          <xdr:row>52</xdr:row>
          <xdr:rowOff>38100</xdr:rowOff>
        </xdr:to>
        <xdr:sp macro="" textlink="">
          <xdr:nvSpPr>
            <xdr:cNvPr id="386063" name="Check Box 15" hidden="1">
              <a:extLst>
                <a:ext uri="{63B3BB69-23CF-44E3-9099-C40C66FF867C}">
                  <a14:compatExt spid="_x0000_s386063"/>
                </a:ext>
                <a:ext uri="{FF2B5EF4-FFF2-40B4-BE49-F238E27FC236}">
                  <a16:creationId xmlns:a16="http://schemas.microsoft.com/office/drawing/2014/main" id="{00000000-0008-0000-2400-00000F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50</xdr:row>
          <xdr:rowOff>142875</xdr:rowOff>
        </xdr:from>
        <xdr:to>
          <xdr:col>30</xdr:col>
          <xdr:colOff>76200</xdr:colOff>
          <xdr:row>52</xdr:row>
          <xdr:rowOff>38100</xdr:rowOff>
        </xdr:to>
        <xdr:sp macro="" textlink="">
          <xdr:nvSpPr>
            <xdr:cNvPr id="386064" name="Check Box 16" hidden="1">
              <a:extLst>
                <a:ext uri="{63B3BB69-23CF-44E3-9099-C40C66FF867C}">
                  <a14:compatExt spid="_x0000_s386064"/>
                </a:ext>
                <a:ext uri="{FF2B5EF4-FFF2-40B4-BE49-F238E27FC236}">
                  <a16:creationId xmlns:a16="http://schemas.microsoft.com/office/drawing/2014/main" id="{00000000-0008-0000-2400-000010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386065" name="Check Box 17" hidden="1">
              <a:extLst>
                <a:ext uri="{63B3BB69-23CF-44E3-9099-C40C66FF867C}">
                  <a14:compatExt spid="_x0000_s386065"/>
                </a:ext>
                <a:ext uri="{FF2B5EF4-FFF2-40B4-BE49-F238E27FC236}">
                  <a16:creationId xmlns:a16="http://schemas.microsoft.com/office/drawing/2014/main" id="{00000000-0008-0000-2400-000011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386066" name="Check Box 18" hidden="1">
              <a:extLst>
                <a:ext uri="{63B3BB69-23CF-44E3-9099-C40C66FF867C}">
                  <a14:compatExt spid="_x0000_s386066"/>
                </a:ext>
                <a:ext uri="{FF2B5EF4-FFF2-40B4-BE49-F238E27FC236}">
                  <a16:creationId xmlns:a16="http://schemas.microsoft.com/office/drawing/2014/main" id="{00000000-0008-0000-2400-000012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13</xdr:col>
          <xdr:colOff>76200</xdr:colOff>
          <xdr:row>59</xdr:row>
          <xdr:rowOff>38100</xdr:rowOff>
        </xdr:to>
        <xdr:sp macro="" textlink="">
          <xdr:nvSpPr>
            <xdr:cNvPr id="386067" name="Check Box 19" hidden="1">
              <a:extLst>
                <a:ext uri="{63B3BB69-23CF-44E3-9099-C40C66FF867C}">
                  <a14:compatExt spid="_x0000_s386067"/>
                </a:ext>
                <a:ext uri="{FF2B5EF4-FFF2-40B4-BE49-F238E27FC236}">
                  <a16:creationId xmlns:a16="http://schemas.microsoft.com/office/drawing/2014/main" id="{00000000-0008-0000-2400-000013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386068" name="Check Box 20" hidden="1">
              <a:extLst>
                <a:ext uri="{63B3BB69-23CF-44E3-9099-C40C66FF867C}">
                  <a14:compatExt spid="_x0000_s386068"/>
                </a:ext>
                <a:ext uri="{FF2B5EF4-FFF2-40B4-BE49-F238E27FC236}">
                  <a16:creationId xmlns:a16="http://schemas.microsoft.com/office/drawing/2014/main" id="{00000000-0008-0000-2400-000014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142875</xdr:rowOff>
        </xdr:from>
        <xdr:to>
          <xdr:col>23</xdr:col>
          <xdr:colOff>76200</xdr:colOff>
          <xdr:row>59</xdr:row>
          <xdr:rowOff>38100</xdr:rowOff>
        </xdr:to>
        <xdr:sp macro="" textlink="">
          <xdr:nvSpPr>
            <xdr:cNvPr id="386069" name="Check Box 21" hidden="1">
              <a:extLst>
                <a:ext uri="{63B3BB69-23CF-44E3-9099-C40C66FF867C}">
                  <a14:compatExt spid="_x0000_s386069"/>
                </a:ext>
                <a:ext uri="{FF2B5EF4-FFF2-40B4-BE49-F238E27FC236}">
                  <a16:creationId xmlns:a16="http://schemas.microsoft.com/office/drawing/2014/main" id="{00000000-0008-0000-2400-000015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57</xdr:row>
          <xdr:rowOff>142875</xdr:rowOff>
        </xdr:from>
        <xdr:to>
          <xdr:col>28</xdr:col>
          <xdr:colOff>76200</xdr:colOff>
          <xdr:row>59</xdr:row>
          <xdr:rowOff>38100</xdr:rowOff>
        </xdr:to>
        <xdr:sp macro="" textlink="">
          <xdr:nvSpPr>
            <xdr:cNvPr id="386070" name="Check Box 22" hidden="1">
              <a:extLst>
                <a:ext uri="{63B3BB69-23CF-44E3-9099-C40C66FF867C}">
                  <a14:compatExt spid="_x0000_s386070"/>
                </a:ext>
                <a:ext uri="{FF2B5EF4-FFF2-40B4-BE49-F238E27FC236}">
                  <a16:creationId xmlns:a16="http://schemas.microsoft.com/office/drawing/2014/main" id="{00000000-0008-0000-2400-000016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386071" name="Check Box 23" hidden="1">
              <a:extLst>
                <a:ext uri="{63B3BB69-23CF-44E3-9099-C40C66FF867C}">
                  <a14:compatExt spid="_x0000_s386071"/>
                </a:ext>
                <a:ext uri="{FF2B5EF4-FFF2-40B4-BE49-F238E27FC236}">
                  <a16:creationId xmlns:a16="http://schemas.microsoft.com/office/drawing/2014/main" id="{00000000-0008-0000-2400-000017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142875</xdr:rowOff>
        </xdr:from>
        <xdr:to>
          <xdr:col>18</xdr:col>
          <xdr:colOff>76200</xdr:colOff>
          <xdr:row>60</xdr:row>
          <xdr:rowOff>38100</xdr:rowOff>
        </xdr:to>
        <xdr:sp macro="" textlink="">
          <xdr:nvSpPr>
            <xdr:cNvPr id="386072" name="Check Box 24" hidden="1">
              <a:extLst>
                <a:ext uri="{63B3BB69-23CF-44E3-9099-C40C66FF867C}">
                  <a14:compatExt spid="_x0000_s386072"/>
                </a:ext>
                <a:ext uri="{FF2B5EF4-FFF2-40B4-BE49-F238E27FC236}">
                  <a16:creationId xmlns:a16="http://schemas.microsoft.com/office/drawing/2014/main" id="{00000000-0008-0000-2400-000018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142875</xdr:rowOff>
        </xdr:from>
        <xdr:to>
          <xdr:col>23</xdr:col>
          <xdr:colOff>76200</xdr:colOff>
          <xdr:row>60</xdr:row>
          <xdr:rowOff>38100</xdr:rowOff>
        </xdr:to>
        <xdr:sp macro="" textlink="">
          <xdr:nvSpPr>
            <xdr:cNvPr id="386073" name="Check Box 25" hidden="1">
              <a:extLst>
                <a:ext uri="{63B3BB69-23CF-44E3-9099-C40C66FF867C}">
                  <a14:compatExt spid="_x0000_s386073"/>
                </a:ext>
                <a:ext uri="{FF2B5EF4-FFF2-40B4-BE49-F238E27FC236}">
                  <a16:creationId xmlns:a16="http://schemas.microsoft.com/office/drawing/2014/main" id="{00000000-0008-0000-2400-000019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58</xdr:row>
          <xdr:rowOff>142875</xdr:rowOff>
        </xdr:from>
        <xdr:to>
          <xdr:col>28</xdr:col>
          <xdr:colOff>76200</xdr:colOff>
          <xdr:row>60</xdr:row>
          <xdr:rowOff>38100</xdr:rowOff>
        </xdr:to>
        <xdr:sp macro="" textlink="">
          <xdr:nvSpPr>
            <xdr:cNvPr id="386074" name="Check Box 26" hidden="1">
              <a:extLst>
                <a:ext uri="{63B3BB69-23CF-44E3-9099-C40C66FF867C}">
                  <a14:compatExt spid="_x0000_s386074"/>
                </a:ext>
                <a:ext uri="{FF2B5EF4-FFF2-40B4-BE49-F238E27FC236}">
                  <a16:creationId xmlns:a16="http://schemas.microsoft.com/office/drawing/2014/main" id="{00000000-0008-0000-2400-00001A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386075" name="Check Box 27" hidden="1">
              <a:extLst>
                <a:ext uri="{63B3BB69-23CF-44E3-9099-C40C66FF867C}">
                  <a14:compatExt spid="_x0000_s386075"/>
                </a:ext>
                <a:ext uri="{FF2B5EF4-FFF2-40B4-BE49-F238E27FC236}">
                  <a16:creationId xmlns:a16="http://schemas.microsoft.com/office/drawing/2014/main" id="{00000000-0008-0000-2400-00001B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386076" name="Check Box 28" hidden="1">
              <a:extLst>
                <a:ext uri="{63B3BB69-23CF-44E3-9099-C40C66FF867C}">
                  <a14:compatExt spid="_x0000_s386076"/>
                </a:ext>
                <a:ext uri="{FF2B5EF4-FFF2-40B4-BE49-F238E27FC236}">
                  <a16:creationId xmlns:a16="http://schemas.microsoft.com/office/drawing/2014/main" id="{00000000-0008-0000-2400-00001C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59</xdr:row>
          <xdr:rowOff>142875</xdr:rowOff>
        </xdr:from>
        <xdr:to>
          <xdr:col>23</xdr:col>
          <xdr:colOff>76200</xdr:colOff>
          <xdr:row>61</xdr:row>
          <xdr:rowOff>38100</xdr:rowOff>
        </xdr:to>
        <xdr:sp macro="" textlink="">
          <xdr:nvSpPr>
            <xdr:cNvPr id="386077" name="Check Box 29" hidden="1">
              <a:extLst>
                <a:ext uri="{63B3BB69-23CF-44E3-9099-C40C66FF867C}">
                  <a14:compatExt spid="_x0000_s386077"/>
                </a:ext>
                <a:ext uri="{FF2B5EF4-FFF2-40B4-BE49-F238E27FC236}">
                  <a16:creationId xmlns:a16="http://schemas.microsoft.com/office/drawing/2014/main" id="{00000000-0008-0000-2400-00001D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386078" name="Check Box 30" hidden="1">
              <a:extLst>
                <a:ext uri="{63B3BB69-23CF-44E3-9099-C40C66FF867C}">
                  <a14:compatExt spid="_x0000_s386078"/>
                </a:ext>
                <a:ext uri="{FF2B5EF4-FFF2-40B4-BE49-F238E27FC236}">
                  <a16:creationId xmlns:a16="http://schemas.microsoft.com/office/drawing/2014/main" id="{00000000-0008-0000-2400-00001EE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387073" name="Check Box 1" hidden="1">
              <a:extLst>
                <a:ext uri="{63B3BB69-23CF-44E3-9099-C40C66FF867C}">
                  <a14:compatExt spid="_x0000_s387073"/>
                </a:ext>
                <a:ext uri="{FF2B5EF4-FFF2-40B4-BE49-F238E27FC236}">
                  <a16:creationId xmlns:a16="http://schemas.microsoft.com/office/drawing/2014/main" id="{00000000-0008-0000-2500-00000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387074" name="Check Box 2" hidden="1">
              <a:extLst>
                <a:ext uri="{63B3BB69-23CF-44E3-9099-C40C66FF867C}">
                  <a14:compatExt spid="_x0000_s387074"/>
                </a:ext>
                <a:ext uri="{FF2B5EF4-FFF2-40B4-BE49-F238E27FC236}">
                  <a16:creationId xmlns:a16="http://schemas.microsoft.com/office/drawing/2014/main" id="{00000000-0008-0000-2500-00000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387075" name="Check Box 3" hidden="1">
              <a:extLst>
                <a:ext uri="{63B3BB69-23CF-44E3-9099-C40C66FF867C}">
                  <a14:compatExt spid="_x0000_s387075"/>
                </a:ext>
                <a:ext uri="{FF2B5EF4-FFF2-40B4-BE49-F238E27FC236}">
                  <a16:creationId xmlns:a16="http://schemas.microsoft.com/office/drawing/2014/main" id="{00000000-0008-0000-2500-00000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387076" name="Check Box 4" hidden="1">
              <a:extLst>
                <a:ext uri="{63B3BB69-23CF-44E3-9099-C40C66FF867C}">
                  <a14:compatExt spid="_x0000_s387076"/>
                </a:ext>
                <a:ext uri="{FF2B5EF4-FFF2-40B4-BE49-F238E27FC236}">
                  <a16:creationId xmlns:a16="http://schemas.microsoft.com/office/drawing/2014/main" id="{00000000-0008-0000-2500-00000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387077" name="Check Box 5" hidden="1">
              <a:extLst>
                <a:ext uri="{63B3BB69-23CF-44E3-9099-C40C66FF867C}">
                  <a14:compatExt spid="_x0000_s387077"/>
                </a:ext>
                <a:ext uri="{FF2B5EF4-FFF2-40B4-BE49-F238E27FC236}">
                  <a16:creationId xmlns:a16="http://schemas.microsoft.com/office/drawing/2014/main" id="{00000000-0008-0000-2500-00000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387078" name="Check Box 6" hidden="1">
              <a:extLst>
                <a:ext uri="{63B3BB69-23CF-44E3-9099-C40C66FF867C}">
                  <a14:compatExt spid="_x0000_s387078"/>
                </a:ext>
                <a:ext uri="{FF2B5EF4-FFF2-40B4-BE49-F238E27FC236}">
                  <a16:creationId xmlns:a16="http://schemas.microsoft.com/office/drawing/2014/main" id="{00000000-0008-0000-2500-000006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387079" name="Check Box 7" hidden="1">
              <a:extLst>
                <a:ext uri="{63B3BB69-23CF-44E3-9099-C40C66FF867C}">
                  <a14:compatExt spid="_x0000_s387079"/>
                </a:ext>
                <a:ext uri="{FF2B5EF4-FFF2-40B4-BE49-F238E27FC236}">
                  <a16:creationId xmlns:a16="http://schemas.microsoft.com/office/drawing/2014/main" id="{00000000-0008-0000-2500-000007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387080" name="Check Box 8" hidden="1">
              <a:extLst>
                <a:ext uri="{63B3BB69-23CF-44E3-9099-C40C66FF867C}">
                  <a14:compatExt spid="_x0000_s387080"/>
                </a:ext>
                <a:ext uri="{FF2B5EF4-FFF2-40B4-BE49-F238E27FC236}">
                  <a16:creationId xmlns:a16="http://schemas.microsoft.com/office/drawing/2014/main" id="{00000000-0008-0000-2500-000008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387081" name="Check Box 9" hidden="1">
              <a:extLst>
                <a:ext uri="{63B3BB69-23CF-44E3-9099-C40C66FF867C}">
                  <a14:compatExt spid="_x0000_s387081"/>
                </a:ext>
                <a:ext uri="{FF2B5EF4-FFF2-40B4-BE49-F238E27FC236}">
                  <a16:creationId xmlns:a16="http://schemas.microsoft.com/office/drawing/2014/main" id="{00000000-0008-0000-2500-000009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387082" name="Check Box 10" hidden="1">
              <a:extLst>
                <a:ext uri="{63B3BB69-23CF-44E3-9099-C40C66FF867C}">
                  <a14:compatExt spid="_x0000_s387082"/>
                </a:ext>
                <a:ext uri="{FF2B5EF4-FFF2-40B4-BE49-F238E27FC236}">
                  <a16:creationId xmlns:a16="http://schemas.microsoft.com/office/drawing/2014/main" id="{00000000-0008-0000-2500-00000A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387083" name="Check Box 11" hidden="1">
              <a:extLst>
                <a:ext uri="{63B3BB69-23CF-44E3-9099-C40C66FF867C}">
                  <a14:compatExt spid="_x0000_s387083"/>
                </a:ext>
                <a:ext uri="{FF2B5EF4-FFF2-40B4-BE49-F238E27FC236}">
                  <a16:creationId xmlns:a16="http://schemas.microsoft.com/office/drawing/2014/main" id="{00000000-0008-0000-2500-00000B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387084" name="Check Box 12" hidden="1">
              <a:extLst>
                <a:ext uri="{63B3BB69-23CF-44E3-9099-C40C66FF867C}">
                  <a14:compatExt spid="_x0000_s387084"/>
                </a:ext>
                <a:ext uri="{FF2B5EF4-FFF2-40B4-BE49-F238E27FC236}">
                  <a16:creationId xmlns:a16="http://schemas.microsoft.com/office/drawing/2014/main" id="{00000000-0008-0000-2500-00000C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387085" name="Check Box 13" hidden="1">
              <a:extLst>
                <a:ext uri="{63B3BB69-23CF-44E3-9099-C40C66FF867C}">
                  <a14:compatExt spid="_x0000_s387085"/>
                </a:ext>
                <a:ext uri="{FF2B5EF4-FFF2-40B4-BE49-F238E27FC236}">
                  <a16:creationId xmlns:a16="http://schemas.microsoft.com/office/drawing/2014/main" id="{00000000-0008-0000-2500-00000D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387086" name="Check Box 14" hidden="1">
              <a:extLst>
                <a:ext uri="{63B3BB69-23CF-44E3-9099-C40C66FF867C}">
                  <a14:compatExt spid="_x0000_s387086"/>
                </a:ext>
                <a:ext uri="{FF2B5EF4-FFF2-40B4-BE49-F238E27FC236}">
                  <a16:creationId xmlns:a16="http://schemas.microsoft.com/office/drawing/2014/main" id="{00000000-0008-0000-2500-00000E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387087" name="Check Box 15" hidden="1">
              <a:extLst>
                <a:ext uri="{63B3BB69-23CF-44E3-9099-C40C66FF867C}">
                  <a14:compatExt spid="_x0000_s387087"/>
                </a:ext>
                <a:ext uri="{FF2B5EF4-FFF2-40B4-BE49-F238E27FC236}">
                  <a16:creationId xmlns:a16="http://schemas.microsoft.com/office/drawing/2014/main" id="{00000000-0008-0000-2500-00000F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387088" name="Check Box 16" hidden="1">
              <a:extLst>
                <a:ext uri="{63B3BB69-23CF-44E3-9099-C40C66FF867C}">
                  <a14:compatExt spid="_x0000_s387088"/>
                </a:ext>
                <a:ext uri="{FF2B5EF4-FFF2-40B4-BE49-F238E27FC236}">
                  <a16:creationId xmlns:a16="http://schemas.microsoft.com/office/drawing/2014/main" id="{00000000-0008-0000-2500-000010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387089" name="Check Box 17" hidden="1">
              <a:extLst>
                <a:ext uri="{63B3BB69-23CF-44E3-9099-C40C66FF867C}">
                  <a14:compatExt spid="_x0000_s387089"/>
                </a:ext>
                <a:ext uri="{FF2B5EF4-FFF2-40B4-BE49-F238E27FC236}">
                  <a16:creationId xmlns:a16="http://schemas.microsoft.com/office/drawing/2014/main" id="{00000000-0008-0000-2500-00001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387090" name="Check Box 18" hidden="1">
              <a:extLst>
                <a:ext uri="{63B3BB69-23CF-44E3-9099-C40C66FF867C}">
                  <a14:compatExt spid="_x0000_s387090"/>
                </a:ext>
                <a:ext uri="{FF2B5EF4-FFF2-40B4-BE49-F238E27FC236}">
                  <a16:creationId xmlns:a16="http://schemas.microsoft.com/office/drawing/2014/main" id="{00000000-0008-0000-2500-00001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387091" name="Check Box 19" hidden="1">
              <a:extLst>
                <a:ext uri="{63B3BB69-23CF-44E3-9099-C40C66FF867C}">
                  <a14:compatExt spid="_x0000_s387091"/>
                </a:ext>
                <a:ext uri="{FF2B5EF4-FFF2-40B4-BE49-F238E27FC236}">
                  <a16:creationId xmlns:a16="http://schemas.microsoft.com/office/drawing/2014/main" id="{00000000-0008-0000-2500-00001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387092" name="Check Box 20" hidden="1">
              <a:extLst>
                <a:ext uri="{63B3BB69-23CF-44E3-9099-C40C66FF867C}">
                  <a14:compatExt spid="_x0000_s387092"/>
                </a:ext>
                <a:ext uri="{FF2B5EF4-FFF2-40B4-BE49-F238E27FC236}">
                  <a16:creationId xmlns:a16="http://schemas.microsoft.com/office/drawing/2014/main" id="{00000000-0008-0000-2500-00001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387093" name="Check Box 21" hidden="1">
              <a:extLst>
                <a:ext uri="{63B3BB69-23CF-44E3-9099-C40C66FF867C}">
                  <a14:compatExt spid="_x0000_s387093"/>
                </a:ext>
                <a:ext uri="{FF2B5EF4-FFF2-40B4-BE49-F238E27FC236}">
                  <a16:creationId xmlns:a16="http://schemas.microsoft.com/office/drawing/2014/main" id="{00000000-0008-0000-2500-00001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142875</xdr:rowOff>
        </xdr:from>
        <xdr:to>
          <xdr:col>10</xdr:col>
          <xdr:colOff>76200</xdr:colOff>
          <xdr:row>41</xdr:row>
          <xdr:rowOff>38100</xdr:rowOff>
        </xdr:to>
        <xdr:sp macro="" textlink="">
          <xdr:nvSpPr>
            <xdr:cNvPr id="387094" name="Check Box 22" hidden="1">
              <a:extLst>
                <a:ext uri="{63B3BB69-23CF-44E3-9099-C40C66FF867C}">
                  <a14:compatExt spid="_x0000_s387094"/>
                </a:ext>
                <a:ext uri="{FF2B5EF4-FFF2-40B4-BE49-F238E27FC236}">
                  <a16:creationId xmlns:a16="http://schemas.microsoft.com/office/drawing/2014/main" id="{00000000-0008-0000-2500-000016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387095" name="Check Box 23" hidden="1">
              <a:extLst>
                <a:ext uri="{63B3BB69-23CF-44E3-9099-C40C66FF867C}">
                  <a14:compatExt spid="_x0000_s387095"/>
                </a:ext>
                <a:ext uri="{FF2B5EF4-FFF2-40B4-BE49-F238E27FC236}">
                  <a16:creationId xmlns:a16="http://schemas.microsoft.com/office/drawing/2014/main" id="{00000000-0008-0000-2500-000017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10</xdr:col>
          <xdr:colOff>76200</xdr:colOff>
          <xdr:row>44</xdr:row>
          <xdr:rowOff>38100</xdr:rowOff>
        </xdr:to>
        <xdr:sp macro="" textlink="">
          <xdr:nvSpPr>
            <xdr:cNvPr id="387096" name="Check Box 24" hidden="1">
              <a:extLst>
                <a:ext uri="{63B3BB69-23CF-44E3-9099-C40C66FF867C}">
                  <a14:compatExt spid="_x0000_s387096"/>
                </a:ext>
                <a:ext uri="{FF2B5EF4-FFF2-40B4-BE49-F238E27FC236}">
                  <a16:creationId xmlns:a16="http://schemas.microsoft.com/office/drawing/2014/main" id="{00000000-0008-0000-2500-000018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387097" name="Check Box 25" hidden="1">
              <a:extLst>
                <a:ext uri="{63B3BB69-23CF-44E3-9099-C40C66FF867C}">
                  <a14:compatExt spid="_x0000_s387097"/>
                </a:ext>
                <a:ext uri="{FF2B5EF4-FFF2-40B4-BE49-F238E27FC236}">
                  <a16:creationId xmlns:a16="http://schemas.microsoft.com/office/drawing/2014/main" id="{00000000-0008-0000-2500-000019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142875</xdr:rowOff>
        </xdr:from>
        <xdr:to>
          <xdr:col>21</xdr:col>
          <xdr:colOff>76200</xdr:colOff>
          <xdr:row>44</xdr:row>
          <xdr:rowOff>38100</xdr:rowOff>
        </xdr:to>
        <xdr:sp macro="" textlink="">
          <xdr:nvSpPr>
            <xdr:cNvPr id="387098" name="Check Box 26" hidden="1">
              <a:extLst>
                <a:ext uri="{63B3BB69-23CF-44E3-9099-C40C66FF867C}">
                  <a14:compatExt spid="_x0000_s387098"/>
                </a:ext>
                <a:ext uri="{FF2B5EF4-FFF2-40B4-BE49-F238E27FC236}">
                  <a16:creationId xmlns:a16="http://schemas.microsoft.com/office/drawing/2014/main" id="{00000000-0008-0000-2500-00001A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387099" name="Check Box 27" hidden="1">
              <a:extLst>
                <a:ext uri="{63B3BB69-23CF-44E3-9099-C40C66FF867C}">
                  <a14:compatExt spid="_x0000_s387099"/>
                </a:ext>
                <a:ext uri="{FF2B5EF4-FFF2-40B4-BE49-F238E27FC236}">
                  <a16:creationId xmlns:a16="http://schemas.microsoft.com/office/drawing/2014/main" id="{00000000-0008-0000-2500-00001B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10</xdr:col>
          <xdr:colOff>76200</xdr:colOff>
          <xdr:row>45</xdr:row>
          <xdr:rowOff>38100</xdr:rowOff>
        </xdr:to>
        <xdr:sp macro="" textlink="">
          <xdr:nvSpPr>
            <xdr:cNvPr id="387100" name="Check Box 28" hidden="1">
              <a:extLst>
                <a:ext uri="{63B3BB69-23CF-44E3-9099-C40C66FF867C}">
                  <a14:compatExt spid="_x0000_s387100"/>
                </a:ext>
                <a:ext uri="{FF2B5EF4-FFF2-40B4-BE49-F238E27FC236}">
                  <a16:creationId xmlns:a16="http://schemas.microsoft.com/office/drawing/2014/main" id="{00000000-0008-0000-2500-00001C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142875</xdr:rowOff>
        </xdr:from>
        <xdr:to>
          <xdr:col>16</xdr:col>
          <xdr:colOff>76200</xdr:colOff>
          <xdr:row>45</xdr:row>
          <xdr:rowOff>38100</xdr:rowOff>
        </xdr:to>
        <xdr:sp macro="" textlink="">
          <xdr:nvSpPr>
            <xdr:cNvPr id="387101" name="Check Box 29" hidden="1">
              <a:extLst>
                <a:ext uri="{63B3BB69-23CF-44E3-9099-C40C66FF867C}">
                  <a14:compatExt spid="_x0000_s387101"/>
                </a:ext>
                <a:ext uri="{FF2B5EF4-FFF2-40B4-BE49-F238E27FC236}">
                  <a16:creationId xmlns:a16="http://schemas.microsoft.com/office/drawing/2014/main" id="{00000000-0008-0000-2500-00001D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43</xdr:row>
          <xdr:rowOff>142875</xdr:rowOff>
        </xdr:from>
        <xdr:to>
          <xdr:col>21</xdr:col>
          <xdr:colOff>76200</xdr:colOff>
          <xdr:row>45</xdr:row>
          <xdr:rowOff>38100</xdr:rowOff>
        </xdr:to>
        <xdr:sp macro="" textlink="">
          <xdr:nvSpPr>
            <xdr:cNvPr id="387102" name="Check Box 30" hidden="1">
              <a:extLst>
                <a:ext uri="{63B3BB69-23CF-44E3-9099-C40C66FF867C}">
                  <a14:compatExt spid="_x0000_s387102"/>
                </a:ext>
                <a:ext uri="{FF2B5EF4-FFF2-40B4-BE49-F238E27FC236}">
                  <a16:creationId xmlns:a16="http://schemas.microsoft.com/office/drawing/2014/main" id="{00000000-0008-0000-2500-00001E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142875</xdr:rowOff>
        </xdr:from>
        <xdr:to>
          <xdr:col>27</xdr:col>
          <xdr:colOff>76200</xdr:colOff>
          <xdr:row>45</xdr:row>
          <xdr:rowOff>38100</xdr:rowOff>
        </xdr:to>
        <xdr:sp macro="" textlink="">
          <xdr:nvSpPr>
            <xdr:cNvPr id="387103" name="Check Box 31" hidden="1">
              <a:extLst>
                <a:ext uri="{63B3BB69-23CF-44E3-9099-C40C66FF867C}">
                  <a14:compatExt spid="_x0000_s387103"/>
                </a:ext>
                <a:ext uri="{FF2B5EF4-FFF2-40B4-BE49-F238E27FC236}">
                  <a16:creationId xmlns:a16="http://schemas.microsoft.com/office/drawing/2014/main" id="{00000000-0008-0000-2500-00001F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xdr:row>
          <xdr:rowOff>152400</xdr:rowOff>
        </xdr:from>
        <xdr:to>
          <xdr:col>26</xdr:col>
          <xdr:colOff>76200</xdr:colOff>
          <xdr:row>48</xdr:row>
          <xdr:rowOff>28575</xdr:rowOff>
        </xdr:to>
        <xdr:sp macro="" textlink="">
          <xdr:nvSpPr>
            <xdr:cNvPr id="387104" name="Check Box 32" hidden="1">
              <a:extLst>
                <a:ext uri="{63B3BB69-23CF-44E3-9099-C40C66FF867C}">
                  <a14:compatExt spid="_x0000_s387104"/>
                </a:ext>
                <a:ext uri="{FF2B5EF4-FFF2-40B4-BE49-F238E27FC236}">
                  <a16:creationId xmlns:a16="http://schemas.microsoft.com/office/drawing/2014/main" id="{00000000-0008-0000-2500-000020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46</xdr:row>
          <xdr:rowOff>152400</xdr:rowOff>
        </xdr:from>
        <xdr:to>
          <xdr:col>30</xdr:col>
          <xdr:colOff>76200</xdr:colOff>
          <xdr:row>48</xdr:row>
          <xdr:rowOff>28575</xdr:rowOff>
        </xdr:to>
        <xdr:sp macro="" textlink="">
          <xdr:nvSpPr>
            <xdr:cNvPr id="387105" name="Check Box 33" hidden="1">
              <a:extLst>
                <a:ext uri="{63B3BB69-23CF-44E3-9099-C40C66FF867C}">
                  <a14:compatExt spid="_x0000_s387105"/>
                </a:ext>
                <a:ext uri="{FF2B5EF4-FFF2-40B4-BE49-F238E27FC236}">
                  <a16:creationId xmlns:a16="http://schemas.microsoft.com/office/drawing/2014/main" id="{00000000-0008-0000-2500-000021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142875</xdr:rowOff>
        </xdr:from>
        <xdr:to>
          <xdr:col>18</xdr:col>
          <xdr:colOff>76200</xdr:colOff>
          <xdr:row>51</xdr:row>
          <xdr:rowOff>38100</xdr:rowOff>
        </xdr:to>
        <xdr:sp macro="" textlink="">
          <xdr:nvSpPr>
            <xdr:cNvPr id="387106" name="Check Box 34" hidden="1">
              <a:extLst>
                <a:ext uri="{63B3BB69-23CF-44E3-9099-C40C66FF867C}">
                  <a14:compatExt spid="_x0000_s387106"/>
                </a:ext>
                <a:ext uri="{FF2B5EF4-FFF2-40B4-BE49-F238E27FC236}">
                  <a16:creationId xmlns:a16="http://schemas.microsoft.com/office/drawing/2014/main" id="{00000000-0008-0000-2500-000022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49</xdr:row>
          <xdr:rowOff>142875</xdr:rowOff>
        </xdr:from>
        <xdr:to>
          <xdr:col>22</xdr:col>
          <xdr:colOff>76200</xdr:colOff>
          <xdr:row>51</xdr:row>
          <xdr:rowOff>38100</xdr:rowOff>
        </xdr:to>
        <xdr:sp macro="" textlink="">
          <xdr:nvSpPr>
            <xdr:cNvPr id="387107" name="Check Box 35" hidden="1">
              <a:extLst>
                <a:ext uri="{63B3BB69-23CF-44E3-9099-C40C66FF867C}">
                  <a14:compatExt spid="_x0000_s387107"/>
                </a:ext>
                <a:ext uri="{FF2B5EF4-FFF2-40B4-BE49-F238E27FC236}">
                  <a16:creationId xmlns:a16="http://schemas.microsoft.com/office/drawing/2014/main" id="{00000000-0008-0000-2500-000023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387108" name="Check Box 36" hidden="1">
              <a:extLst>
                <a:ext uri="{63B3BB69-23CF-44E3-9099-C40C66FF867C}">
                  <a14:compatExt spid="_x0000_s387108"/>
                </a:ext>
                <a:ext uri="{FF2B5EF4-FFF2-40B4-BE49-F238E27FC236}">
                  <a16:creationId xmlns:a16="http://schemas.microsoft.com/office/drawing/2014/main" id="{00000000-0008-0000-2500-000024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387109" name="Check Box 37" hidden="1">
              <a:extLst>
                <a:ext uri="{63B3BB69-23CF-44E3-9099-C40C66FF867C}">
                  <a14:compatExt spid="_x0000_s387109"/>
                </a:ext>
                <a:ext uri="{FF2B5EF4-FFF2-40B4-BE49-F238E27FC236}">
                  <a16:creationId xmlns:a16="http://schemas.microsoft.com/office/drawing/2014/main" id="{00000000-0008-0000-2500-000025E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xdr:row>
          <xdr:rowOff>142875</xdr:rowOff>
        </xdr:from>
        <xdr:to>
          <xdr:col>7</xdr:col>
          <xdr:colOff>76200</xdr:colOff>
          <xdr:row>4</xdr:row>
          <xdr:rowOff>38100</xdr:rowOff>
        </xdr:to>
        <xdr:sp macro="" textlink="">
          <xdr:nvSpPr>
            <xdr:cNvPr id="388097" name="Check Box 1" hidden="1">
              <a:extLst>
                <a:ext uri="{63B3BB69-23CF-44E3-9099-C40C66FF867C}">
                  <a14:compatExt spid="_x0000_s388097"/>
                </a:ext>
                <a:ext uri="{FF2B5EF4-FFF2-40B4-BE49-F238E27FC236}">
                  <a16:creationId xmlns:a16="http://schemas.microsoft.com/office/drawing/2014/main" id="{00000000-0008-0000-2600-000001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388098" name="Check Box 2" hidden="1">
              <a:extLst>
                <a:ext uri="{63B3BB69-23CF-44E3-9099-C40C66FF867C}">
                  <a14:compatExt spid="_x0000_s388098"/>
                </a:ext>
                <a:ext uri="{FF2B5EF4-FFF2-40B4-BE49-F238E27FC236}">
                  <a16:creationId xmlns:a16="http://schemas.microsoft.com/office/drawing/2014/main" id="{00000000-0008-0000-2600-000002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xdr:row>
          <xdr:rowOff>142875</xdr:rowOff>
        </xdr:from>
        <xdr:to>
          <xdr:col>16</xdr:col>
          <xdr:colOff>76200</xdr:colOff>
          <xdr:row>4</xdr:row>
          <xdr:rowOff>38100</xdr:rowOff>
        </xdr:to>
        <xdr:sp macro="" textlink="">
          <xdr:nvSpPr>
            <xdr:cNvPr id="388099" name="Check Box 3" hidden="1">
              <a:extLst>
                <a:ext uri="{63B3BB69-23CF-44E3-9099-C40C66FF867C}">
                  <a14:compatExt spid="_x0000_s388099"/>
                </a:ext>
                <a:ext uri="{FF2B5EF4-FFF2-40B4-BE49-F238E27FC236}">
                  <a16:creationId xmlns:a16="http://schemas.microsoft.com/office/drawing/2014/main" id="{00000000-0008-0000-2600-000003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xdr:row>
          <xdr:rowOff>142875</xdr:rowOff>
        </xdr:from>
        <xdr:to>
          <xdr:col>21</xdr:col>
          <xdr:colOff>76200</xdr:colOff>
          <xdr:row>4</xdr:row>
          <xdr:rowOff>38100</xdr:rowOff>
        </xdr:to>
        <xdr:sp macro="" textlink="">
          <xdr:nvSpPr>
            <xdr:cNvPr id="388100" name="Check Box 4" hidden="1">
              <a:extLst>
                <a:ext uri="{63B3BB69-23CF-44E3-9099-C40C66FF867C}">
                  <a14:compatExt spid="_x0000_s388100"/>
                </a:ext>
                <a:ext uri="{FF2B5EF4-FFF2-40B4-BE49-F238E27FC236}">
                  <a16:creationId xmlns:a16="http://schemas.microsoft.com/office/drawing/2014/main" id="{00000000-0008-0000-2600-000004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142875</xdr:rowOff>
        </xdr:from>
        <xdr:to>
          <xdr:col>7</xdr:col>
          <xdr:colOff>76200</xdr:colOff>
          <xdr:row>6</xdr:row>
          <xdr:rowOff>38100</xdr:rowOff>
        </xdr:to>
        <xdr:sp macro="" textlink="">
          <xdr:nvSpPr>
            <xdr:cNvPr id="388101" name="Check Box 5" hidden="1">
              <a:extLst>
                <a:ext uri="{63B3BB69-23CF-44E3-9099-C40C66FF867C}">
                  <a14:compatExt spid="_x0000_s388101"/>
                </a:ext>
                <a:ext uri="{FF2B5EF4-FFF2-40B4-BE49-F238E27FC236}">
                  <a16:creationId xmlns:a16="http://schemas.microsoft.com/office/drawing/2014/main" id="{00000000-0008-0000-2600-000005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388102" name="Check Box 6" hidden="1">
              <a:extLst>
                <a:ext uri="{63B3BB69-23CF-44E3-9099-C40C66FF867C}">
                  <a14:compatExt spid="_x0000_s388102"/>
                </a:ext>
                <a:ext uri="{FF2B5EF4-FFF2-40B4-BE49-F238E27FC236}">
                  <a16:creationId xmlns:a16="http://schemas.microsoft.com/office/drawing/2014/main" id="{00000000-0008-0000-2600-000006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142875</xdr:rowOff>
        </xdr:from>
        <xdr:to>
          <xdr:col>16</xdr:col>
          <xdr:colOff>76200</xdr:colOff>
          <xdr:row>6</xdr:row>
          <xdr:rowOff>38100</xdr:rowOff>
        </xdr:to>
        <xdr:sp macro="" textlink="">
          <xdr:nvSpPr>
            <xdr:cNvPr id="388103" name="Check Box 7" hidden="1">
              <a:extLst>
                <a:ext uri="{63B3BB69-23CF-44E3-9099-C40C66FF867C}">
                  <a14:compatExt spid="_x0000_s388103"/>
                </a:ext>
                <a:ext uri="{FF2B5EF4-FFF2-40B4-BE49-F238E27FC236}">
                  <a16:creationId xmlns:a16="http://schemas.microsoft.com/office/drawing/2014/main" id="{00000000-0008-0000-2600-000007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388104" name="Check Box 8" hidden="1">
              <a:extLst>
                <a:ext uri="{63B3BB69-23CF-44E3-9099-C40C66FF867C}">
                  <a14:compatExt spid="_x0000_s388104"/>
                </a:ext>
                <a:ext uri="{FF2B5EF4-FFF2-40B4-BE49-F238E27FC236}">
                  <a16:creationId xmlns:a16="http://schemas.microsoft.com/office/drawing/2014/main" id="{00000000-0008-0000-2600-000008E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5</xdr:row>
          <xdr:rowOff>142875</xdr:rowOff>
        </xdr:from>
        <xdr:to>
          <xdr:col>8</xdr:col>
          <xdr:colOff>76200</xdr:colOff>
          <xdr:row>7</xdr:row>
          <xdr:rowOff>38100</xdr:rowOff>
        </xdr:to>
        <xdr:sp macro="" textlink="">
          <xdr:nvSpPr>
            <xdr:cNvPr id="389121" name="Check Box 1" hidden="1">
              <a:extLst>
                <a:ext uri="{63B3BB69-23CF-44E3-9099-C40C66FF867C}">
                  <a14:compatExt spid="_x0000_s389121"/>
                </a:ext>
                <a:ext uri="{FF2B5EF4-FFF2-40B4-BE49-F238E27FC236}">
                  <a16:creationId xmlns:a16="http://schemas.microsoft.com/office/drawing/2014/main" id="{00000000-0008-0000-2700-000001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142875</xdr:rowOff>
        </xdr:from>
        <xdr:to>
          <xdr:col>12</xdr:col>
          <xdr:colOff>76200</xdr:colOff>
          <xdr:row>7</xdr:row>
          <xdr:rowOff>38100</xdr:rowOff>
        </xdr:to>
        <xdr:sp macro="" textlink="">
          <xdr:nvSpPr>
            <xdr:cNvPr id="389122" name="Check Box 2" hidden="1">
              <a:extLst>
                <a:ext uri="{63B3BB69-23CF-44E3-9099-C40C66FF867C}">
                  <a14:compatExt spid="_x0000_s389122"/>
                </a:ext>
                <a:ext uri="{FF2B5EF4-FFF2-40B4-BE49-F238E27FC236}">
                  <a16:creationId xmlns:a16="http://schemas.microsoft.com/office/drawing/2014/main" id="{00000000-0008-0000-2700-000002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89123" name="Check Box 3" hidden="1">
              <a:extLst>
                <a:ext uri="{63B3BB69-23CF-44E3-9099-C40C66FF867C}">
                  <a14:compatExt spid="_x0000_s389123"/>
                </a:ext>
                <a:ext uri="{FF2B5EF4-FFF2-40B4-BE49-F238E27FC236}">
                  <a16:creationId xmlns:a16="http://schemas.microsoft.com/office/drawing/2014/main" id="{00000000-0008-0000-2700-000003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389124" name="Check Box 4" hidden="1">
              <a:extLst>
                <a:ext uri="{63B3BB69-23CF-44E3-9099-C40C66FF867C}">
                  <a14:compatExt spid="_x0000_s389124"/>
                </a:ext>
                <a:ext uri="{FF2B5EF4-FFF2-40B4-BE49-F238E27FC236}">
                  <a16:creationId xmlns:a16="http://schemas.microsoft.com/office/drawing/2014/main" id="{00000000-0008-0000-2700-000004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389125" name="Check Box 5" hidden="1">
              <a:extLst>
                <a:ext uri="{63B3BB69-23CF-44E3-9099-C40C66FF867C}">
                  <a14:compatExt spid="_x0000_s389125"/>
                </a:ext>
                <a:ext uri="{FF2B5EF4-FFF2-40B4-BE49-F238E27FC236}">
                  <a16:creationId xmlns:a16="http://schemas.microsoft.com/office/drawing/2014/main" id="{00000000-0008-0000-2700-000005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389126" name="Check Box 6" hidden="1">
              <a:extLst>
                <a:ext uri="{63B3BB69-23CF-44E3-9099-C40C66FF867C}">
                  <a14:compatExt spid="_x0000_s389126"/>
                </a:ext>
                <a:ext uri="{FF2B5EF4-FFF2-40B4-BE49-F238E27FC236}">
                  <a16:creationId xmlns:a16="http://schemas.microsoft.com/office/drawing/2014/main" id="{00000000-0008-0000-2700-000006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389127" name="Check Box 7" hidden="1">
              <a:extLst>
                <a:ext uri="{63B3BB69-23CF-44E3-9099-C40C66FF867C}">
                  <a14:compatExt spid="_x0000_s389127"/>
                </a:ext>
                <a:ext uri="{FF2B5EF4-FFF2-40B4-BE49-F238E27FC236}">
                  <a16:creationId xmlns:a16="http://schemas.microsoft.com/office/drawing/2014/main" id="{00000000-0008-0000-2700-000007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142875</xdr:rowOff>
        </xdr:from>
        <xdr:to>
          <xdr:col>20</xdr:col>
          <xdr:colOff>76200</xdr:colOff>
          <xdr:row>10</xdr:row>
          <xdr:rowOff>38100</xdr:rowOff>
        </xdr:to>
        <xdr:sp macro="" textlink="">
          <xdr:nvSpPr>
            <xdr:cNvPr id="389128" name="Check Box 8" hidden="1">
              <a:extLst>
                <a:ext uri="{63B3BB69-23CF-44E3-9099-C40C66FF867C}">
                  <a14:compatExt spid="_x0000_s389128"/>
                </a:ext>
                <a:ext uri="{FF2B5EF4-FFF2-40B4-BE49-F238E27FC236}">
                  <a16:creationId xmlns:a16="http://schemas.microsoft.com/office/drawing/2014/main" id="{00000000-0008-0000-2700-000008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89129" name="Check Box 9" hidden="1">
              <a:extLst>
                <a:ext uri="{63B3BB69-23CF-44E3-9099-C40C66FF867C}">
                  <a14:compatExt spid="_x0000_s389129"/>
                </a:ext>
                <a:ext uri="{FF2B5EF4-FFF2-40B4-BE49-F238E27FC236}">
                  <a16:creationId xmlns:a16="http://schemas.microsoft.com/office/drawing/2014/main" id="{00000000-0008-0000-2700-000009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389130" name="Check Box 10" hidden="1">
              <a:extLst>
                <a:ext uri="{63B3BB69-23CF-44E3-9099-C40C66FF867C}">
                  <a14:compatExt spid="_x0000_s389130"/>
                </a:ext>
                <a:ext uri="{FF2B5EF4-FFF2-40B4-BE49-F238E27FC236}">
                  <a16:creationId xmlns:a16="http://schemas.microsoft.com/office/drawing/2014/main" id="{00000000-0008-0000-2700-00000A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89131" name="Check Box 11" hidden="1">
              <a:extLst>
                <a:ext uri="{63B3BB69-23CF-44E3-9099-C40C66FF867C}">
                  <a14:compatExt spid="_x0000_s389131"/>
                </a:ext>
                <a:ext uri="{FF2B5EF4-FFF2-40B4-BE49-F238E27FC236}">
                  <a16:creationId xmlns:a16="http://schemas.microsoft.com/office/drawing/2014/main" id="{00000000-0008-0000-2700-00000B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389132" name="Check Box 12" hidden="1">
              <a:extLst>
                <a:ext uri="{63B3BB69-23CF-44E3-9099-C40C66FF867C}">
                  <a14:compatExt spid="_x0000_s389132"/>
                </a:ext>
                <a:ext uri="{FF2B5EF4-FFF2-40B4-BE49-F238E27FC236}">
                  <a16:creationId xmlns:a16="http://schemas.microsoft.com/office/drawing/2014/main" id="{00000000-0008-0000-2700-00000C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142875</xdr:rowOff>
        </xdr:from>
        <xdr:to>
          <xdr:col>23</xdr:col>
          <xdr:colOff>76200</xdr:colOff>
          <xdr:row>17</xdr:row>
          <xdr:rowOff>38100</xdr:rowOff>
        </xdr:to>
        <xdr:sp macro="" textlink="">
          <xdr:nvSpPr>
            <xdr:cNvPr id="389133" name="Check Box 13" hidden="1">
              <a:extLst>
                <a:ext uri="{63B3BB69-23CF-44E3-9099-C40C66FF867C}">
                  <a14:compatExt spid="_x0000_s389133"/>
                </a:ext>
                <a:ext uri="{FF2B5EF4-FFF2-40B4-BE49-F238E27FC236}">
                  <a16:creationId xmlns:a16="http://schemas.microsoft.com/office/drawing/2014/main" id="{00000000-0008-0000-2700-00000D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142875</xdr:rowOff>
        </xdr:from>
        <xdr:to>
          <xdr:col>26</xdr:col>
          <xdr:colOff>76200</xdr:colOff>
          <xdr:row>17</xdr:row>
          <xdr:rowOff>38100</xdr:rowOff>
        </xdr:to>
        <xdr:sp macro="" textlink="">
          <xdr:nvSpPr>
            <xdr:cNvPr id="389134" name="Check Box 14" hidden="1">
              <a:extLst>
                <a:ext uri="{63B3BB69-23CF-44E3-9099-C40C66FF867C}">
                  <a14:compatExt spid="_x0000_s389134"/>
                </a:ext>
                <a:ext uri="{FF2B5EF4-FFF2-40B4-BE49-F238E27FC236}">
                  <a16:creationId xmlns:a16="http://schemas.microsoft.com/office/drawing/2014/main" id="{00000000-0008-0000-2700-00000E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389135" name="Check Box 15" hidden="1">
              <a:extLst>
                <a:ext uri="{63B3BB69-23CF-44E3-9099-C40C66FF867C}">
                  <a14:compatExt spid="_x0000_s389135"/>
                </a:ext>
                <a:ext uri="{FF2B5EF4-FFF2-40B4-BE49-F238E27FC236}">
                  <a16:creationId xmlns:a16="http://schemas.microsoft.com/office/drawing/2014/main" id="{00000000-0008-0000-2700-00000F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389136" name="Check Box 16" hidden="1">
              <a:extLst>
                <a:ext uri="{63B3BB69-23CF-44E3-9099-C40C66FF867C}">
                  <a14:compatExt spid="_x0000_s389136"/>
                </a:ext>
                <a:ext uri="{FF2B5EF4-FFF2-40B4-BE49-F238E27FC236}">
                  <a16:creationId xmlns:a16="http://schemas.microsoft.com/office/drawing/2014/main" id="{00000000-0008-0000-2700-000010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389137" name="Check Box 17" hidden="1">
              <a:extLst>
                <a:ext uri="{63B3BB69-23CF-44E3-9099-C40C66FF867C}">
                  <a14:compatExt spid="_x0000_s389137"/>
                </a:ext>
                <a:ext uri="{FF2B5EF4-FFF2-40B4-BE49-F238E27FC236}">
                  <a16:creationId xmlns:a16="http://schemas.microsoft.com/office/drawing/2014/main" id="{00000000-0008-0000-2700-000011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389138" name="Check Box 18" hidden="1">
              <a:extLst>
                <a:ext uri="{63B3BB69-23CF-44E3-9099-C40C66FF867C}">
                  <a14:compatExt spid="_x0000_s389138"/>
                </a:ext>
                <a:ext uri="{FF2B5EF4-FFF2-40B4-BE49-F238E27FC236}">
                  <a16:creationId xmlns:a16="http://schemas.microsoft.com/office/drawing/2014/main" id="{00000000-0008-0000-2700-000012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389139" name="Check Box 19" hidden="1">
              <a:extLst>
                <a:ext uri="{63B3BB69-23CF-44E3-9099-C40C66FF867C}">
                  <a14:compatExt spid="_x0000_s389139"/>
                </a:ext>
                <a:ext uri="{FF2B5EF4-FFF2-40B4-BE49-F238E27FC236}">
                  <a16:creationId xmlns:a16="http://schemas.microsoft.com/office/drawing/2014/main" id="{00000000-0008-0000-2700-000013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389140" name="Check Box 20" hidden="1">
              <a:extLst>
                <a:ext uri="{63B3BB69-23CF-44E3-9099-C40C66FF867C}">
                  <a14:compatExt spid="_x0000_s389140"/>
                </a:ext>
                <a:ext uri="{FF2B5EF4-FFF2-40B4-BE49-F238E27FC236}">
                  <a16:creationId xmlns:a16="http://schemas.microsoft.com/office/drawing/2014/main" id="{00000000-0008-0000-2700-000014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389141" name="Check Box 21" hidden="1">
              <a:extLst>
                <a:ext uri="{63B3BB69-23CF-44E3-9099-C40C66FF867C}">
                  <a14:compatExt spid="_x0000_s389141"/>
                </a:ext>
                <a:ext uri="{FF2B5EF4-FFF2-40B4-BE49-F238E27FC236}">
                  <a16:creationId xmlns:a16="http://schemas.microsoft.com/office/drawing/2014/main" id="{00000000-0008-0000-2700-000015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389142" name="Check Box 22" hidden="1">
              <a:extLst>
                <a:ext uri="{63B3BB69-23CF-44E3-9099-C40C66FF867C}">
                  <a14:compatExt spid="_x0000_s389142"/>
                </a:ext>
                <a:ext uri="{FF2B5EF4-FFF2-40B4-BE49-F238E27FC236}">
                  <a16:creationId xmlns:a16="http://schemas.microsoft.com/office/drawing/2014/main" id="{00000000-0008-0000-2700-000016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389143" name="Check Box 23" hidden="1">
              <a:extLst>
                <a:ext uri="{63B3BB69-23CF-44E3-9099-C40C66FF867C}">
                  <a14:compatExt spid="_x0000_s389143"/>
                </a:ext>
                <a:ext uri="{FF2B5EF4-FFF2-40B4-BE49-F238E27FC236}">
                  <a16:creationId xmlns:a16="http://schemas.microsoft.com/office/drawing/2014/main" id="{00000000-0008-0000-2700-000017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389144" name="Check Box 24" hidden="1">
              <a:extLst>
                <a:ext uri="{63B3BB69-23CF-44E3-9099-C40C66FF867C}">
                  <a14:compatExt spid="_x0000_s389144"/>
                </a:ext>
                <a:ext uri="{FF2B5EF4-FFF2-40B4-BE49-F238E27FC236}">
                  <a16:creationId xmlns:a16="http://schemas.microsoft.com/office/drawing/2014/main" id="{00000000-0008-0000-2700-000018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389145" name="Check Box 25" hidden="1">
              <a:extLst>
                <a:ext uri="{63B3BB69-23CF-44E3-9099-C40C66FF867C}">
                  <a14:compatExt spid="_x0000_s389145"/>
                </a:ext>
                <a:ext uri="{FF2B5EF4-FFF2-40B4-BE49-F238E27FC236}">
                  <a16:creationId xmlns:a16="http://schemas.microsoft.com/office/drawing/2014/main" id="{00000000-0008-0000-2700-000019F0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0</xdr:row>
          <xdr:rowOff>142875</xdr:rowOff>
        </xdr:from>
        <xdr:to>
          <xdr:col>4</xdr:col>
          <xdr:colOff>76200</xdr:colOff>
          <xdr:row>2</xdr:row>
          <xdr:rowOff>38100</xdr:rowOff>
        </xdr:to>
        <xdr:sp macro="" textlink="">
          <xdr:nvSpPr>
            <xdr:cNvPr id="390145" name="Check Box 1" hidden="1">
              <a:extLst>
                <a:ext uri="{63B3BB69-23CF-44E3-9099-C40C66FF867C}">
                  <a14:compatExt spid="_x0000_s390145"/>
                </a:ext>
                <a:ext uri="{FF2B5EF4-FFF2-40B4-BE49-F238E27FC236}">
                  <a16:creationId xmlns:a16="http://schemas.microsoft.com/office/drawing/2014/main" id="{00000000-0008-0000-2800-000001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90146" name="Check Box 2" hidden="1">
              <a:extLst>
                <a:ext uri="{63B3BB69-23CF-44E3-9099-C40C66FF867C}">
                  <a14:compatExt spid="_x0000_s390146"/>
                </a:ext>
                <a:ext uri="{FF2B5EF4-FFF2-40B4-BE49-F238E27FC236}">
                  <a16:creationId xmlns:a16="http://schemas.microsoft.com/office/drawing/2014/main" id="{00000000-0008-0000-2800-000002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90147" name="Check Box 3" hidden="1">
              <a:extLst>
                <a:ext uri="{63B3BB69-23CF-44E3-9099-C40C66FF867C}">
                  <a14:compatExt spid="_x0000_s390147"/>
                </a:ext>
                <a:ext uri="{FF2B5EF4-FFF2-40B4-BE49-F238E27FC236}">
                  <a16:creationId xmlns:a16="http://schemas.microsoft.com/office/drawing/2014/main" id="{00000000-0008-0000-2800-000003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390148" name="Check Box 4" hidden="1">
              <a:extLst>
                <a:ext uri="{63B3BB69-23CF-44E3-9099-C40C66FF867C}">
                  <a14:compatExt spid="_x0000_s390148"/>
                </a:ext>
                <a:ext uri="{FF2B5EF4-FFF2-40B4-BE49-F238E27FC236}">
                  <a16:creationId xmlns:a16="http://schemas.microsoft.com/office/drawing/2014/main" id="{00000000-0008-0000-2800-000004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390149" name="Check Box 5" hidden="1">
              <a:extLst>
                <a:ext uri="{63B3BB69-23CF-44E3-9099-C40C66FF867C}">
                  <a14:compatExt spid="_x0000_s390149"/>
                </a:ext>
                <a:ext uri="{FF2B5EF4-FFF2-40B4-BE49-F238E27FC236}">
                  <a16:creationId xmlns:a16="http://schemas.microsoft.com/office/drawing/2014/main" id="{00000000-0008-0000-2800-000005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90150" name="Check Box 6" hidden="1">
              <a:extLst>
                <a:ext uri="{63B3BB69-23CF-44E3-9099-C40C66FF867C}">
                  <a14:compatExt spid="_x0000_s390150"/>
                </a:ext>
                <a:ext uri="{FF2B5EF4-FFF2-40B4-BE49-F238E27FC236}">
                  <a16:creationId xmlns:a16="http://schemas.microsoft.com/office/drawing/2014/main" id="{00000000-0008-0000-2800-000006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390151" name="Check Box 7" hidden="1">
              <a:extLst>
                <a:ext uri="{63B3BB69-23CF-44E3-9099-C40C66FF867C}">
                  <a14:compatExt spid="_x0000_s390151"/>
                </a:ext>
                <a:ext uri="{FF2B5EF4-FFF2-40B4-BE49-F238E27FC236}">
                  <a16:creationId xmlns:a16="http://schemas.microsoft.com/office/drawing/2014/main" id="{00000000-0008-0000-2800-000007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390152" name="Check Box 8" hidden="1">
              <a:extLst>
                <a:ext uri="{63B3BB69-23CF-44E3-9099-C40C66FF867C}">
                  <a14:compatExt spid="_x0000_s390152"/>
                </a:ext>
                <a:ext uri="{FF2B5EF4-FFF2-40B4-BE49-F238E27FC236}">
                  <a16:creationId xmlns:a16="http://schemas.microsoft.com/office/drawing/2014/main" id="{00000000-0008-0000-2800-000008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390153" name="Check Box 9" hidden="1">
              <a:extLst>
                <a:ext uri="{63B3BB69-23CF-44E3-9099-C40C66FF867C}">
                  <a14:compatExt spid="_x0000_s390153"/>
                </a:ext>
                <a:ext uri="{FF2B5EF4-FFF2-40B4-BE49-F238E27FC236}">
                  <a16:creationId xmlns:a16="http://schemas.microsoft.com/office/drawing/2014/main" id="{00000000-0008-0000-2800-000009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390154" name="Check Box 10" hidden="1">
              <a:extLst>
                <a:ext uri="{63B3BB69-23CF-44E3-9099-C40C66FF867C}">
                  <a14:compatExt spid="_x0000_s390154"/>
                </a:ext>
                <a:ext uri="{FF2B5EF4-FFF2-40B4-BE49-F238E27FC236}">
                  <a16:creationId xmlns:a16="http://schemas.microsoft.com/office/drawing/2014/main" id="{00000000-0008-0000-2800-00000A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390155" name="Check Box 11" hidden="1">
              <a:extLst>
                <a:ext uri="{63B3BB69-23CF-44E3-9099-C40C66FF867C}">
                  <a14:compatExt spid="_x0000_s390155"/>
                </a:ext>
                <a:ext uri="{FF2B5EF4-FFF2-40B4-BE49-F238E27FC236}">
                  <a16:creationId xmlns:a16="http://schemas.microsoft.com/office/drawing/2014/main" id="{00000000-0008-0000-2800-00000B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142875</xdr:rowOff>
        </xdr:from>
        <xdr:to>
          <xdr:col>9</xdr:col>
          <xdr:colOff>76200</xdr:colOff>
          <xdr:row>20</xdr:row>
          <xdr:rowOff>38100</xdr:rowOff>
        </xdr:to>
        <xdr:sp macro="" textlink="">
          <xdr:nvSpPr>
            <xdr:cNvPr id="390156" name="Check Box 12" hidden="1">
              <a:extLst>
                <a:ext uri="{63B3BB69-23CF-44E3-9099-C40C66FF867C}">
                  <a14:compatExt spid="_x0000_s390156"/>
                </a:ext>
                <a:ext uri="{FF2B5EF4-FFF2-40B4-BE49-F238E27FC236}">
                  <a16:creationId xmlns:a16="http://schemas.microsoft.com/office/drawing/2014/main" id="{00000000-0008-0000-2800-00000C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142875</xdr:rowOff>
        </xdr:from>
        <xdr:to>
          <xdr:col>17</xdr:col>
          <xdr:colOff>76200</xdr:colOff>
          <xdr:row>20</xdr:row>
          <xdr:rowOff>38100</xdr:rowOff>
        </xdr:to>
        <xdr:sp macro="" textlink="">
          <xdr:nvSpPr>
            <xdr:cNvPr id="390157" name="Check Box 13" hidden="1">
              <a:extLst>
                <a:ext uri="{63B3BB69-23CF-44E3-9099-C40C66FF867C}">
                  <a14:compatExt spid="_x0000_s390157"/>
                </a:ext>
                <a:ext uri="{FF2B5EF4-FFF2-40B4-BE49-F238E27FC236}">
                  <a16:creationId xmlns:a16="http://schemas.microsoft.com/office/drawing/2014/main" id="{00000000-0008-0000-2800-00000D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142875</xdr:rowOff>
        </xdr:from>
        <xdr:to>
          <xdr:col>23</xdr:col>
          <xdr:colOff>76200</xdr:colOff>
          <xdr:row>20</xdr:row>
          <xdr:rowOff>38100</xdr:rowOff>
        </xdr:to>
        <xdr:sp macro="" textlink="">
          <xdr:nvSpPr>
            <xdr:cNvPr id="390158" name="Check Box 14" hidden="1">
              <a:extLst>
                <a:ext uri="{63B3BB69-23CF-44E3-9099-C40C66FF867C}">
                  <a14:compatExt spid="_x0000_s390158"/>
                </a:ext>
                <a:ext uri="{FF2B5EF4-FFF2-40B4-BE49-F238E27FC236}">
                  <a16:creationId xmlns:a16="http://schemas.microsoft.com/office/drawing/2014/main" id="{00000000-0008-0000-2800-00000E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142875</xdr:rowOff>
        </xdr:from>
        <xdr:to>
          <xdr:col>9</xdr:col>
          <xdr:colOff>76200</xdr:colOff>
          <xdr:row>21</xdr:row>
          <xdr:rowOff>38100</xdr:rowOff>
        </xdr:to>
        <xdr:sp macro="" textlink="">
          <xdr:nvSpPr>
            <xdr:cNvPr id="390159" name="Check Box 15" hidden="1">
              <a:extLst>
                <a:ext uri="{63B3BB69-23CF-44E3-9099-C40C66FF867C}">
                  <a14:compatExt spid="_x0000_s390159"/>
                </a:ext>
                <a:ext uri="{FF2B5EF4-FFF2-40B4-BE49-F238E27FC236}">
                  <a16:creationId xmlns:a16="http://schemas.microsoft.com/office/drawing/2014/main" id="{00000000-0008-0000-2800-00000F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142875</xdr:rowOff>
        </xdr:from>
        <xdr:to>
          <xdr:col>4</xdr:col>
          <xdr:colOff>76200</xdr:colOff>
          <xdr:row>56</xdr:row>
          <xdr:rowOff>38100</xdr:rowOff>
        </xdr:to>
        <xdr:sp macro="" textlink="">
          <xdr:nvSpPr>
            <xdr:cNvPr id="390160" name="Check Box 16" hidden="1">
              <a:extLst>
                <a:ext uri="{63B3BB69-23CF-44E3-9099-C40C66FF867C}">
                  <a14:compatExt spid="_x0000_s390160"/>
                </a:ext>
                <a:ext uri="{FF2B5EF4-FFF2-40B4-BE49-F238E27FC236}">
                  <a16:creationId xmlns:a16="http://schemas.microsoft.com/office/drawing/2014/main" id="{00000000-0008-0000-2800-000010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142875</xdr:rowOff>
        </xdr:from>
        <xdr:to>
          <xdr:col>15</xdr:col>
          <xdr:colOff>76200</xdr:colOff>
          <xdr:row>56</xdr:row>
          <xdr:rowOff>38100</xdr:rowOff>
        </xdr:to>
        <xdr:sp macro="" textlink="">
          <xdr:nvSpPr>
            <xdr:cNvPr id="390161" name="Check Box 17" hidden="1">
              <a:extLst>
                <a:ext uri="{63B3BB69-23CF-44E3-9099-C40C66FF867C}">
                  <a14:compatExt spid="_x0000_s390161"/>
                </a:ext>
                <a:ext uri="{FF2B5EF4-FFF2-40B4-BE49-F238E27FC236}">
                  <a16:creationId xmlns:a16="http://schemas.microsoft.com/office/drawing/2014/main" id="{00000000-0008-0000-2800-000011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390162" name="Check Box 18" hidden="1">
              <a:extLst>
                <a:ext uri="{63B3BB69-23CF-44E3-9099-C40C66FF867C}">
                  <a14:compatExt spid="_x0000_s390162"/>
                </a:ext>
                <a:ext uri="{FF2B5EF4-FFF2-40B4-BE49-F238E27FC236}">
                  <a16:creationId xmlns:a16="http://schemas.microsoft.com/office/drawing/2014/main" id="{00000000-0008-0000-2800-000012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390163" name="Check Box 19" hidden="1">
              <a:extLst>
                <a:ext uri="{63B3BB69-23CF-44E3-9099-C40C66FF867C}">
                  <a14:compatExt spid="_x0000_s390163"/>
                </a:ext>
                <a:ext uri="{FF2B5EF4-FFF2-40B4-BE49-F238E27FC236}">
                  <a16:creationId xmlns:a16="http://schemas.microsoft.com/office/drawing/2014/main" id="{00000000-0008-0000-2800-000013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55</xdr:row>
          <xdr:rowOff>142875</xdr:rowOff>
        </xdr:from>
        <xdr:to>
          <xdr:col>9</xdr:col>
          <xdr:colOff>76200</xdr:colOff>
          <xdr:row>57</xdr:row>
          <xdr:rowOff>38100</xdr:rowOff>
        </xdr:to>
        <xdr:sp macro="" textlink="">
          <xdr:nvSpPr>
            <xdr:cNvPr id="390164" name="Check Box 20" hidden="1">
              <a:extLst>
                <a:ext uri="{63B3BB69-23CF-44E3-9099-C40C66FF867C}">
                  <a14:compatExt spid="_x0000_s390164"/>
                </a:ext>
                <a:ext uri="{FF2B5EF4-FFF2-40B4-BE49-F238E27FC236}">
                  <a16:creationId xmlns:a16="http://schemas.microsoft.com/office/drawing/2014/main" id="{00000000-0008-0000-2800-000014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9</xdr:col>
          <xdr:colOff>76200</xdr:colOff>
          <xdr:row>58</xdr:row>
          <xdr:rowOff>38100</xdr:rowOff>
        </xdr:to>
        <xdr:sp macro="" textlink="">
          <xdr:nvSpPr>
            <xdr:cNvPr id="390165" name="Check Box 21" hidden="1">
              <a:extLst>
                <a:ext uri="{63B3BB69-23CF-44E3-9099-C40C66FF867C}">
                  <a14:compatExt spid="_x0000_s390165"/>
                </a:ext>
                <a:ext uri="{FF2B5EF4-FFF2-40B4-BE49-F238E27FC236}">
                  <a16:creationId xmlns:a16="http://schemas.microsoft.com/office/drawing/2014/main" id="{00000000-0008-0000-2800-000015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390166" name="Check Box 22" hidden="1">
              <a:extLst>
                <a:ext uri="{63B3BB69-23CF-44E3-9099-C40C66FF867C}">
                  <a14:compatExt spid="_x0000_s390166"/>
                </a:ext>
                <a:ext uri="{FF2B5EF4-FFF2-40B4-BE49-F238E27FC236}">
                  <a16:creationId xmlns:a16="http://schemas.microsoft.com/office/drawing/2014/main" id="{00000000-0008-0000-2800-000016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390167" name="Check Box 23" hidden="1">
              <a:extLst>
                <a:ext uri="{63B3BB69-23CF-44E3-9099-C40C66FF867C}">
                  <a14:compatExt spid="_x0000_s390167"/>
                </a:ext>
                <a:ext uri="{FF2B5EF4-FFF2-40B4-BE49-F238E27FC236}">
                  <a16:creationId xmlns:a16="http://schemas.microsoft.com/office/drawing/2014/main" id="{00000000-0008-0000-2800-000017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390168" name="Check Box 24" hidden="1">
              <a:extLst>
                <a:ext uri="{63B3BB69-23CF-44E3-9099-C40C66FF867C}">
                  <a14:compatExt spid="_x0000_s390168"/>
                </a:ext>
                <a:ext uri="{FF2B5EF4-FFF2-40B4-BE49-F238E27FC236}">
                  <a16:creationId xmlns:a16="http://schemas.microsoft.com/office/drawing/2014/main" id="{00000000-0008-0000-2800-000018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142875</xdr:rowOff>
        </xdr:from>
        <xdr:to>
          <xdr:col>24</xdr:col>
          <xdr:colOff>76200</xdr:colOff>
          <xdr:row>61</xdr:row>
          <xdr:rowOff>38100</xdr:rowOff>
        </xdr:to>
        <xdr:sp macro="" textlink="">
          <xdr:nvSpPr>
            <xdr:cNvPr id="390169" name="Check Box 25" hidden="1">
              <a:extLst>
                <a:ext uri="{63B3BB69-23CF-44E3-9099-C40C66FF867C}">
                  <a14:compatExt spid="_x0000_s390169"/>
                </a:ext>
                <a:ext uri="{FF2B5EF4-FFF2-40B4-BE49-F238E27FC236}">
                  <a16:creationId xmlns:a16="http://schemas.microsoft.com/office/drawing/2014/main" id="{00000000-0008-0000-2800-000019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390170" name="Check Box 26" hidden="1">
              <a:extLst>
                <a:ext uri="{63B3BB69-23CF-44E3-9099-C40C66FF867C}">
                  <a14:compatExt spid="_x0000_s390170"/>
                </a:ext>
                <a:ext uri="{FF2B5EF4-FFF2-40B4-BE49-F238E27FC236}">
                  <a16:creationId xmlns:a16="http://schemas.microsoft.com/office/drawing/2014/main" id="{00000000-0008-0000-2800-00001A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60</xdr:row>
          <xdr:rowOff>142875</xdr:rowOff>
        </xdr:from>
        <xdr:to>
          <xdr:col>16</xdr:col>
          <xdr:colOff>76200</xdr:colOff>
          <xdr:row>62</xdr:row>
          <xdr:rowOff>38100</xdr:rowOff>
        </xdr:to>
        <xdr:sp macro="" textlink="">
          <xdr:nvSpPr>
            <xdr:cNvPr id="390171" name="Check Box 27" hidden="1">
              <a:extLst>
                <a:ext uri="{63B3BB69-23CF-44E3-9099-C40C66FF867C}">
                  <a14:compatExt spid="_x0000_s390171"/>
                </a:ext>
                <a:ext uri="{FF2B5EF4-FFF2-40B4-BE49-F238E27FC236}">
                  <a16:creationId xmlns:a16="http://schemas.microsoft.com/office/drawing/2014/main" id="{00000000-0008-0000-2800-00001B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390172" name="Check Box 28" hidden="1">
              <a:extLst>
                <a:ext uri="{63B3BB69-23CF-44E3-9099-C40C66FF867C}">
                  <a14:compatExt spid="_x0000_s390172"/>
                </a:ext>
                <a:ext uri="{FF2B5EF4-FFF2-40B4-BE49-F238E27FC236}">
                  <a16:creationId xmlns:a16="http://schemas.microsoft.com/office/drawing/2014/main" id="{00000000-0008-0000-2800-00001CF4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391169" name="Check Box 1" hidden="1">
              <a:extLst>
                <a:ext uri="{63B3BB69-23CF-44E3-9099-C40C66FF867C}">
                  <a14:compatExt spid="_x0000_s391169"/>
                </a:ext>
                <a:ext uri="{FF2B5EF4-FFF2-40B4-BE49-F238E27FC236}">
                  <a16:creationId xmlns:a16="http://schemas.microsoft.com/office/drawing/2014/main" id="{00000000-0008-0000-2900-00000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391170" name="Check Box 2" hidden="1">
              <a:extLst>
                <a:ext uri="{63B3BB69-23CF-44E3-9099-C40C66FF867C}">
                  <a14:compatExt spid="_x0000_s391170"/>
                </a:ext>
                <a:ext uri="{FF2B5EF4-FFF2-40B4-BE49-F238E27FC236}">
                  <a16:creationId xmlns:a16="http://schemas.microsoft.com/office/drawing/2014/main" id="{00000000-0008-0000-2900-00000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391171" name="Check Box 3" hidden="1">
              <a:extLst>
                <a:ext uri="{63B3BB69-23CF-44E3-9099-C40C66FF867C}">
                  <a14:compatExt spid="_x0000_s391171"/>
                </a:ext>
                <a:ext uri="{FF2B5EF4-FFF2-40B4-BE49-F238E27FC236}">
                  <a16:creationId xmlns:a16="http://schemas.microsoft.com/office/drawing/2014/main" id="{00000000-0008-0000-2900-00000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142875</xdr:rowOff>
        </xdr:from>
        <xdr:to>
          <xdr:col>13</xdr:col>
          <xdr:colOff>76200</xdr:colOff>
          <xdr:row>8</xdr:row>
          <xdr:rowOff>38100</xdr:rowOff>
        </xdr:to>
        <xdr:sp macro="" textlink="">
          <xdr:nvSpPr>
            <xdr:cNvPr id="391172" name="Check Box 4" hidden="1">
              <a:extLst>
                <a:ext uri="{63B3BB69-23CF-44E3-9099-C40C66FF867C}">
                  <a14:compatExt spid="_x0000_s391172"/>
                </a:ext>
                <a:ext uri="{FF2B5EF4-FFF2-40B4-BE49-F238E27FC236}">
                  <a16:creationId xmlns:a16="http://schemas.microsoft.com/office/drawing/2014/main" id="{00000000-0008-0000-2900-00000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xdr:row>
          <xdr:rowOff>142875</xdr:rowOff>
        </xdr:from>
        <xdr:to>
          <xdr:col>21</xdr:col>
          <xdr:colOff>76200</xdr:colOff>
          <xdr:row>8</xdr:row>
          <xdr:rowOff>38100</xdr:rowOff>
        </xdr:to>
        <xdr:sp macro="" textlink="">
          <xdr:nvSpPr>
            <xdr:cNvPr id="391173" name="Check Box 5" hidden="1">
              <a:extLst>
                <a:ext uri="{63B3BB69-23CF-44E3-9099-C40C66FF867C}">
                  <a14:compatExt spid="_x0000_s391173"/>
                </a:ext>
                <a:ext uri="{FF2B5EF4-FFF2-40B4-BE49-F238E27FC236}">
                  <a16:creationId xmlns:a16="http://schemas.microsoft.com/office/drawing/2014/main" id="{00000000-0008-0000-2900-00000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391174" name="Check Box 6" hidden="1">
              <a:extLst>
                <a:ext uri="{63B3BB69-23CF-44E3-9099-C40C66FF867C}">
                  <a14:compatExt spid="_x0000_s391174"/>
                </a:ext>
                <a:ext uri="{FF2B5EF4-FFF2-40B4-BE49-F238E27FC236}">
                  <a16:creationId xmlns:a16="http://schemas.microsoft.com/office/drawing/2014/main" id="{00000000-0008-0000-2900-00000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142875</xdr:rowOff>
        </xdr:from>
        <xdr:to>
          <xdr:col>13</xdr:col>
          <xdr:colOff>76200</xdr:colOff>
          <xdr:row>9</xdr:row>
          <xdr:rowOff>38100</xdr:rowOff>
        </xdr:to>
        <xdr:sp macro="" textlink="">
          <xdr:nvSpPr>
            <xdr:cNvPr id="391175" name="Check Box 7" hidden="1">
              <a:extLst>
                <a:ext uri="{63B3BB69-23CF-44E3-9099-C40C66FF867C}">
                  <a14:compatExt spid="_x0000_s391175"/>
                </a:ext>
                <a:ext uri="{FF2B5EF4-FFF2-40B4-BE49-F238E27FC236}">
                  <a16:creationId xmlns:a16="http://schemas.microsoft.com/office/drawing/2014/main" id="{00000000-0008-0000-2900-00000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142875</xdr:rowOff>
        </xdr:from>
        <xdr:to>
          <xdr:col>21</xdr:col>
          <xdr:colOff>76200</xdr:colOff>
          <xdr:row>9</xdr:row>
          <xdr:rowOff>38100</xdr:rowOff>
        </xdr:to>
        <xdr:sp macro="" textlink="">
          <xdr:nvSpPr>
            <xdr:cNvPr id="391176" name="Check Box 8" hidden="1">
              <a:extLst>
                <a:ext uri="{63B3BB69-23CF-44E3-9099-C40C66FF867C}">
                  <a14:compatExt spid="_x0000_s391176"/>
                </a:ext>
                <a:ext uri="{FF2B5EF4-FFF2-40B4-BE49-F238E27FC236}">
                  <a16:creationId xmlns:a16="http://schemas.microsoft.com/office/drawing/2014/main" id="{00000000-0008-0000-2900-00000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391177" name="Check Box 9" hidden="1">
              <a:extLst>
                <a:ext uri="{63B3BB69-23CF-44E3-9099-C40C66FF867C}">
                  <a14:compatExt spid="_x0000_s391177"/>
                </a:ext>
                <a:ext uri="{FF2B5EF4-FFF2-40B4-BE49-F238E27FC236}">
                  <a16:creationId xmlns:a16="http://schemas.microsoft.com/office/drawing/2014/main" id="{00000000-0008-0000-2900-00000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391178" name="Check Box 10" hidden="1">
              <a:extLst>
                <a:ext uri="{63B3BB69-23CF-44E3-9099-C40C66FF867C}">
                  <a14:compatExt spid="_x0000_s391178"/>
                </a:ext>
                <a:ext uri="{FF2B5EF4-FFF2-40B4-BE49-F238E27FC236}">
                  <a16:creationId xmlns:a16="http://schemas.microsoft.com/office/drawing/2014/main" id="{00000000-0008-0000-2900-00000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391179" name="Check Box 11" hidden="1">
              <a:extLst>
                <a:ext uri="{63B3BB69-23CF-44E3-9099-C40C66FF867C}">
                  <a14:compatExt spid="_x0000_s391179"/>
                </a:ext>
                <a:ext uri="{FF2B5EF4-FFF2-40B4-BE49-F238E27FC236}">
                  <a16:creationId xmlns:a16="http://schemas.microsoft.com/office/drawing/2014/main" id="{00000000-0008-0000-2900-00000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142875</xdr:rowOff>
        </xdr:from>
        <xdr:to>
          <xdr:col>8</xdr:col>
          <xdr:colOff>76200</xdr:colOff>
          <xdr:row>24</xdr:row>
          <xdr:rowOff>38100</xdr:rowOff>
        </xdr:to>
        <xdr:sp macro="" textlink="">
          <xdr:nvSpPr>
            <xdr:cNvPr id="391180" name="Check Box 12" hidden="1">
              <a:extLst>
                <a:ext uri="{63B3BB69-23CF-44E3-9099-C40C66FF867C}">
                  <a14:compatExt spid="_x0000_s391180"/>
                </a:ext>
                <a:ext uri="{FF2B5EF4-FFF2-40B4-BE49-F238E27FC236}">
                  <a16:creationId xmlns:a16="http://schemas.microsoft.com/office/drawing/2014/main" id="{00000000-0008-0000-2900-00000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142875</xdr:rowOff>
        </xdr:from>
        <xdr:to>
          <xdr:col>16</xdr:col>
          <xdr:colOff>76200</xdr:colOff>
          <xdr:row>24</xdr:row>
          <xdr:rowOff>38100</xdr:rowOff>
        </xdr:to>
        <xdr:sp macro="" textlink="">
          <xdr:nvSpPr>
            <xdr:cNvPr id="391181" name="Check Box 13" hidden="1">
              <a:extLst>
                <a:ext uri="{63B3BB69-23CF-44E3-9099-C40C66FF867C}">
                  <a14:compatExt spid="_x0000_s391181"/>
                </a:ext>
                <a:ext uri="{FF2B5EF4-FFF2-40B4-BE49-F238E27FC236}">
                  <a16:creationId xmlns:a16="http://schemas.microsoft.com/office/drawing/2014/main" id="{00000000-0008-0000-2900-00000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142875</xdr:rowOff>
        </xdr:from>
        <xdr:to>
          <xdr:col>21</xdr:col>
          <xdr:colOff>76200</xdr:colOff>
          <xdr:row>24</xdr:row>
          <xdr:rowOff>38100</xdr:rowOff>
        </xdr:to>
        <xdr:sp macro="" textlink="">
          <xdr:nvSpPr>
            <xdr:cNvPr id="391182" name="Check Box 14" hidden="1">
              <a:extLst>
                <a:ext uri="{63B3BB69-23CF-44E3-9099-C40C66FF867C}">
                  <a14:compatExt spid="_x0000_s391182"/>
                </a:ext>
                <a:ext uri="{FF2B5EF4-FFF2-40B4-BE49-F238E27FC236}">
                  <a16:creationId xmlns:a16="http://schemas.microsoft.com/office/drawing/2014/main" id="{00000000-0008-0000-2900-00000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142875</xdr:rowOff>
        </xdr:from>
        <xdr:to>
          <xdr:col>8</xdr:col>
          <xdr:colOff>76200</xdr:colOff>
          <xdr:row>25</xdr:row>
          <xdr:rowOff>38100</xdr:rowOff>
        </xdr:to>
        <xdr:sp macro="" textlink="">
          <xdr:nvSpPr>
            <xdr:cNvPr id="391183" name="Check Box 15" hidden="1">
              <a:extLst>
                <a:ext uri="{63B3BB69-23CF-44E3-9099-C40C66FF867C}">
                  <a14:compatExt spid="_x0000_s391183"/>
                </a:ext>
                <a:ext uri="{FF2B5EF4-FFF2-40B4-BE49-F238E27FC236}">
                  <a16:creationId xmlns:a16="http://schemas.microsoft.com/office/drawing/2014/main" id="{00000000-0008-0000-2900-00000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142875</xdr:rowOff>
        </xdr:from>
        <xdr:to>
          <xdr:col>16</xdr:col>
          <xdr:colOff>76200</xdr:colOff>
          <xdr:row>25</xdr:row>
          <xdr:rowOff>38100</xdr:rowOff>
        </xdr:to>
        <xdr:sp macro="" textlink="">
          <xdr:nvSpPr>
            <xdr:cNvPr id="391184" name="Check Box 16" hidden="1">
              <a:extLst>
                <a:ext uri="{63B3BB69-23CF-44E3-9099-C40C66FF867C}">
                  <a14:compatExt spid="_x0000_s391184"/>
                </a:ext>
                <a:ext uri="{FF2B5EF4-FFF2-40B4-BE49-F238E27FC236}">
                  <a16:creationId xmlns:a16="http://schemas.microsoft.com/office/drawing/2014/main" id="{00000000-0008-0000-2900-00001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23</xdr:row>
          <xdr:rowOff>142875</xdr:rowOff>
        </xdr:from>
        <xdr:to>
          <xdr:col>21</xdr:col>
          <xdr:colOff>76200</xdr:colOff>
          <xdr:row>25</xdr:row>
          <xdr:rowOff>38100</xdr:rowOff>
        </xdr:to>
        <xdr:sp macro="" textlink="">
          <xdr:nvSpPr>
            <xdr:cNvPr id="391185" name="Check Box 17" hidden="1">
              <a:extLst>
                <a:ext uri="{63B3BB69-23CF-44E3-9099-C40C66FF867C}">
                  <a14:compatExt spid="_x0000_s391185"/>
                </a:ext>
                <a:ext uri="{FF2B5EF4-FFF2-40B4-BE49-F238E27FC236}">
                  <a16:creationId xmlns:a16="http://schemas.microsoft.com/office/drawing/2014/main" id="{00000000-0008-0000-2900-00001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391186" name="Check Box 18" hidden="1">
              <a:extLst>
                <a:ext uri="{63B3BB69-23CF-44E3-9099-C40C66FF867C}">
                  <a14:compatExt spid="_x0000_s391186"/>
                </a:ext>
                <a:ext uri="{FF2B5EF4-FFF2-40B4-BE49-F238E27FC236}">
                  <a16:creationId xmlns:a16="http://schemas.microsoft.com/office/drawing/2014/main" id="{00000000-0008-0000-2900-00001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142875</xdr:rowOff>
        </xdr:from>
        <xdr:to>
          <xdr:col>8</xdr:col>
          <xdr:colOff>76200</xdr:colOff>
          <xdr:row>26</xdr:row>
          <xdr:rowOff>38100</xdr:rowOff>
        </xdr:to>
        <xdr:sp macro="" textlink="">
          <xdr:nvSpPr>
            <xdr:cNvPr id="391187" name="Check Box 19" hidden="1">
              <a:extLst>
                <a:ext uri="{63B3BB69-23CF-44E3-9099-C40C66FF867C}">
                  <a14:compatExt spid="_x0000_s391187"/>
                </a:ext>
                <a:ext uri="{FF2B5EF4-FFF2-40B4-BE49-F238E27FC236}">
                  <a16:creationId xmlns:a16="http://schemas.microsoft.com/office/drawing/2014/main" id="{00000000-0008-0000-2900-00001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391188" name="Check Box 20" hidden="1">
              <a:extLst>
                <a:ext uri="{63B3BB69-23CF-44E3-9099-C40C66FF867C}">
                  <a14:compatExt spid="_x0000_s391188"/>
                </a:ext>
                <a:ext uri="{FF2B5EF4-FFF2-40B4-BE49-F238E27FC236}">
                  <a16:creationId xmlns:a16="http://schemas.microsoft.com/office/drawing/2014/main" id="{00000000-0008-0000-2900-00001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391189" name="Check Box 21" hidden="1">
              <a:extLst>
                <a:ext uri="{63B3BB69-23CF-44E3-9099-C40C66FF867C}">
                  <a14:compatExt spid="_x0000_s391189"/>
                </a:ext>
                <a:ext uri="{FF2B5EF4-FFF2-40B4-BE49-F238E27FC236}">
                  <a16:creationId xmlns:a16="http://schemas.microsoft.com/office/drawing/2014/main" id="{00000000-0008-0000-2900-00001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142875</xdr:rowOff>
        </xdr:from>
        <xdr:to>
          <xdr:col>8</xdr:col>
          <xdr:colOff>76200</xdr:colOff>
          <xdr:row>33</xdr:row>
          <xdr:rowOff>38100</xdr:rowOff>
        </xdr:to>
        <xdr:sp macro="" textlink="">
          <xdr:nvSpPr>
            <xdr:cNvPr id="391190" name="Check Box 22" hidden="1">
              <a:extLst>
                <a:ext uri="{63B3BB69-23CF-44E3-9099-C40C66FF867C}">
                  <a14:compatExt spid="_x0000_s391190"/>
                </a:ext>
                <a:ext uri="{FF2B5EF4-FFF2-40B4-BE49-F238E27FC236}">
                  <a16:creationId xmlns:a16="http://schemas.microsoft.com/office/drawing/2014/main" id="{00000000-0008-0000-2900-00001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142875</xdr:rowOff>
        </xdr:from>
        <xdr:to>
          <xdr:col>14</xdr:col>
          <xdr:colOff>76200</xdr:colOff>
          <xdr:row>33</xdr:row>
          <xdr:rowOff>38100</xdr:rowOff>
        </xdr:to>
        <xdr:sp macro="" textlink="">
          <xdr:nvSpPr>
            <xdr:cNvPr id="391191" name="Check Box 23" hidden="1">
              <a:extLst>
                <a:ext uri="{63B3BB69-23CF-44E3-9099-C40C66FF867C}">
                  <a14:compatExt spid="_x0000_s391191"/>
                </a:ext>
                <a:ext uri="{FF2B5EF4-FFF2-40B4-BE49-F238E27FC236}">
                  <a16:creationId xmlns:a16="http://schemas.microsoft.com/office/drawing/2014/main" id="{00000000-0008-0000-2900-00001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142875</xdr:rowOff>
        </xdr:from>
        <xdr:to>
          <xdr:col>17</xdr:col>
          <xdr:colOff>76200</xdr:colOff>
          <xdr:row>33</xdr:row>
          <xdr:rowOff>38100</xdr:rowOff>
        </xdr:to>
        <xdr:sp macro="" textlink="">
          <xdr:nvSpPr>
            <xdr:cNvPr id="391192" name="Check Box 24" hidden="1">
              <a:extLst>
                <a:ext uri="{63B3BB69-23CF-44E3-9099-C40C66FF867C}">
                  <a14:compatExt spid="_x0000_s391192"/>
                </a:ext>
                <a:ext uri="{FF2B5EF4-FFF2-40B4-BE49-F238E27FC236}">
                  <a16:creationId xmlns:a16="http://schemas.microsoft.com/office/drawing/2014/main" id="{00000000-0008-0000-2900-00001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142875</xdr:rowOff>
        </xdr:from>
        <xdr:to>
          <xdr:col>21</xdr:col>
          <xdr:colOff>76200</xdr:colOff>
          <xdr:row>33</xdr:row>
          <xdr:rowOff>38100</xdr:rowOff>
        </xdr:to>
        <xdr:sp macro="" textlink="">
          <xdr:nvSpPr>
            <xdr:cNvPr id="391193" name="Check Box 25" hidden="1">
              <a:extLst>
                <a:ext uri="{63B3BB69-23CF-44E3-9099-C40C66FF867C}">
                  <a14:compatExt spid="_x0000_s391193"/>
                </a:ext>
                <a:ext uri="{FF2B5EF4-FFF2-40B4-BE49-F238E27FC236}">
                  <a16:creationId xmlns:a16="http://schemas.microsoft.com/office/drawing/2014/main" id="{00000000-0008-0000-2900-00001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142875</xdr:rowOff>
        </xdr:from>
        <xdr:to>
          <xdr:col>8</xdr:col>
          <xdr:colOff>76200</xdr:colOff>
          <xdr:row>38</xdr:row>
          <xdr:rowOff>38100</xdr:rowOff>
        </xdr:to>
        <xdr:sp macro="" textlink="">
          <xdr:nvSpPr>
            <xdr:cNvPr id="391194" name="Check Box 26" hidden="1">
              <a:extLst>
                <a:ext uri="{63B3BB69-23CF-44E3-9099-C40C66FF867C}">
                  <a14:compatExt spid="_x0000_s391194"/>
                </a:ext>
                <a:ext uri="{FF2B5EF4-FFF2-40B4-BE49-F238E27FC236}">
                  <a16:creationId xmlns:a16="http://schemas.microsoft.com/office/drawing/2014/main" id="{00000000-0008-0000-2900-00001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142875</xdr:rowOff>
        </xdr:from>
        <xdr:to>
          <xdr:col>8</xdr:col>
          <xdr:colOff>76200</xdr:colOff>
          <xdr:row>39</xdr:row>
          <xdr:rowOff>38100</xdr:rowOff>
        </xdr:to>
        <xdr:sp macro="" textlink="">
          <xdr:nvSpPr>
            <xdr:cNvPr id="391195" name="Check Box 27" hidden="1">
              <a:extLst>
                <a:ext uri="{63B3BB69-23CF-44E3-9099-C40C66FF867C}">
                  <a14:compatExt spid="_x0000_s391195"/>
                </a:ext>
                <a:ext uri="{FF2B5EF4-FFF2-40B4-BE49-F238E27FC236}">
                  <a16:creationId xmlns:a16="http://schemas.microsoft.com/office/drawing/2014/main" id="{00000000-0008-0000-2900-00001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142875</xdr:rowOff>
        </xdr:from>
        <xdr:to>
          <xdr:col>8</xdr:col>
          <xdr:colOff>76200</xdr:colOff>
          <xdr:row>40</xdr:row>
          <xdr:rowOff>38100</xdr:rowOff>
        </xdr:to>
        <xdr:sp macro="" textlink="">
          <xdr:nvSpPr>
            <xdr:cNvPr id="391196" name="Check Box 28" hidden="1">
              <a:extLst>
                <a:ext uri="{63B3BB69-23CF-44E3-9099-C40C66FF867C}">
                  <a14:compatExt spid="_x0000_s391196"/>
                </a:ext>
                <a:ext uri="{FF2B5EF4-FFF2-40B4-BE49-F238E27FC236}">
                  <a16:creationId xmlns:a16="http://schemas.microsoft.com/office/drawing/2014/main" id="{00000000-0008-0000-2900-00001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391197" name="Check Box 29" hidden="1">
              <a:extLst>
                <a:ext uri="{63B3BB69-23CF-44E3-9099-C40C66FF867C}">
                  <a14:compatExt spid="_x0000_s391197"/>
                </a:ext>
                <a:ext uri="{FF2B5EF4-FFF2-40B4-BE49-F238E27FC236}">
                  <a16:creationId xmlns:a16="http://schemas.microsoft.com/office/drawing/2014/main" id="{00000000-0008-0000-2900-00001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391198" name="Check Box 30" hidden="1">
              <a:extLst>
                <a:ext uri="{63B3BB69-23CF-44E3-9099-C40C66FF867C}">
                  <a14:compatExt spid="_x0000_s391198"/>
                </a:ext>
                <a:ext uri="{FF2B5EF4-FFF2-40B4-BE49-F238E27FC236}">
                  <a16:creationId xmlns:a16="http://schemas.microsoft.com/office/drawing/2014/main" id="{00000000-0008-0000-2900-00001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391199" name="Check Box 31" hidden="1">
              <a:extLst>
                <a:ext uri="{63B3BB69-23CF-44E3-9099-C40C66FF867C}">
                  <a14:compatExt spid="_x0000_s391199"/>
                </a:ext>
                <a:ext uri="{FF2B5EF4-FFF2-40B4-BE49-F238E27FC236}">
                  <a16:creationId xmlns:a16="http://schemas.microsoft.com/office/drawing/2014/main" id="{00000000-0008-0000-2900-00001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142875</xdr:rowOff>
        </xdr:from>
        <xdr:to>
          <xdr:col>24</xdr:col>
          <xdr:colOff>76200</xdr:colOff>
          <xdr:row>40</xdr:row>
          <xdr:rowOff>38100</xdr:rowOff>
        </xdr:to>
        <xdr:sp macro="" textlink="">
          <xdr:nvSpPr>
            <xdr:cNvPr id="391200" name="Check Box 32" hidden="1">
              <a:extLst>
                <a:ext uri="{63B3BB69-23CF-44E3-9099-C40C66FF867C}">
                  <a14:compatExt spid="_x0000_s391200"/>
                </a:ext>
                <a:ext uri="{FF2B5EF4-FFF2-40B4-BE49-F238E27FC236}">
                  <a16:creationId xmlns:a16="http://schemas.microsoft.com/office/drawing/2014/main" id="{00000000-0008-0000-2900-00002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142875</xdr:rowOff>
        </xdr:from>
        <xdr:to>
          <xdr:col>8</xdr:col>
          <xdr:colOff>76200</xdr:colOff>
          <xdr:row>41</xdr:row>
          <xdr:rowOff>38100</xdr:rowOff>
        </xdr:to>
        <xdr:sp macro="" textlink="">
          <xdr:nvSpPr>
            <xdr:cNvPr id="391201" name="Check Box 33" hidden="1">
              <a:extLst>
                <a:ext uri="{63B3BB69-23CF-44E3-9099-C40C66FF867C}">
                  <a14:compatExt spid="_x0000_s391201"/>
                </a:ext>
                <a:ext uri="{FF2B5EF4-FFF2-40B4-BE49-F238E27FC236}">
                  <a16:creationId xmlns:a16="http://schemas.microsoft.com/office/drawing/2014/main" id="{00000000-0008-0000-2900-00002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142875</xdr:rowOff>
        </xdr:from>
        <xdr:to>
          <xdr:col>4</xdr:col>
          <xdr:colOff>76200</xdr:colOff>
          <xdr:row>46</xdr:row>
          <xdr:rowOff>38100</xdr:rowOff>
        </xdr:to>
        <xdr:sp macro="" textlink="">
          <xdr:nvSpPr>
            <xdr:cNvPr id="391202" name="Check Box 34" hidden="1">
              <a:extLst>
                <a:ext uri="{63B3BB69-23CF-44E3-9099-C40C66FF867C}">
                  <a14:compatExt spid="_x0000_s391202"/>
                </a:ext>
                <a:ext uri="{FF2B5EF4-FFF2-40B4-BE49-F238E27FC236}">
                  <a16:creationId xmlns:a16="http://schemas.microsoft.com/office/drawing/2014/main" id="{00000000-0008-0000-2900-00002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142875</xdr:rowOff>
        </xdr:from>
        <xdr:to>
          <xdr:col>4</xdr:col>
          <xdr:colOff>76200</xdr:colOff>
          <xdr:row>47</xdr:row>
          <xdr:rowOff>38100</xdr:rowOff>
        </xdr:to>
        <xdr:sp macro="" textlink="">
          <xdr:nvSpPr>
            <xdr:cNvPr id="391203" name="Check Box 35" hidden="1">
              <a:extLst>
                <a:ext uri="{63B3BB69-23CF-44E3-9099-C40C66FF867C}">
                  <a14:compatExt spid="_x0000_s391203"/>
                </a:ext>
                <a:ext uri="{FF2B5EF4-FFF2-40B4-BE49-F238E27FC236}">
                  <a16:creationId xmlns:a16="http://schemas.microsoft.com/office/drawing/2014/main" id="{00000000-0008-0000-2900-00002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391204" name="Check Box 36" hidden="1">
              <a:extLst>
                <a:ext uri="{63B3BB69-23CF-44E3-9099-C40C66FF867C}">
                  <a14:compatExt spid="_x0000_s391204"/>
                </a:ext>
                <a:ext uri="{FF2B5EF4-FFF2-40B4-BE49-F238E27FC236}">
                  <a16:creationId xmlns:a16="http://schemas.microsoft.com/office/drawing/2014/main" id="{00000000-0008-0000-2900-00002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142875</xdr:rowOff>
        </xdr:from>
        <xdr:to>
          <xdr:col>13</xdr:col>
          <xdr:colOff>76200</xdr:colOff>
          <xdr:row>49</xdr:row>
          <xdr:rowOff>38100</xdr:rowOff>
        </xdr:to>
        <xdr:sp macro="" textlink="">
          <xdr:nvSpPr>
            <xdr:cNvPr id="391205" name="Check Box 37" hidden="1">
              <a:extLst>
                <a:ext uri="{63B3BB69-23CF-44E3-9099-C40C66FF867C}">
                  <a14:compatExt spid="_x0000_s391205"/>
                </a:ext>
                <a:ext uri="{FF2B5EF4-FFF2-40B4-BE49-F238E27FC236}">
                  <a16:creationId xmlns:a16="http://schemas.microsoft.com/office/drawing/2014/main" id="{00000000-0008-0000-2900-00002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142875</xdr:rowOff>
        </xdr:from>
        <xdr:to>
          <xdr:col>4</xdr:col>
          <xdr:colOff>76200</xdr:colOff>
          <xdr:row>50</xdr:row>
          <xdr:rowOff>38100</xdr:rowOff>
        </xdr:to>
        <xdr:sp macro="" textlink="">
          <xdr:nvSpPr>
            <xdr:cNvPr id="391206" name="Check Box 38" hidden="1">
              <a:extLst>
                <a:ext uri="{63B3BB69-23CF-44E3-9099-C40C66FF867C}">
                  <a14:compatExt spid="_x0000_s391206"/>
                </a:ext>
                <a:ext uri="{FF2B5EF4-FFF2-40B4-BE49-F238E27FC236}">
                  <a16:creationId xmlns:a16="http://schemas.microsoft.com/office/drawing/2014/main" id="{00000000-0008-0000-2900-00002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142875</xdr:rowOff>
        </xdr:from>
        <xdr:to>
          <xdr:col>13</xdr:col>
          <xdr:colOff>76200</xdr:colOff>
          <xdr:row>50</xdr:row>
          <xdr:rowOff>38100</xdr:rowOff>
        </xdr:to>
        <xdr:sp macro="" textlink="">
          <xdr:nvSpPr>
            <xdr:cNvPr id="391207" name="Check Box 39" hidden="1">
              <a:extLst>
                <a:ext uri="{63B3BB69-23CF-44E3-9099-C40C66FF867C}">
                  <a14:compatExt spid="_x0000_s391207"/>
                </a:ext>
                <a:ext uri="{FF2B5EF4-FFF2-40B4-BE49-F238E27FC236}">
                  <a16:creationId xmlns:a16="http://schemas.microsoft.com/office/drawing/2014/main" id="{00000000-0008-0000-2900-000027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142875</xdr:rowOff>
        </xdr:from>
        <xdr:to>
          <xdr:col>4</xdr:col>
          <xdr:colOff>76200</xdr:colOff>
          <xdr:row>54</xdr:row>
          <xdr:rowOff>38100</xdr:rowOff>
        </xdr:to>
        <xdr:sp macro="" textlink="">
          <xdr:nvSpPr>
            <xdr:cNvPr id="391208" name="Check Box 40" hidden="1">
              <a:extLst>
                <a:ext uri="{63B3BB69-23CF-44E3-9099-C40C66FF867C}">
                  <a14:compatExt spid="_x0000_s391208"/>
                </a:ext>
                <a:ext uri="{FF2B5EF4-FFF2-40B4-BE49-F238E27FC236}">
                  <a16:creationId xmlns:a16="http://schemas.microsoft.com/office/drawing/2014/main" id="{00000000-0008-0000-2900-000028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52</xdr:row>
          <xdr:rowOff>142875</xdr:rowOff>
        </xdr:from>
        <xdr:to>
          <xdr:col>7</xdr:col>
          <xdr:colOff>76200</xdr:colOff>
          <xdr:row>54</xdr:row>
          <xdr:rowOff>38100</xdr:rowOff>
        </xdr:to>
        <xdr:sp macro="" textlink="">
          <xdr:nvSpPr>
            <xdr:cNvPr id="391209" name="Check Box 41" hidden="1">
              <a:extLst>
                <a:ext uri="{63B3BB69-23CF-44E3-9099-C40C66FF867C}">
                  <a14:compatExt spid="_x0000_s391209"/>
                </a:ext>
                <a:ext uri="{FF2B5EF4-FFF2-40B4-BE49-F238E27FC236}">
                  <a16:creationId xmlns:a16="http://schemas.microsoft.com/office/drawing/2014/main" id="{00000000-0008-0000-2900-000029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391210" name="Check Box 42" hidden="1">
              <a:extLst>
                <a:ext uri="{63B3BB69-23CF-44E3-9099-C40C66FF867C}">
                  <a14:compatExt spid="_x0000_s391210"/>
                </a:ext>
                <a:ext uri="{FF2B5EF4-FFF2-40B4-BE49-F238E27FC236}">
                  <a16:creationId xmlns:a16="http://schemas.microsoft.com/office/drawing/2014/main" id="{00000000-0008-0000-2900-00002A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55</xdr:row>
          <xdr:rowOff>142875</xdr:rowOff>
        </xdr:from>
        <xdr:to>
          <xdr:col>8</xdr:col>
          <xdr:colOff>76200</xdr:colOff>
          <xdr:row>57</xdr:row>
          <xdr:rowOff>38100</xdr:rowOff>
        </xdr:to>
        <xdr:sp macro="" textlink="">
          <xdr:nvSpPr>
            <xdr:cNvPr id="391211" name="Check Box 43" hidden="1">
              <a:extLst>
                <a:ext uri="{63B3BB69-23CF-44E3-9099-C40C66FF867C}">
                  <a14:compatExt spid="_x0000_s391211"/>
                </a:ext>
                <a:ext uri="{FF2B5EF4-FFF2-40B4-BE49-F238E27FC236}">
                  <a16:creationId xmlns:a16="http://schemas.microsoft.com/office/drawing/2014/main" id="{00000000-0008-0000-2900-00002B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142875</xdr:rowOff>
        </xdr:from>
        <xdr:to>
          <xdr:col>13</xdr:col>
          <xdr:colOff>76200</xdr:colOff>
          <xdr:row>57</xdr:row>
          <xdr:rowOff>38100</xdr:rowOff>
        </xdr:to>
        <xdr:sp macro="" textlink="">
          <xdr:nvSpPr>
            <xdr:cNvPr id="391212" name="Check Box 44" hidden="1">
              <a:extLst>
                <a:ext uri="{63B3BB69-23CF-44E3-9099-C40C66FF867C}">
                  <a14:compatExt spid="_x0000_s391212"/>
                </a:ext>
                <a:ext uri="{FF2B5EF4-FFF2-40B4-BE49-F238E27FC236}">
                  <a16:creationId xmlns:a16="http://schemas.microsoft.com/office/drawing/2014/main" id="{00000000-0008-0000-2900-00002C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391213" name="Check Box 45" hidden="1">
              <a:extLst>
                <a:ext uri="{63B3BB69-23CF-44E3-9099-C40C66FF867C}">
                  <a14:compatExt spid="_x0000_s391213"/>
                </a:ext>
                <a:ext uri="{FF2B5EF4-FFF2-40B4-BE49-F238E27FC236}">
                  <a16:creationId xmlns:a16="http://schemas.microsoft.com/office/drawing/2014/main" id="{00000000-0008-0000-2900-00002D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xdr:row>
          <xdr:rowOff>142875</xdr:rowOff>
        </xdr:from>
        <xdr:to>
          <xdr:col>23</xdr:col>
          <xdr:colOff>76200</xdr:colOff>
          <xdr:row>57</xdr:row>
          <xdr:rowOff>38100</xdr:rowOff>
        </xdr:to>
        <xdr:sp macro="" textlink="">
          <xdr:nvSpPr>
            <xdr:cNvPr id="391214" name="Check Box 46" hidden="1">
              <a:extLst>
                <a:ext uri="{63B3BB69-23CF-44E3-9099-C40C66FF867C}">
                  <a14:compatExt spid="_x0000_s391214"/>
                </a:ext>
                <a:ext uri="{FF2B5EF4-FFF2-40B4-BE49-F238E27FC236}">
                  <a16:creationId xmlns:a16="http://schemas.microsoft.com/office/drawing/2014/main" id="{00000000-0008-0000-2900-00002E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142875</xdr:rowOff>
        </xdr:from>
        <xdr:to>
          <xdr:col>26</xdr:col>
          <xdr:colOff>76200</xdr:colOff>
          <xdr:row>57</xdr:row>
          <xdr:rowOff>38100</xdr:rowOff>
        </xdr:to>
        <xdr:sp macro="" textlink="">
          <xdr:nvSpPr>
            <xdr:cNvPr id="391215" name="Check Box 47" hidden="1">
              <a:extLst>
                <a:ext uri="{63B3BB69-23CF-44E3-9099-C40C66FF867C}">
                  <a14:compatExt spid="_x0000_s391215"/>
                </a:ext>
                <a:ext uri="{FF2B5EF4-FFF2-40B4-BE49-F238E27FC236}">
                  <a16:creationId xmlns:a16="http://schemas.microsoft.com/office/drawing/2014/main" id="{00000000-0008-0000-2900-00002F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8</xdr:col>
          <xdr:colOff>76200</xdr:colOff>
          <xdr:row>58</xdr:row>
          <xdr:rowOff>38100</xdr:rowOff>
        </xdr:to>
        <xdr:sp macro="" textlink="">
          <xdr:nvSpPr>
            <xdr:cNvPr id="391216" name="Check Box 48" hidden="1">
              <a:extLst>
                <a:ext uri="{63B3BB69-23CF-44E3-9099-C40C66FF867C}">
                  <a14:compatExt spid="_x0000_s391216"/>
                </a:ext>
                <a:ext uri="{FF2B5EF4-FFF2-40B4-BE49-F238E27FC236}">
                  <a16:creationId xmlns:a16="http://schemas.microsoft.com/office/drawing/2014/main" id="{00000000-0008-0000-2900-000030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391217" name="Check Box 49" hidden="1">
              <a:extLst>
                <a:ext uri="{63B3BB69-23CF-44E3-9099-C40C66FF867C}">
                  <a14:compatExt spid="_x0000_s391217"/>
                </a:ext>
                <a:ext uri="{FF2B5EF4-FFF2-40B4-BE49-F238E27FC236}">
                  <a16:creationId xmlns:a16="http://schemas.microsoft.com/office/drawing/2014/main" id="{00000000-0008-0000-2900-000031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391218" name="Check Box 50" hidden="1">
              <a:extLst>
                <a:ext uri="{63B3BB69-23CF-44E3-9099-C40C66FF867C}">
                  <a14:compatExt spid="_x0000_s391218"/>
                </a:ext>
                <a:ext uri="{FF2B5EF4-FFF2-40B4-BE49-F238E27FC236}">
                  <a16:creationId xmlns:a16="http://schemas.microsoft.com/office/drawing/2014/main" id="{00000000-0008-0000-2900-000032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391219" name="Check Box 51" hidden="1">
              <a:extLst>
                <a:ext uri="{63B3BB69-23CF-44E3-9099-C40C66FF867C}">
                  <a14:compatExt spid="_x0000_s391219"/>
                </a:ext>
                <a:ext uri="{FF2B5EF4-FFF2-40B4-BE49-F238E27FC236}">
                  <a16:creationId xmlns:a16="http://schemas.microsoft.com/office/drawing/2014/main" id="{00000000-0008-0000-2900-000033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59</xdr:row>
          <xdr:rowOff>142875</xdr:rowOff>
        </xdr:from>
        <xdr:to>
          <xdr:col>7</xdr:col>
          <xdr:colOff>76200</xdr:colOff>
          <xdr:row>61</xdr:row>
          <xdr:rowOff>38100</xdr:rowOff>
        </xdr:to>
        <xdr:sp macro="" textlink="">
          <xdr:nvSpPr>
            <xdr:cNvPr id="391220" name="Check Box 52" hidden="1">
              <a:extLst>
                <a:ext uri="{63B3BB69-23CF-44E3-9099-C40C66FF867C}">
                  <a14:compatExt spid="_x0000_s391220"/>
                </a:ext>
                <a:ext uri="{FF2B5EF4-FFF2-40B4-BE49-F238E27FC236}">
                  <a16:creationId xmlns:a16="http://schemas.microsoft.com/office/drawing/2014/main" id="{00000000-0008-0000-2900-000034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142875</xdr:rowOff>
        </xdr:from>
        <xdr:to>
          <xdr:col>4</xdr:col>
          <xdr:colOff>76200</xdr:colOff>
          <xdr:row>64</xdr:row>
          <xdr:rowOff>38100</xdr:rowOff>
        </xdr:to>
        <xdr:sp macro="" textlink="">
          <xdr:nvSpPr>
            <xdr:cNvPr id="391221" name="Check Box 53" hidden="1">
              <a:extLst>
                <a:ext uri="{63B3BB69-23CF-44E3-9099-C40C66FF867C}">
                  <a14:compatExt spid="_x0000_s391221"/>
                </a:ext>
                <a:ext uri="{FF2B5EF4-FFF2-40B4-BE49-F238E27FC236}">
                  <a16:creationId xmlns:a16="http://schemas.microsoft.com/office/drawing/2014/main" id="{00000000-0008-0000-2900-000035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62</xdr:row>
          <xdr:rowOff>142875</xdr:rowOff>
        </xdr:from>
        <xdr:to>
          <xdr:col>7</xdr:col>
          <xdr:colOff>76200</xdr:colOff>
          <xdr:row>64</xdr:row>
          <xdr:rowOff>38100</xdr:rowOff>
        </xdr:to>
        <xdr:sp macro="" textlink="">
          <xdr:nvSpPr>
            <xdr:cNvPr id="391222" name="Check Box 54" hidden="1">
              <a:extLst>
                <a:ext uri="{63B3BB69-23CF-44E3-9099-C40C66FF867C}">
                  <a14:compatExt spid="_x0000_s391222"/>
                </a:ext>
                <a:ext uri="{FF2B5EF4-FFF2-40B4-BE49-F238E27FC236}">
                  <a16:creationId xmlns:a16="http://schemas.microsoft.com/office/drawing/2014/main" id="{00000000-0008-0000-2900-000036F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142875</xdr:rowOff>
        </xdr:from>
        <xdr:to>
          <xdr:col>3</xdr:col>
          <xdr:colOff>76200</xdr:colOff>
          <xdr:row>3</xdr:row>
          <xdr:rowOff>38100</xdr:rowOff>
        </xdr:to>
        <xdr:sp macro="" textlink="">
          <xdr:nvSpPr>
            <xdr:cNvPr id="392193" name="Check Box 1" hidden="1">
              <a:extLst>
                <a:ext uri="{63B3BB69-23CF-44E3-9099-C40C66FF867C}">
                  <a14:compatExt spid="_x0000_s392193"/>
                </a:ext>
                <a:ext uri="{FF2B5EF4-FFF2-40B4-BE49-F238E27FC236}">
                  <a16:creationId xmlns:a16="http://schemas.microsoft.com/office/drawing/2014/main" id="{00000000-0008-0000-2A00-00000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142875</xdr:rowOff>
        </xdr:from>
        <xdr:to>
          <xdr:col>16</xdr:col>
          <xdr:colOff>76200</xdr:colOff>
          <xdr:row>3</xdr:row>
          <xdr:rowOff>38100</xdr:rowOff>
        </xdr:to>
        <xdr:sp macro="" textlink="">
          <xdr:nvSpPr>
            <xdr:cNvPr id="392194" name="Check Box 2" hidden="1">
              <a:extLst>
                <a:ext uri="{63B3BB69-23CF-44E3-9099-C40C66FF867C}">
                  <a14:compatExt spid="_x0000_s392194"/>
                </a:ext>
                <a:ext uri="{FF2B5EF4-FFF2-40B4-BE49-F238E27FC236}">
                  <a16:creationId xmlns:a16="http://schemas.microsoft.com/office/drawing/2014/main" id="{00000000-0008-0000-2A00-000002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xdr:row>
          <xdr:rowOff>142875</xdr:rowOff>
        </xdr:from>
        <xdr:to>
          <xdr:col>23</xdr:col>
          <xdr:colOff>76200</xdr:colOff>
          <xdr:row>3</xdr:row>
          <xdr:rowOff>38100</xdr:rowOff>
        </xdr:to>
        <xdr:sp macro="" textlink="">
          <xdr:nvSpPr>
            <xdr:cNvPr id="392195" name="Check Box 3" hidden="1">
              <a:extLst>
                <a:ext uri="{63B3BB69-23CF-44E3-9099-C40C66FF867C}">
                  <a14:compatExt spid="_x0000_s392195"/>
                </a:ext>
                <a:ext uri="{FF2B5EF4-FFF2-40B4-BE49-F238E27FC236}">
                  <a16:creationId xmlns:a16="http://schemas.microsoft.com/office/drawing/2014/main" id="{00000000-0008-0000-2A00-000003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142875</xdr:rowOff>
        </xdr:from>
        <xdr:to>
          <xdr:col>6</xdr:col>
          <xdr:colOff>76200</xdr:colOff>
          <xdr:row>16</xdr:row>
          <xdr:rowOff>38100</xdr:rowOff>
        </xdr:to>
        <xdr:sp macro="" textlink="">
          <xdr:nvSpPr>
            <xdr:cNvPr id="392196" name="Check Box 4" hidden="1">
              <a:extLst>
                <a:ext uri="{63B3BB69-23CF-44E3-9099-C40C66FF867C}">
                  <a14:compatExt spid="_x0000_s392196"/>
                </a:ext>
                <a:ext uri="{FF2B5EF4-FFF2-40B4-BE49-F238E27FC236}">
                  <a16:creationId xmlns:a16="http://schemas.microsoft.com/office/drawing/2014/main" id="{00000000-0008-0000-2A00-000004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392197" name="Check Box 5" hidden="1">
              <a:extLst>
                <a:ext uri="{63B3BB69-23CF-44E3-9099-C40C66FF867C}">
                  <a14:compatExt spid="_x0000_s392197"/>
                </a:ext>
                <a:ext uri="{FF2B5EF4-FFF2-40B4-BE49-F238E27FC236}">
                  <a16:creationId xmlns:a16="http://schemas.microsoft.com/office/drawing/2014/main" id="{00000000-0008-0000-2A00-000005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142875</xdr:rowOff>
        </xdr:from>
        <xdr:to>
          <xdr:col>22</xdr:col>
          <xdr:colOff>76200</xdr:colOff>
          <xdr:row>16</xdr:row>
          <xdr:rowOff>38100</xdr:rowOff>
        </xdr:to>
        <xdr:sp macro="" textlink="">
          <xdr:nvSpPr>
            <xdr:cNvPr id="392198" name="Check Box 6" hidden="1">
              <a:extLst>
                <a:ext uri="{63B3BB69-23CF-44E3-9099-C40C66FF867C}">
                  <a14:compatExt spid="_x0000_s392198"/>
                </a:ext>
                <a:ext uri="{FF2B5EF4-FFF2-40B4-BE49-F238E27FC236}">
                  <a16:creationId xmlns:a16="http://schemas.microsoft.com/office/drawing/2014/main" id="{00000000-0008-0000-2A00-000006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392199" name="Check Box 7" hidden="1">
              <a:extLst>
                <a:ext uri="{63B3BB69-23CF-44E3-9099-C40C66FF867C}">
                  <a14:compatExt spid="_x0000_s392199"/>
                </a:ext>
                <a:ext uri="{FF2B5EF4-FFF2-40B4-BE49-F238E27FC236}">
                  <a16:creationId xmlns:a16="http://schemas.microsoft.com/office/drawing/2014/main" id="{00000000-0008-0000-2A00-000007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392200" name="Check Box 8" hidden="1">
              <a:extLst>
                <a:ext uri="{63B3BB69-23CF-44E3-9099-C40C66FF867C}">
                  <a14:compatExt spid="_x0000_s392200"/>
                </a:ext>
                <a:ext uri="{FF2B5EF4-FFF2-40B4-BE49-F238E27FC236}">
                  <a16:creationId xmlns:a16="http://schemas.microsoft.com/office/drawing/2014/main" id="{00000000-0008-0000-2A00-000008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142875</xdr:rowOff>
        </xdr:from>
        <xdr:to>
          <xdr:col>13</xdr:col>
          <xdr:colOff>76200</xdr:colOff>
          <xdr:row>25</xdr:row>
          <xdr:rowOff>38100</xdr:rowOff>
        </xdr:to>
        <xdr:sp macro="" textlink="">
          <xdr:nvSpPr>
            <xdr:cNvPr id="392201" name="Check Box 9" hidden="1">
              <a:extLst>
                <a:ext uri="{63B3BB69-23CF-44E3-9099-C40C66FF867C}">
                  <a14:compatExt spid="_x0000_s392201"/>
                </a:ext>
                <a:ext uri="{FF2B5EF4-FFF2-40B4-BE49-F238E27FC236}">
                  <a16:creationId xmlns:a16="http://schemas.microsoft.com/office/drawing/2014/main" id="{00000000-0008-0000-2A00-000009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32</xdr:col>
          <xdr:colOff>76200</xdr:colOff>
          <xdr:row>25</xdr:row>
          <xdr:rowOff>38100</xdr:rowOff>
        </xdr:to>
        <xdr:sp macro="" textlink="">
          <xdr:nvSpPr>
            <xdr:cNvPr id="392202" name="Check Box 10" hidden="1">
              <a:extLst>
                <a:ext uri="{63B3BB69-23CF-44E3-9099-C40C66FF867C}">
                  <a14:compatExt spid="_x0000_s392202"/>
                </a:ext>
                <a:ext uri="{FF2B5EF4-FFF2-40B4-BE49-F238E27FC236}">
                  <a16:creationId xmlns:a16="http://schemas.microsoft.com/office/drawing/2014/main" id="{00000000-0008-0000-2A00-00000A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392203" name="Check Box 11" hidden="1">
              <a:extLst>
                <a:ext uri="{63B3BB69-23CF-44E3-9099-C40C66FF867C}">
                  <a14:compatExt spid="_x0000_s392203"/>
                </a:ext>
                <a:ext uri="{FF2B5EF4-FFF2-40B4-BE49-F238E27FC236}">
                  <a16:creationId xmlns:a16="http://schemas.microsoft.com/office/drawing/2014/main" id="{00000000-0008-0000-2A00-00000B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392204" name="Check Box 12" hidden="1">
              <a:extLst>
                <a:ext uri="{63B3BB69-23CF-44E3-9099-C40C66FF867C}">
                  <a14:compatExt spid="_x0000_s392204"/>
                </a:ext>
                <a:ext uri="{FF2B5EF4-FFF2-40B4-BE49-F238E27FC236}">
                  <a16:creationId xmlns:a16="http://schemas.microsoft.com/office/drawing/2014/main" id="{00000000-0008-0000-2A00-00000C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26</xdr:row>
          <xdr:rowOff>142875</xdr:rowOff>
        </xdr:from>
        <xdr:to>
          <xdr:col>17</xdr:col>
          <xdr:colOff>76200</xdr:colOff>
          <xdr:row>28</xdr:row>
          <xdr:rowOff>38100</xdr:rowOff>
        </xdr:to>
        <xdr:sp macro="" textlink="">
          <xdr:nvSpPr>
            <xdr:cNvPr id="392205" name="Check Box 13" hidden="1">
              <a:extLst>
                <a:ext uri="{63B3BB69-23CF-44E3-9099-C40C66FF867C}">
                  <a14:compatExt spid="_x0000_s392205"/>
                </a:ext>
                <a:ext uri="{FF2B5EF4-FFF2-40B4-BE49-F238E27FC236}">
                  <a16:creationId xmlns:a16="http://schemas.microsoft.com/office/drawing/2014/main" id="{00000000-0008-0000-2A00-00000D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142875</xdr:rowOff>
        </xdr:from>
        <xdr:to>
          <xdr:col>21</xdr:col>
          <xdr:colOff>76200</xdr:colOff>
          <xdr:row>28</xdr:row>
          <xdr:rowOff>38100</xdr:rowOff>
        </xdr:to>
        <xdr:sp macro="" textlink="">
          <xdr:nvSpPr>
            <xdr:cNvPr id="392206" name="Check Box 14" hidden="1">
              <a:extLst>
                <a:ext uri="{63B3BB69-23CF-44E3-9099-C40C66FF867C}">
                  <a14:compatExt spid="_x0000_s392206"/>
                </a:ext>
                <a:ext uri="{FF2B5EF4-FFF2-40B4-BE49-F238E27FC236}">
                  <a16:creationId xmlns:a16="http://schemas.microsoft.com/office/drawing/2014/main" id="{00000000-0008-0000-2A00-00000E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xdr:row>
          <xdr:rowOff>142875</xdr:rowOff>
        </xdr:from>
        <xdr:to>
          <xdr:col>26</xdr:col>
          <xdr:colOff>76200</xdr:colOff>
          <xdr:row>28</xdr:row>
          <xdr:rowOff>38100</xdr:rowOff>
        </xdr:to>
        <xdr:sp macro="" textlink="">
          <xdr:nvSpPr>
            <xdr:cNvPr id="392207" name="Check Box 15" hidden="1">
              <a:extLst>
                <a:ext uri="{63B3BB69-23CF-44E3-9099-C40C66FF867C}">
                  <a14:compatExt spid="_x0000_s392207"/>
                </a:ext>
                <a:ext uri="{FF2B5EF4-FFF2-40B4-BE49-F238E27FC236}">
                  <a16:creationId xmlns:a16="http://schemas.microsoft.com/office/drawing/2014/main" id="{00000000-0008-0000-2A00-00000F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142875</xdr:rowOff>
        </xdr:from>
        <xdr:to>
          <xdr:col>9</xdr:col>
          <xdr:colOff>76200</xdr:colOff>
          <xdr:row>30</xdr:row>
          <xdr:rowOff>38100</xdr:rowOff>
        </xdr:to>
        <xdr:sp macro="" textlink="">
          <xdr:nvSpPr>
            <xdr:cNvPr id="392208" name="Check Box 16" hidden="1">
              <a:extLst>
                <a:ext uri="{63B3BB69-23CF-44E3-9099-C40C66FF867C}">
                  <a14:compatExt spid="_x0000_s392208"/>
                </a:ext>
                <a:ext uri="{FF2B5EF4-FFF2-40B4-BE49-F238E27FC236}">
                  <a16:creationId xmlns:a16="http://schemas.microsoft.com/office/drawing/2014/main" id="{00000000-0008-0000-2A00-000010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142875</xdr:rowOff>
        </xdr:from>
        <xdr:to>
          <xdr:col>13</xdr:col>
          <xdr:colOff>76200</xdr:colOff>
          <xdr:row>30</xdr:row>
          <xdr:rowOff>38100</xdr:rowOff>
        </xdr:to>
        <xdr:sp macro="" textlink="">
          <xdr:nvSpPr>
            <xdr:cNvPr id="392209" name="Check Box 17" hidden="1">
              <a:extLst>
                <a:ext uri="{63B3BB69-23CF-44E3-9099-C40C66FF867C}">
                  <a14:compatExt spid="_x0000_s392209"/>
                </a:ext>
                <a:ext uri="{FF2B5EF4-FFF2-40B4-BE49-F238E27FC236}">
                  <a16:creationId xmlns:a16="http://schemas.microsoft.com/office/drawing/2014/main" id="{00000000-0008-0000-2A00-00001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142875</xdr:rowOff>
        </xdr:from>
        <xdr:to>
          <xdr:col>9</xdr:col>
          <xdr:colOff>76200</xdr:colOff>
          <xdr:row>31</xdr:row>
          <xdr:rowOff>38100</xdr:rowOff>
        </xdr:to>
        <xdr:sp macro="" textlink="">
          <xdr:nvSpPr>
            <xdr:cNvPr id="392210" name="Check Box 18" hidden="1">
              <a:extLst>
                <a:ext uri="{63B3BB69-23CF-44E3-9099-C40C66FF867C}">
                  <a14:compatExt spid="_x0000_s392210"/>
                </a:ext>
                <a:ext uri="{FF2B5EF4-FFF2-40B4-BE49-F238E27FC236}">
                  <a16:creationId xmlns:a16="http://schemas.microsoft.com/office/drawing/2014/main" id="{00000000-0008-0000-2A00-000012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142875</xdr:rowOff>
        </xdr:from>
        <xdr:to>
          <xdr:col>13</xdr:col>
          <xdr:colOff>76200</xdr:colOff>
          <xdr:row>31</xdr:row>
          <xdr:rowOff>38100</xdr:rowOff>
        </xdr:to>
        <xdr:sp macro="" textlink="">
          <xdr:nvSpPr>
            <xdr:cNvPr id="392211" name="Check Box 19" hidden="1">
              <a:extLst>
                <a:ext uri="{63B3BB69-23CF-44E3-9099-C40C66FF867C}">
                  <a14:compatExt spid="_x0000_s392211"/>
                </a:ext>
                <a:ext uri="{FF2B5EF4-FFF2-40B4-BE49-F238E27FC236}">
                  <a16:creationId xmlns:a16="http://schemas.microsoft.com/office/drawing/2014/main" id="{00000000-0008-0000-2A00-000013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142875</xdr:rowOff>
        </xdr:from>
        <xdr:to>
          <xdr:col>17</xdr:col>
          <xdr:colOff>76200</xdr:colOff>
          <xdr:row>31</xdr:row>
          <xdr:rowOff>38100</xdr:rowOff>
        </xdr:to>
        <xdr:sp macro="" textlink="">
          <xdr:nvSpPr>
            <xdr:cNvPr id="392212" name="Check Box 20" hidden="1">
              <a:extLst>
                <a:ext uri="{63B3BB69-23CF-44E3-9099-C40C66FF867C}">
                  <a14:compatExt spid="_x0000_s392212"/>
                </a:ext>
                <a:ext uri="{FF2B5EF4-FFF2-40B4-BE49-F238E27FC236}">
                  <a16:creationId xmlns:a16="http://schemas.microsoft.com/office/drawing/2014/main" id="{00000000-0008-0000-2A00-000014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142875</xdr:rowOff>
        </xdr:from>
        <xdr:to>
          <xdr:col>9</xdr:col>
          <xdr:colOff>76200</xdr:colOff>
          <xdr:row>34</xdr:row>
          <xdr:rowOff>38100</xdr:rowOff>
        </xdr:to>
        <xdr:sp macro="" textlink="">
          <xdr:nvSpPr>
            <xdr:cNvPr id="392213" name="Check Box 21" hidden="1">
              <a:extLst>
                <a:ext uri="{63B3BB69-23CF-44E3-9099-C40C66FF867C}">
                  <a14:compatExt spid="_x0000_s392213"/>
                </a:ext>
                <a:ext uri="{FF2B5EF4-FFF2-40B4-BE49-F238E27FC236}">
                  <a16:creationId xmlns:a16="http://schemas.microsoft.com/office/drawing/2014/main" id="{00000000-0008-0000-2A00-000015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142875</xdr:rowOff>
        </xdr:from>
        <xdr:to>
          <xdr:col>32</xdr:col>
          <xdr:colOff>76200</xdr:colOff>
          <xdr:row>34</xdr:row>
          <xdr:rowOff>38100</xdr:rowOff>
        </xdr:to>
        <xdr:sp macro="" textlink="">
          <xdr:nvSpPr>
            <xdr:cNvPr id="392214" name="Check Box 22" hidden="1">
              <a:extLst>
                <a:ext uri="{63B3BB69-23CF-44E3-9099-C40C66FF867C}">
                  <a14:compatExt spid="_x0000_s392214"/>
                </a:ext>
                <a:ext uri="{FF2B5EF4-FFF2-40B4-BE49-F238E27FC236}">
                  <a16:creationId xmlns:a16="http://schemas.microsoft.com/office/drawing/2014/main" id="{00000000-0008-0000-2A00-000016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392215" name="Check Box 23" hidden="1">
              <a:extLst>
                <a:ext uri="{63B3BB69-23CF-44E3-9099-C40C66FF867C}">
                  <a14:compatExt spid="_x0000_s392215"/>
                </a:ext>
                <a:ext uri="{FF2B5EF4-FFF2-40B4-BE49-F238E27FC236}">
                  <a16:creationId xmlns:a16="http://schemas.microsoft.com/office/drawing/2014/main" id="{00000000-0008-0000-2A00-000017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142875</xdr:rowOff>
        </xdr:from>
        <xdr:to>
          <xdr:col>32</xdr:col>
          <xdr:colOff>76200</xdr:colOff>
          <xdr:row>35</xdr:row>
          <xdr:rowOff>38100</xdr:rowOff>
        </xdr:to>
        <xdr:sp macro="" textlink="">
          <xdr:nvSpPr>
            <xdr:cNvPr id="392216" name="Check Box 24" hidden="1">
              <a:extLst>
                <a:ext uri="{63B3BB69-23CF-44E3-9099-C40C66FF867C}">
                  <a14:compatExt spid="_x0000_s392216"/>
                </a:ext>
                <a:ext uri="{FF2B5EF4-FFF2-40B4-BE49-F238E27FC236}">
                  <a16:creationId xmlns:a16="http://schemas.microsoft.com/office/drawing/2014/main" id="{00000000-0008-0000-2A00-000018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392217" name="Check Box 25" hidden="1">
              <a:extLst>
                <a:ext uri="{63B3BB69-23CF-44E3-9099-C40C66FF867C}">
                  <a14:compatExt spid="_x0000_s392217"/>
                </a:ext>
                <a:ext uri="{FF2B5EF4-FFF2-40B4-BE49-F238E27FC236}">
                  <a16:creationId xmlns:a16="http://schemas.microsoft.com/office/drawing/2014/main" id="{00000000-0008-0000-2A00-000019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142875</xdr:rowOff>
        </xdr:from>
        <xdr:to>
          <xdr:col>13</xdr:col>
          <xdr:colOff>76200</xdr:colOff>
          <xdr:row>38</xdr:row>
          <xdr:rowOff>38100</xdr:rowOff>
        </xdr:to>
        <xdr:sp macro="" textlink="">
          <xdr:nvSpPr>
            <xdr:cNvPr id="392218" name="Check Box 26" hidden="1">
              <a:extLst>
                <a:ext uri="{63B3BB69-23CF-44E3-9099-C40C66FF867C}">
                  <a14:compatExt spid="_x0000_s392218"/>
                </a:ext>
                <a:ext uri="{FF2B5EF4-FFF2-40B4-BE49-F238E27FC236}">
                  <a16:creationId xmlns:a16="http://schemas.microsoft.com/office/drawing/2014/main" id="{00000000-0008-0000-2A00-00001A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36</xdr:row>
          <xdr:rowOff>142875</xdr:rowOff>
        </xdr:from>
        <xdr:to>
          <xdr:col>25</xdr:col>
          <xdr:colOff>76200</xdr:colOff>
          <xdr:row>38</xdr:row>
          <xdr:rowOff>38100</xdr:rowOff>
        </xdr:to>
        <xdr:sp macro="" textlink="">
          <xdr:nvSpPr>
            <xdr:cNvPr id="392219" name="Check Box 27" hidden="1">
              <a:extLst>
                <a:ext uri="{63B3BB69-23CF-44E3-9099-C40C66FF867C}">
                  <a14:compatExt spid="_x0000_s392219"/>
                </a:ext>
                <a:ext uri="{FF2B5EF4-FFF2-40B4-BE49-F238E27FC236}">
                  <a16:creationId xmlns:a16="http://schemas.microsoft.com/office/drawing/2014/main" id="{00000000-0008-0000-2A00-00001B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392220" name="Check Box 28" hidden="1">
              <a:extLst>
                <a:ext uri="{63B3BB69-23CF-44E3-9099-C40C66FF867C}">
                  <a14:compatExt spid="_x0000_s392220"/>
                </a:ext>
                <a:ext uri="{FF2B5EF4-FFF2-40B4-BE49-F238E27FC236}">
                  <a16:creationId xmlns:a16="http://schemas.microsoft.com/office/drawing/2014/main" id="{00000000-0008-0000-2A00-00001C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392221" name="Check Box 29" hidden="1">
              <a:extLst>
                <a:ext uri="{63B3BB69-23CF-44E3-9099-C40C66FF867C}">
                  <a14:compatExt spid="_x0000_s392221"/>
                </a:ext>
                <a:ext uri="{FF2B5EF4-FFF2-40B4-BE49-F238E27FC236}">
                  <a16:creationId xmlns:a16="http://schemas.microsoft.com/office/drawing/2014/main" id="{00000000-0008-0000-2A00-00001D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40</xdr:row>
          <xdr:rowOff>142875</xdr:rowOff>
        </xdr:from>
        <xdr:to>
          <xdr:col>12</xdr:col>
          <xdr:colOff>76200</xdr:colOff>
          <xdr:row>42</xdr:row>
          <xdr:rowOff>38100</xdr:rowOff>
        </xdr:to>
        <xdr:sp macro="" textlink="">
          <xdr:nvSpPr>
            <xdr:cNvPr id="392222" name="Check Box 30" hidden="1">
              <a:extLst>
                <a:ext uri="{63B3BB69-23CF-44E3-9099-C40C66FF867C}">
                  <a14:compatExt spid="_x0000_s392222"/>
                </a:ext>
                <a:ext uri="{FF2B5EF4-FFF2-40B4-BE49-F238E27FC236}">
                  <a16:creationId xmlns:a16="http://schemas.microsoft.com/office/drawing/2014/main" id="{00000000-0008-0000-2A00-00001E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392223" name="Check Box 31" hidden="1">
              <a:extLst>
                <a:ext uri="{63B3BB69-23CF-44E3-9099-C40C66FF867C}">
                  <a14:compatExt spid="_x0000_s392223"/>
                </a:ext>
                <a:ext uri="{FF2B5EF4-FFF2-40B4-BE49-F238E27FC236}">
                  <a16:creationId xmlns:a16="http://schemas.microsoft.com/office/drawing/2014/main" id="{00000000-0008-0000-2A00-00001F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76200</xdr:colOff>
          <xdr:row>43</xdr:row>
          <xdr:rowOff>38100</xdr:rowOff>
        </xdr:to>
        <xdr:sp macro="" textlink="">
          <xdr:nvSpPr>
            <xdr:cNvPr id="392224" name="Check Box 32" hidden="1">
              <a:extLst>
                <a:ext uri="{63B3BB69-23CF-44E3-9099-C40C66FF867C}">
                  <a14:compatExt spid="_x0000_s392224"/>
                </a:ext>
                <a:ext uri="{FF2B5EF4-FFF2-40B4-BE49-F238E27FC236}">
                  <a16:creationId xmlns:a16="http://schemas.microsoft.com/office/drawing/2014/main" id="{00000000-0008-0000-2A00-000020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142875</xdr:rowOff>
        </xdr:from>
        <xdr:to>
          <xdr:col>16</xdr:col>
          <xdr:colOff>76200</xdr:colOff>
          <xdr:row>43</xdr:row>
          <xdr:rowOff>38100</xdr:rowOff>
        </xdr:to>
        <xdr:sp macro="" textlink="">
          <xdr:nvSpPr>
            <xdr:cNvPr id="392225" name="Check Box 33" hidden="1">
              <a:extLst>
                <a:ext uri="{63B3BB69-23CF-44E3-9099-C40C66FF867C}">
                  <a14:compatExt spid="_x0000_s392225"/>
                </a:ext>
                <a:ext uri="{FF2B5EF4-FFF2-40B4-BE49-F238E27FC236}">
                  <a16:creationId xmlns:a16="http://schemas.microsoft.com/office/drawing/2014/main" id="{00000000-0008-0000-2A00-000021FC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1</xdr:row>
          <xdr:rowOff>152400</xdr:rowOff>
        </xdr:from>
        <xdr:to>
          <xdr:col>11</xdr:col>
          <xdr:colOff>76200</xdr:colOff>
          <xdr:row>3</xdr:row>
          <xdr:rowOff>38100</xdr:rowOff>
        </xdr:to>
        <xdr:sp macro="" textlink="">
          <xdr:nvSpPr>
            <xdr:cNvPr id="393217" name="Check Box 1" hidden="1">
              <a:extLst>
                <a:ext uri="{63B3BB69-23CF-44E3-9099-C40C66FF867C}">
                  <a14:compatExt spid="_x0000_s393217"/>
                </a:ext>
                <a:ext uri="{FF2B5EF4-FFF2-40B4-BE49-F238E27FC236}">
                  <a16:creationId xmlns:a16="http://schemas.microsoft.com/office/drawing/2014/main" id="{00000000-0008-0000-2B00-00000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393218" name="Check Box 2" hidden="1">
              <a:extLst>
                <a:ext uri="{63B3BB69-23CF-44E3-9099-C40C66FF867C}">
                  <a14:compatExt spid="_x0000_s393218"/>
                </a:ext>
                <a:ext uri="{FF2B5EF4-FFF2-40B4-BE49-F238E27FC236}">
                  <a16:creationId xmlns:a16="http://schemas.microsoft.com/office/drawing/2014/main" id="{00000000-0008-0000-2B00-00000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142875</xdr:rowOff>
        </xdr:from>
        <xdr:to>
          <xdr:col>11</xdr:col>
          <xdr:colOff>76200</xdr:colOff>
          <xdr:row>5</xdr:row>
          <xdr:rowOff>38100</xdr:rowOff>
        </xdr:to>
        <xdr:sp macro="" textlink="">
          <xdr:nvSpPr>
            <xdr:cNvPr id="393219" name="Check Box 3" hidden="1">
              <a:extLst>
                <a:ext uri="{63B3BB69-23CF-44E3-9099-C40C66FF867C}">
                  <a14:compatExt spid="_x0000_s393219"/>
                </a:ext>
                <a:ext uri="{FF2B5EF4-FFF2-40B4-BE49-F238E27FC236}">
                  <a16:creationId xmlns:a16="http://schemas.microsoft.com/office/drawing/2014/main" id="{00000000-0008-0000-2B00-00000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393220" name="Check Box 4" hidden="1">
              <a:extLst>
                <a:ext uri="{63B3BB69-23CF-44E3-9099-C40C66FF867C}">
                  <a14:compatExt spid="_x0000_s393220"/>
                </a:ext>
                <a:ext uri="{FF2B5EF4-FFF2-40B4-BE49-F238E27FC236}">
                  <a16:creationId xmlns:a16="http://schemas.microsoft.com/office/drawing/2014/main" id="{00000000-0008-0000-2B00-000004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76200</xdr:colOff>
          <xdr:row>11</xdr:row>
          <xdr:rowOff>38100</xdr:rowOff>
        </xdr:to>
        <xdr:sp macro="" textlink="">
          <xdr:nvSpPr>
            <xdr:cNvPr id="393221" name="Check Box 5" hidden="1">
              <a:extLst>
                <a:ext uri="{63B3BB69-23CF-44E3-9099-C40C66FF867C}">
                  <a14:compatExt spid="_x0000_s393221"/>
                </a:ext>
                <a:ext uri="{FF2B5EF4-FFF2-40B4-BE49-F238E27FC236}">
                  <a16:creationId xmlns:a16="http://schemas.microsoft.com/office/drawing/2014/main" id="{00000000-0008-0000-2B00-000005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393222" name="Check Box 6" hidden="1">
              <a:extLst>
                <a:ext uri="{63B3BB69-23CF-44E3-9099-C40C66FF867C}">
                  <a14:compatExt spid="_x0000_s393222"/>
                </a:ext>
                <a:ext uri="{FF2B5EF4-FFF2-40B4-BE49-F238E27FC236}">
                  <a16:creationId xmlns:a16="http://schemas.microsoft.com/office/drawing/2014/main" id="{00000000-0008-0000-2B00-000006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142875</xdr:rowOff>
        </xdr:from>
        <xdr:to>
          <xdr:col>11</xdr:col>
          <xdr:colOff>76200</xdr:colOff>
          <xdr:row>12</xdr:row>
          <xdr:rowOff>38100</xdr:rowOff>
        </xdr:to>
        <xdr:sp macro="" textlink="">
          <xdr:nvSpPr>
            <xdr:cNvPr id="393223" name="Check Box 7" hidden="1">
              <a:extLst>
                <a:ext uri="{63B3BB69-23CF-44E3-9099-C40C66FF867C}">
                  <a14:compatExt spid="_x0000_s393223"/>
                </a:ext>
                <a:ext uri="{FF2B5EF4-FFF2-40B4-BE49-F238E27FC236}">
                  <a16:creationId xmlns:a16="http://schemas.microsoft.com/office/drawing/2014/main" id="{00000000-0008-0000-2B00-000007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142875</xdr:rowOff>
        </xdr:from>
        <xdr:to>
          <xdr:col>18</xdr:col>
          <xdr:colOff>76200</xdr:colOff>
          <xdr:row>12</xdr:row>
          <xdr:rowOff>38100</xdr:rowOff>
        </xdr:to>
        <xdr:sp macro="" textlink="">
          <xdr:nvSpPr>
            <xdr:cNvPr id="393224" name="Check Box 8" hidden="1">
              <a:extLst>
                <a:ext uri="{63B3BB69-23CF-44E3-9099-C40C66FF867C}">
                  <a14:compatExt spid="_x0000_s393224"/>
                </a:ext>
                <a:ext uri="{FF2B5EF4-FFF2-40B4-BE49-F238E27FC236}">
                  <a16:creationId xmlns:a16="http://schemas.microsoft.com/office/drawing/2014/main" id="{00000000-0008-0000-2B00-000008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393225" name="Check Box 9" hidden="1">
              <a:extLst>
                <a:ext uri="{63B3BB69-23CF-44E3-9099-C40C66FF867C}">
                  <a14:compatExt spid="_x0000_s393225"/>
                </a:ext>
                <a:ext uri="{FF2B5EF4-FFF2-40B4-BE49-F238E27FC236}">
                  <a16:creationId xmlns:a16="http://schemas.microsoft.com/office/drawing/2014/main" id="{00000000-0008-0000-2B00-000009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xdr:row>
          <xdr:rowOff>142875</xdr:rowOff>
        </xdr:from>
        <xdr:to>
          <xdr:col>11</xdr:col>
          <xdr:colOff>76200</xdr:colOff>
          <xdr:row>13</xdr:row>
          <xdr:rowOff>38100</xdr:rowOff>
        </xdr:to>
        <xdr:sp macro="" textlink="">
          <xdr:nvSpPr>
            <xdr:cNvPr id="393226" name="Check Box 10" hidden="1">
              <a:extLst>
                <a:ext uri="{63B3BB69-23CF-44E3-9099-C40C66FF867C}">
                  <a14:compatExt spid="_x0000_s393226"/>
                </a:ext>
                <a:ext uri="{FF2B5EF4-FFF2-40B4-BE49-F238E27FC236}">
                  <a16:creationId xmlns:a16="http://schemas.microsoft.com/office/drawing/2014/main" id="{00000000-0008-0000-2B00-00000A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142875</xdr:rowOff>
        </xdr:from>
        <xdr:to>
          <xdr:col>18</xdr:col>
          <xdr:colOff>76200</xdr:colOff>
          <xdr:row>13</xdr:row>
          <xdr:rowOff>38100</xdr:rowOff>
        </xdr:to>
        <xdr:sp macro="" textlink="">
          <xdr:nvSpPr>
            <xdr:cNvPr id="393227" name="Check Box 11" hidden="1">
              <a:extLst>
                <a:ext uri="{63B3BB69-23CF-44E3-9099-C40C66FF867C}">
                  <a14:compatExt spid="_x0000_s393227"/>
                </a:ext>
                <a:ext uri="{FF2B5EF4-FFF2-40B4-BE49-F238E27FC236}">
                  <a16:creationId xmlns:a16="http://schemas.microsoft.com/office/drawing/2014/main" id="{00000000-0008-0000-2B00-00000B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142875</xdr:rowOff>
        </xdr:from>
        <xdr:to>
          <xdr:col>11</xdr:col>
          <xdr:colOff>76200</xdr:colOff>
          <xdr:row>14</xdr:row>
          <xdr:rowOff>38100</xdr:rowOff>
        </xdr:to>
        <xdr:sp macro="" textlink="">
          <xdr:nvSpPr>
            <xdr:cNvPr id="393228" name="Check Box 12" hidden="1">
              <a:extLst>
                <a:ext uri="{63B3BB69-23CF-44E3-9099-C40C66FF867C}">
                  <a14:compatExt spid="_x0000_s393228"/>
                </a:ext>
                <a:ext uri="{FF2B5EF4-FFF2-40B4-BE49-F238E27FC236}">
                  <a16:creationId xmlns:a16="http://schemas.microsoft.com/office/drawing/2014/main" id="{00000000-0008-0000-2B00-00000C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142875</xdr:rowOff>
        </xdr:from>
        <xdr:to>
          <xdr:col>18</xdr:col>
          <xdr:colOff>76200</xdr:colOff>
          <xdr:row>14</xdr:row>
          <xdr:rowOff>38100</xdr:rowOff>
        </xdr:to>
        <xdr:sp macro="" textlink="">
          <xdr:nvSpPr>
            <xdr:cNvPr id="393229" name="Check Box 13" hidden="1">
              <a:extLst>
                <a:ext uri="{63B3BB69-23CF-44E3-9099-C40C66FF867C}">
                  <a14:compatExt spid="_x0000_s393229"/>
                </a:ext>
                <a:ext uri="{FF2B5EF4-FFF2-40B4-BE49-F238E27FC236}">
                  <a16:creationId xmlns:a16="http://schemas.microsoft.com/office/drawing/2014/main" id="{00000000-0008-0000-2B00-00000D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393230" name="Check Box 14" hidden="1">
              <a:extLst>
                <a:ext uri="{63B3BB69-23CF-44E3-9099-C40C66FF867C}">
                  <a14:compatExt spid="_x0000_s393230"/>
                </a:ext>
                <a:ext uri="{FF2B5EF4-FFF2-40B4-BE49-F238E27FC236}">
                  <a16:creationId xmlns:a16="http://schemas.microsoft.com/office/drawing/2014/main" id="{00000000-0008-0000-2B00-00000E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393231" name="Check Box 15" hidden="1">
              <a:extLst>
                <a:ext uri="{63B3BB69-23CF-44E3-9099-C40C66FF867C}">
                  <a14:compatExt spid="_x0000_s393231"/>
                </a:ext>
                <a:ext uri="{FF2B5EF4-FFF2-40B4-BE49-F238E27FC236}">
                  <a16:creationId xmlns:a16="http://schemas.microsoft.com/office/drawing/2014/main" id="{00000000-0008-0000-2B00-00000F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393232" name="Check Box 16" hidden="1">
              <a:extLst>
                <a:ext uri="{63B3BB69-23CF-44E3-9099-C40C66FF867C}">
                  <a14:compatExt spid="_x0000_s393232"/>
                </a:ext>
                <a:ext uri="{FF2B5EF4-FFF2-40B4-BE49-F238E27FC236}">
                  <a16:creationId xmlns:a16="http://schemas.microsoft.com/office/drawing/2014/main" id="{00000000-0008-0000-2B00-000010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393233" name="Check Box 17" hidden="1">
              <a:extLst>
                <a:ext uri="{63B3BB69-23CF-44E3-9099-C40C66FF867C}">
                  <a14:compatExt spid="_x0000_s393233"/>
                </a:ext>
                <a:ext uri="{FF2B5EF4-FFF2-40B4-BE49-F238E27FC236}">
                  <a16:creationId xmlns:a16="http://schemas.microsoft.com/office/drawing/2014/main" id="{00000000-0008-0000-2B00-00001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393234" name="Check Box 18" hidden="1">
              <a:extLst>
                <a:ext uri="{63B3BB69-23CF-44E3-9099-C40C66FF867C}">
                  <a14:compatExt spid="_x0000_s393234"/>
                </a:ext>
                <a:ext uri="{FF2B5EF4-FFF2-40B4-BE49-F238E27FC236}">
                  <a16:creationId xmlns:a16="http://schemas.microsoft.com/office/drawing/2014/main" id="{00000000-0008-0000-2B00-00001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142875</xdr:rowOff>
        </xdr:from>
        <xdr:to>
          <xdr:col>9</xdr:col>
          <xdr:colOff>76200</xdr:colOff>
          <xdr:row>33</xdr:row>
          <xdr:rowOff>38100</xdr:rowOff>
        </xdr:to>
        <xdr:sp macro="" textlink="">
          <xdr:nvSpPr>
            <xdr:cNvPr id="393235" name="Check Box 19" hidden="1">
              <a:extLst>
                <a:ext uri="{63B3BB69-23CF-44E3-9099-C40C66FF867C}">
                  <a14:compatExt spid="_x0000_s393235"/>
                </a:ext>
                <a:ext uri="{FF2B5EF4-FFF2-40B4-BE49-F238E27FC236}">
                  <a16:creationId xmlns:a16="http://schemas.microsoft.com/office/drawing/2014/main" id="{00000000-0008-0000-2B00-00001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393236" name="Check Box 20" hidden="1">
              <a:extLst>
                <a:ext uri="{63B3BB69-23CF-44E3-9099-C40C66FF867C}">
                  <a14:compatExt spid="_x0000_s393236"/>
                </a:ext>
                <a:ext uri="{FF2B5EF4-FFF2-40B4-BE49-F238E27FC236}">
                  <a16:creationId xmlns:a16="http://schemas.microsoft.com/office/drawing/2014/main" id="{00000000-0008-0000-2B00-000014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393237" name="Check Box 21" hidden="1">
              <a:extLst>
                <a:ext uri="{63B3BB69-23CF-44E3-9099-C40C66FF867C}">
                  <a14:compatExt spid="_x0000_s393237"/>
                </a:ext>
                <a:ext uri="{FF2B5EF4-FFF2-40B4-BE49-F238E27FC236}">
                  <a16:creationId xmlns:a16="http://schemas.microsoft.com/office/drawing/2014/main" id="{00000000-0008-0000-2B00-000015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393238" name="Check Box 22" hidden="1">
              <a:extLst>
                <a:ext uri="{63B3BB69-23CF-44E3-9099-C40C66FF867C}">
                  <a14:compatExt spid="_x0000_s393238"/>
                </a:ext>
                <a:ext uri="{FF2B5EF4-FFF2-40B4-BE49-F238E27FC236}">
                  <a16:creationId xmlns:a16="http://schemas.microsoft.com/office/drawing/2014/main" id="{00000000-0008-0000-2B00-000016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393239" name="Check Box 23" hidden="1">
              <a:extLst>
                <a:ext uri="{63B3BB69-23CF-44E3-9099-C40C66FF867C}">
                  <a14:compatExt spid="_x0000_s393239"/>
                </a:ext>
                <a:ext uri="{FF2B5EF4-FFF2-40B4-BE49-F238E27FC236}">
                  <a16:creationId xmlns:a16="http://schemas.microsoft.com/office/drawing/2014/main" id="{00000000-0008-0000-2B00-000017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142875</xdr:rowOff>
        </xdr:from>
        <xdr:to>
          <xdr:col>9</xdr:col>
          <xdr:colOff>76200</xdr:colOff>
          <xdr:row>41</xdr:row>
          <xdr:rowOff>38100</xdr:rowOff>
        </xdr:to>
        <xdr:sp macro="" textlink="">
          <xdr:nvSpPr>
            <xdr:cNvPr id="393240" name="Check Box 24" hidden="1">
              <a:extLst>
                <a:ext uri="{63B3BB69-23CF-44E3-9099-C40C66FF867C}">
                  <a14:compatExt spid="_x0000_s393240"/>
                </a:ext>
                <a:ext uri="{FF2B5EF4-FFF2-40B4-BE49-F238E27FC236}">
                  <a16:creationId xmlns:a16="http://schemas.microsoft.com/office/drawing/2014/main" id="{00000000-0008-0000-2B00-000018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393241" name="Check Box 25" hidden="1">
              <a:extLst>
                <a:ext uri="{63B3BB69-23CF-44E3-9099-C40C66FF867C}">
                  <a14:compatExt spid="_x0000_s393241"/>
                </a:ext>
                <a:ext uri="{FF2B5EF4-FFF2-40B4-BE49-F238E27FC236}">
                  <a16:creationId xmlns:a16="http://schemas.microsoft.com/office/drawing/2014/main" id="{00000000-0008-0000-2B00-000019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11</xdr:col>
          <xdr:colOff>76200</xdr:colOff>
          <xdr:row>45</xdr:row>
          <xdr:rowOff>38100</xdr:rowOff>
        </xdr:to>
        <xdr:sp macro="" textlink="">
          <xdr:nvSpPr>
            <xdr:cNvPr id="393242" name="Check Box 26" hidden="1">
              <a:extLst>
                <a:ext uri="{63B3BB69-23CF-44E3-9099-C40C66FF867C}">
                  <a14:compatExt spid="_x0000_s393242"/>
                </a:ext>
                <a:ext uri="{FF2B5EF4-FFF2-40B4-BE49-F238E27FC236}">
                  <a16:creationId xmlns:a16="http://schemas.microsoft.com/office/drawing/2014/main" id="{00000000-0008-0000-2B00-00001A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14</xdr:col>
          <xdr:colOff>76200</xdr:colOff>
          <xdr:row>45</xdr:row>
          <xdr:rowOff>38100</xdr:rowOff>
        </xdr:to>
        <xdr:sp macro="" textlink="">
          <xdr:nvSpPr>
            <xdr:cNvPr id="393243" name="Check Box 27" hidden="1">
              <a:extLst>
                <a:ext uri="{63B3BB69-23CF-44E3-9099-C40C66FF867C}">
                  <a14:compatExt spid="_x0000_s393243"/>
                </a:ext>
                <a:ext uri="{FF2B5EF4-FFF2-40B4-BE49-F238E27FC236}">
                  <a16:creationId xmlns:a16="http://schemas.microsoft.com/office/drawing/2014/main" id="{00000000-0008-0000-2B00-00001B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43</xdr:row>
          <xdr:rowOff>142875</xdr:rowOff>
        </xdr:from>
        <xdr:to>
          <xdr:col>18</xdr:col>
          <xdr:colOff>76200</xdr:colOff>
          <xdr:row>45</xdr:row>
          <xdr:rowOff>38100</xdr:rowOff>
        </xdr:to>
        <xdr:sp macro="" textlink="">
          <xdr:nvSpPr>
            <xdr:cNvPr id="393244" name="Check Box 28" hidden="1">
              <a:extLst>
                <a:ext uri="{63B3BB69-23CF-44E3-9099-C40C66FF867C}">
                  <a14:compatExt spid="_x0000_s393244"/>
                </a:ext>
                <a:ext uri="{FF2B5EF4-FFF2-40B4-BE49-F238E27FC236}">
                  <a16:creationId xmlns:a16="http://schemas.microsoft.com/office/drawing/2014/main" id="{00000000-0008-0000-2B00-00001C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142875</xdr:rowOff>
        </xdr:from>
        <xdr:to>
          <xdr:col>25</xdr:col>
          <xdr:colOff>76200</xdr:colOff>
          <xdr:row>45</xdr:row>
          <xdr:rowOff>38100</xdr:rowOff>
        </xdr:to>
        <xdr:sp macro="" textlink="">
          <xdr:nvSpPr>
            <xdr:cNvPr id="393245" name="Check Box 29" hidden="1">
              <a:extLst>
                <a:ext uri="{63B3BB69-23CF-44E3-9099-C40C66FF867C}">
                  <a14:compatExt spid="_x0000_s393245"/>
                </a:ext>
                <a:ext uri="{FF2B5EF4-FFF2-40B4-BE49-F238E27FC236}">
                  <a16:creationId xmlns:a16="http://schemas.microsoft.com/office/drawing/2014/main" id="{00000000-0008-0000-2B00-00001D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xdr:row>
          <xdr:rowOff>142875</xdr:rowOff>
        </xdr:from>
        <xdr:to>
          <xdr:col>10</xdr:col>
          <xdr:colOff>76200</xdr:colOff>
          <xdr:row>67</xdr:row>
          <xdr:rowOff>38100</xdr:rowOff>
        </xdr:to>
        <xdr:sp macro="" textlink="">
          <xdr:nvSpPr>
            <xdr:cNvPr id="393246" name="Check Box 30" hidden="1">
              <a:extLst>
                <a:ext uri="{63B3BB69-23CF-44E3-9099-C40C66FF867C}">
                  <a14:compatExt spid="_x0000_s393246"/>
                </a:ext>
                <a:ext uri="{FF2B5EF4-FFF2-40B4-BE49-F238E27FC236}">
                  <a16:creationId xmlns:a16="http://schemas.microsoft.com/office/drawing/2014/main" id="{00000000-0008-0000-2B00-00001E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65</xdr:row>
          <xdr:rowOff>142875</xdr:rowOff>
        </xdr:from>
        <xdr:to>
          <xdr:col>13</xdr:col>
          <xdr:colOff>76200</xdr:colOff>
          <xdr:row>67</xdr:row>
          <xdr:rowOff>38100</xdr:rowOff>
        </xdr:to>
        <xdr:sp macro="" textlink="">
          <xdr:nvSpPr>
            <xdr:cNvPr id="393247" name="Check Box 31" hidden="1">
              <a:extLst>
                <a:ext uri="{63B3BB69-23CF-44E3-9099-C40C66FF867C}">
                  <a14:compatExt spid="_x0000_s393247"/>
                </a:ext>
                <a:ext uri="{FF2B5EF4-FFF2-40B4-BE49-F238E27FC236}">
                  <a16:creationId xmlns:a16="http://schemas.microsoft.com/office/drawing/2014/main" id="{00000000-0008-0000-2B00-00001F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xdr:row>
          <xdr:rowOff>142875</xdr:rowOff>
        </xdr:from>
        <xdr:to>
          <xdr:col>10</xdr:col>
          <xdr:colOff>76200</xdr:colOff>
          <xdr:row>68</xdr:row>
          <xdr:rowOff>38100</xdr:rowOff>
        </xdr:to>
        <xdr:sp macro="" textlink="">
          <xdr:nvSpPr>
            <xdr:cNvPr id="393248" name="Check Box 32" hidden="1">
              <a:extLst>
                <a:ext uri="{63B3BB69-23CF-44E3-9099-C40C66FF867C}">
                  <a14:compatExt spid="_x0000_s393248"/>
                </a:ext>
                <a:ext uri="{FF2B5EF4-FFF2-40B4-BE49-F238E27FC236}">
                  <a16:creationId xmlns:a16="http://schemas.microsoft.com/office/drawing/2014/main" id="{00000000-0008-0000-2B00-000020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66</xdr:row>
          <xdr:rowOff>142875</xdr:rowOff>
        </xdr:from>
        <xdr:to>
          <xdr:col>13</xdr:col>
          <xdr:colOff>76200</xdr:colOff>
          <xdr:row>68</xdr:row>
          <xdr:rowOff>38100</xdr:rowOff>
        </xdr:to>
        <xdr:sp macro="" textlink="">
          <xdr:nvSpPr>
            <xdr:cNvPr id="393249" name="Check Box 33" hidden="1">
              <a:extLst>
                <a:ext uri="{63B3BB69-23CF-44E3-9099-C40C66FF867C}">
                  <a14:compatExt spid="_x0000_s393249"/>
                </a:ext>
                <a:ext uri="{FF2B5EF4-FFF2-40B4-BE49-F238E27FC236}">
                  <a16:creationId xmlns:a16="http://schemas.microsoft.com/office/drawing/2014/main" id="{00000000-0008-0000-2B00-000021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142875</xdr:rowOff>
        </xdr:from>
        <xdr:to>
          <xdr:col>10</xdr:col>
          <xdr:colOff>76200</xdr:colOff>
          <xdr:row>69</xdr:row>
          <xdr:rowOff>38100</xdr:rowOff>
        </xdr:to>
        <xdr:sp macro="" textlink="">
          <xdr:nvSpPr>
            <xdr:cNvPr id="393250" name="Check Box 34" hidden="1">
              <a:extLst>
                <a:ext uri="{63B3BB69-23CF-44E3-9099-C40C66FF867C}">
                  <a14:compatExt spid="_x0000_s393250"/>
                </a:ext>
                <a:ext uri="{FF2B5EF4-FFF2-40B4-BE49-F238E27FC236}">
                  <a16:creationId xmlns:a16="http://schemas.microsoft.com/office/drawing/2014/main" id="{00000000-0008-0000-2B00-000022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67</xdr:row>
          <xdr:rowOff>142875</xdr:rowOff>
        </xdr:from>
        <xdr:to>
          <xdr:col>13</xdr:col>
          <xdr:colOff>76200</xdr:colOff>
          <xdr:row>69</xdr:row>
          <xdr:rowOff>38100</xdr:rowOff>
        </xdr:to>
        <xdr:sp macro="" textlink="">
          <xdr:nvSpPr>
            <xdr:cNvPr id="393251" name="Check Box 35" hidden="1">
              <a:extLst>
                <a:ext uri="{63B3BB69-23CF-44E3-9099-C40C66FF867C}">
                  <a14:compatExt spid="_x0000_s393251"/>
                </a:ext>
                <a:ext uri="{FF2B5EF4-FFF2-40B4-BE49-F238E27FC236}">
                  <a16:creationId xmlns:a16="http://schemas.microsoft.com/office/drawing/2014/main" id="{00000000-0008-0000-2B00-0000230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1</xdr:row>
          <xdr:rowOff>142875</xdr:rowOff>
        </xdr:from>
        <xdr:to>
          <xdr:col>11</xdr:col>
          <xdr:colOff>76200</xdr:colOff>
          <xdr:row>3</xdr:row>
          <xdr:rowOff>38100</xdr:rowOff>
        </xdr:to>
        <xdr:sp macro="" textlink="">
          <xdr:nvSpPr>
            <xdr:cNvPr id="394241" name="Check Box 1" hidden="1">
              <a:extLst>
                <a:ext uri="{63B3BB69-23CF-44E3-9099-C40C66FF867C}">
                  <a14:compatExt spid="_x0000_s394241"/>
                </a:ext>
                <a:ext uri="{FF2B5EF4-FFF2-40B4-BE49-F238E27FC236}">
                  <a16:creationId xmlns:a16="http://schemas.microsoft.com/office/drawing/2014/main" id="{00000000-0008-0000-2C00-00000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394242" name="Check Box 2" hidden="1">
              <a:extLst>
                <a:ext uri="{63B3BB69-23CF-44E3-9099-C40C66FF867C}">
                  <a14:compatExt spid="_x0000_s394242"/>
                </a:ext>
                <a:ext uri="{FF2B5EF4-FFF2-40B4-BE49-F238E27FC236}">
                  <a16:creationId xmlns:a16="http://schemas.microsoft.com/office/drawing/2014/main" id="{00000000-0008-0000-2C00-00000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142875</xdr:rowOff>
        </xdr:from>
        <xdr:to>
          <xdr:col>11</xdr:col>
          <xdr:colOff>76200</xdr:colOff>
          <xdr:row>5</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2C00-00000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142875</xdr:rowOff>
        </xdr:from>
        <xdr:to>
          <xdr:col>11</xdr:col>
          <xdr:colOff>76200</xdr:colOff>
          <xdr:row>10</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2C00-00000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76200</xdr:colOff>
          <xdr:row>11</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2C00-00000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142875</xdr:rowOff>
        </xdr:from>
        <xdr:to>
          <xdr:col>11</xdr:col>
          <xdr:colOff>76200</xdr:colOff>
          <xdr:row>12</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2C00-00000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142875</xdr:rowOff>
        </xdr:from>
        <xdr:to>
          <xdr:col>1</xdr:col>
          <xdr:colOff>95250</xdr:colOff>
          <xdr:row>20</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2C00-00000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142875</xdr:rowOff>
        </xdr:from>
        <xdr:to>
          <xdr:col>10</xdr:col>
          <xdr:colOff>76200</xdr:colOff>
          <xdr:row>21</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2C00-000008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19</xdr:row>
          <xdr:rowOff>142875</xdr:rowOff>
        </xdr:from>
        <xdr:to>
          <xdr:col>16</xdr:col>
          <xdr:colOff>76200</xdr:colOff>
          <xdr:row>21</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2C00-000009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142875</xdr:rowOff>
        </xdr:from>
        <xdr:to>
          <xdr:col>23</xdr:col>
          <xdr:colOff>76200</xdr:colOff>
          <xdr:row>21</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2C00-00000A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142875</xdr:rowOff>
        </xdr:from>
        <xdr:to>
          <xdr:col>10</xdr:col>
          <xdr:colOff>76200</xdr:colOff>
          <xdr:row>22</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2C00-00000B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20</xdr:row>
          <xdr:rowOff>142875</xdr:rowOff>
        </xdr:from>
        <xdr:to>
          <xdr:col>16</xdr:col>
          <xdr:colOff>76200</xdr:colOff>
          <xdr:row>22</xdr:row>
          <xdr:rowOff>38100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2C00-00000C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20</xdr:row>
          <xdr:rowOff>142875</xdr:rowOff>
        </xdr:from>
        <xdr:to>
          <xdr:col>23</xdr:col>
          <xdr:colOff>76200</xdr:colOff>
          <xdr:row>22</xdr:row>
          <xdr:rowOff>38100</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2C00-00000D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1</xdr:col>
          <xdr:colOff>95250</xdr:colOff>
          <xdr:row>23</xdr:row>
          <xdr:rowOff>38100</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2C00-00000E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22</xdr:row>
          <xdr:rowOff>57150</xdr:rowOff>
        </xdr:from>
        <xdr:to>
          <xdr:col>10</xdr:col>
          <xdr:colOff>76200</xdr:colOff>
          <xdr:row>23</xdr:row>
          <xdr:rowOff>123825</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2C00-00000F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57150</xdr:rowOff>
        </xdr:from>
        <xdr:to>
          <xdr:col>16</xdr:col>
          <xdr:colOff>76200</xdr:colOff>
          <xdr:row>23</xdr:row>
          <xdr:rowOff>123825</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2C00-000010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22</xdr:row>
          <xdr:rowOff>57150</xdr:rowOff>
        </xdr:from>
        <xdr:to>
          <xdr:col>23</xdr:col>
          <xdr:colOff>76200</xdr:colOff>
          <xdr:row>23</xdr:row>
          <xdr:rowOff>123825</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2C00-00001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142875</xdr:rowOff>
        </xdr:from>
        <xdr:to>
          <xdr:col>7</xdr:col>
          <xdr:colOff>76200</xdr:colOff>
          <xdr:row>29</xdr:row>
          <xdr:rowOff>38100</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2C00-00001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28</xdr:row>
          <xdr:rowOff>142875</xdr:rowOff>
        </xdr:from>
        <xdr:to>
          <xdr:col>7</xdr:col>
          <xdr:colOff>76200</xdr:colOff>
          <xdr:row>30</xdr:row>
          <xdr:rowOff>38100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2C00-00001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142875</xdr:rowOff>
        </xdr:from>
        <xdr:to>
          <xdr:col>7</xdr:col>
          <xdr:colOff>76200</xdr:colOff>
          <xdr:row>31</xdr:row>
          <xdr:rowOff>38100</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2C00-00001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142875</xdr:rowOff>
        </xdr:from>
        <xdr:to>
          <xdr:col>7</xdr:col>
          <xdr:colOff>76200</xdr:colOff>
          <xdr:row>32</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2C00-00001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142875</xdr:rowOff>
        </xdr:from>
        <xdr:to>
          <xdr:col>7</xdr:col>
          <xdr:colOff>76200</xdr:colOff>
          <xdr:row>33</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2C00-00001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142875</xdr:rowOff>
        </xdr:from>
        <xdr:to>
          <xdr:col>7</xdr:col>
          <xdr:colOff>76200</xdr:colOff>
          <xdr:row>34</xdr:row>
          <xdr:rowOff>38100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2C00-00001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152400</xdr:rowOff>
        </xdr:from>
        <xdr:to>
          <xdr:col>3</xdr:col>
          <xdr:colOff>76200</xdr:colOff>
          <xdr:row>3</xdr:row>
          <xdr:rowOff>28575</xdr:rowOff>
        </xdr:to>
        <xdr:sp macro="" textlink="">
          <xdr:nvSpPr>
            <xdr:cNvPr id="395265" name="Check Box 1" hidden="1">
              <a:extLst>
                <a:ext uri="{63B3BB69-23CF-44E3-9099-C40C66FF867C}">
                  <a14:compatExt spid="_x0000_s395265"/>
                </a:ext>
                <a:ext uri="{FF2B5EF4-FFF2-40B4-BE49-F238E27FC236}">
                  <a16:creationId xmlns:a16="http://schemas.microsoft.com/office/drawing/2014/main" id="{00000000-0008-0000-2D00-000001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xdr:row>
          <xdr:rowOff>152400</xdr:rowOff>
        </xdr:from>
        <xdr:to>
          <xdr:col>3</xdr:col>
          <xdr:colOff>76200</xdr:colOff>
          <xdr:row>4</xdr:row>
          <xdr:rowOff>28575</xdr:rowOff>
        </xdr:to>
        <xdr:sp macro="" textlink="">
          <xdr:nvSpPr>
            <xdr:cNvPr id="395266" name="Check Box 2" hidden="1">
              <a:extLst>
                <a:ext uri="{63B3BB69-23CF-44E3-9099-C40C66FF867C}">
                  <a14:compatExt spid="_x0000_s395266"/>
                </a:ext>
                <a:ext uri="{FF2B5EF4-FFF2-40B4-BE49-F238E27FC236}">
                  <a16:creationId xmlns:a16="http://schemas.microsoft.com/office/drawing/2014/main" id="{00000000-0008-0000-2D00-000002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152400</xdr:rowOff>
        </xdr:from>
        <xdr:to>
          <xdr:col>12</xdr:col>
          <xdr:colOff>76200</xdr:colOff>
          <xdr:row>4</xdr:row>
          <xdr:rowOff>28575</xdr:rowOff>
        </xdr:to>
        <xdr:sp macro="" textlink="">
          <xdr:nvSpPr>
            <xdr:cNvPr id="395267" name="Check Box 3" hidden="1">
              <a:extLst>
                <a:ext uri="{63B3BB69-23CF-44E3-9099-C40C66FF867C}">
                  <a14:compatExt spid="_x0000_s395267"/>
                </a:ext>
                <a:ext uri="{FF2B5EF4-FFF2-40B4-BE49-F238E27FC236}">
                  <a16:creationId xmlns:a16="http://schemas.microsoft.com/office/drawing/2014/main" id="{00000000-0008-0000-2D00-000003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xdr:row>
          <xdr:rowOff>152400</xdr:rowOff>
        </xdr:from>
        <xdr:to>
          <xdr:col>12</xdr:col>
          <xdr:colOff>76200</xdr:colOff>
          <xdr:row>5</xdr:row>
          <xdr:rowOff>28575</xdr:rowOff>
        </xdr:to>
        <xdr:sp macro="" textlink="">
          <xdr:nvSpPr>
            <xdr:cNvPr id="395268" name="Check Box 4" hidden="1">
              <a:extLst>
                <a:ext uri="{63B3BB69-23CF-44E3-9099-C40C66FF867C}">
                  <a14:compatExt spid="_x0000_s395268"/>
                </a:ext>
                <a:ext uri="{FF2B5EF4-FFF2-40B4-BE49-F238E27FC236}">
                  <a16:creationId xmlns:a16="http://schemas.microsoft.com/office/drawing/2014/main" id="{00000000-0008-0000-2D00-000004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xdr:row>
          <xdr:rowOff>152400</xdr:rowOff>
        </xdr:from>
        <xdr:to>
          <xdr:col>12</xdr:col>
          <xdr:colOff>76200</xdr:colOff>
          <xdr:row>6</xdr:row>
          <xdr:rowOff>28575</xdr:rowOff>
        </xdr:to>
        <xdr:sp macro="" textlink="">
          <xdr:nvSpPr>
            <xdr:cNvPr id="395269" name="Check Box 5" hidden="1">
              <a:extLst>
                <a:ext uri="{63B3BB69-23CF-44E3-9099-C40C66FF867C}">
                  <a14:compatExt spid="_x0000_s395269"/>
                </a:ext>
                <a:ext uri="{FF2B5EF4-FFF2-40B4-BE49-F238E27FC236}">
                  <a16:creationId xmlns:a16="http://schemas.microsoft.com/office/drawing/2014/main" id="{00000000-0008-0000-2D00-000005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152400</xdr:rowOff>
        </xdr:from>
        <xdr:to>
          <xdr:col>12</xdr:col>
          <xdr:colOff>76200</xdr:colOff>
          <xdr:row>7</xdr:row>
          <xdr:rowOff>28575</xdr:rowOff>
        </xdr:to>
        <xdr:sp macro="" textlink="">
          <xdr:nvSpPr>
            <xdr:cNvPr id="395270" name="Check Box 6" hidden="1">
              <a:extLst>
                <a:ext uri="{63B3BB69-23CF-44E3-9099-C40C66FF867C}">
                  <a14:compatExt spid="_x0000_s395270"/>
                </a:ext>
                <a:ext uri="{FF2B5EF4-FFF2-40B4-BE49-F238E27FC236}">
                  <a16:creationId xmlns:a16="http://schemas.microsoft.com/office/drawing/2014/main" id="{00000000-0008-0000-2D00-000006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142875</xdr:rowOff>
        </xdr:from>
        <xdr:to>
          <xdr:col>11</xdr:col>
          <xdr:colOff>76200</xdr:colOff>
          <xdr:row>10</xdr:row>
          <xdr:rowOff>38100</xdr:rowOff>
        </xdr:to>
        <xdr:sp macro="" textlink="">
          <xdr:nvSpPr>
            <xdr:cNvPr id="395271" name="Check Box 7" hidden="1">
              <a:extLst>
                <a:ext uri="{63B3BB69-23CF-44E3-9099-C40C66FF867C}">
                  <a14:compatExt spid="_x0000_s395271"/>
                </a:ext>
                <a:ext uri="{FF2B5EF4-FFF2-40B4-BE49-F238E27FC236}">
                  <a16:creationId xmlns:a16="http://schemas.microsoft.com/office/drawing/2014/main" id="{00000000-0008-0000-2D00-000007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142875</xdr:rowOff>
        </xdr:from>
        <xdr:to>
          <xdr:col>14</xdr:col>
          <xdr:colOff>76200</xdr:colOff>
          <xdr:row>10</xdr:row>
          <xdr:rowOff>38100</xdr:rowOff>
        </xdr:to>
        <xdr:sp macro="" textlink="">
          <xdr:nvSpPr>
            <xdr:cNvPr id="395272" name="Check Box 8" hidden="1">
              <a:extLst>
                <a:ext uri="{63B3BB69-23CF-44E3-9099-C40C66FF867C}">
                  <a14:compatExt spid="_x0000_s395272"/>
                </a:ext>
                <a:ext uri="{FF2B5EF4-FFF2-40B4-BE49-F238E27FC236}">
                  <a16:creationId xmlns:a16="http://schemas.microsoft.com/office/drawing/2014/main" id="{00000000-0008-0000-2D00-000008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76200</xdr:colOff>
          <xdr:row>11</xdr:row>
          <xdr:rowOff>38100</xdr:rowOff>
        </xdr:to>
        <xdr:sp macro="" textlink="">
          <xdr:nvSpPr>
            <xdr:cNvPr id="395273" name="Check Box 9" hidden="1">
              <a:extLst>
                <a:ext uri="{63B3BB69-23CF-44E3-9099-C40C66FF867C}">
                  <a14:compatExt spid="_x0000_s395273"/>
                </a:ext>
                <a:ext uri="{FF2B5EF4-FFF2-40B4-BE49-F238E27FC236}">
                  <a16:creationId xmlns:a16="http://schemas.microsoft.com/office/drawing/2014/main" id="{00000000-0008-0000-2D00-000009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xdr:row>
          <xdr:rowOff>142875</xdr:rowOff>
        </xdr:from>
        <xdr:to>
          <xdr:col>14</xdr:col>
          <xdr:colOff>76200</xdr:colOff>
          <xdr:row>11</xdr:row>
          <xdr:rowOff>38100</xdr:rowOff>
        </xdr:to>
        <xdr:sp macro="" textlink="">
          <xdr:nvSpPr>
            <xdr:cNvPr id="395274" name="Check Box 10" hidden="1">
              <a:extLst>
                <a:ext uri="{63B3BB69-23CF-44E3-9099-C40C66FF867C}">
                  <a14:compatExt spid="_x0000_s395274"/>
                </a:ext>
                <a:ext uri="{FF2B5EF4-FFF2-40B4-BE49-F238E27FC236}">
                  <a16:creationId xmlns:a16="http://schemas.microsoft.com/office/drawing/2014/main" id="{00000000-0008-0000-2D00-00000A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28</xdr:row>
          <xdr:rowOff>152400</xdr:rowOff>
        </xdr:from>
        <xdr:to>
          <xdr:col>10</xdr:col>
          <xdr:colOff>76200</xdr:colOff>
          <xdr:row>30</xdr:row>
          <xdr:rowOff>38100</xdr:rowOff>
        </xdr:to>
        <xdr:sp macro="" textlink="">
          <xdr:nvSpPr>
            <xdr:cNvPr id="395275" name="Check Box 11" hidden="1">
              <a:extLst>
                <a:ext uri="{63B3BB69-23CF-44E3-9099-C40C66FF867C}">
                  <a14:compatExt spid="_x0000_s395275"/>
                </a:ext>
                <a:ext uri="{FF2B5EF4-FFF2-40B4-BE49-F238E27FC236}">
                  <a16:creationId xmlns:a16="http://schemas.microsoft.com/office/drawing/2014/main" id="{00000000-0008-0000-2D00-00000B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152400</xdr:rowOff>
        </xdr:from>
        <xdr:to>
          <xdr:col>13</xdr:col>
          <xdr:colOff>76200</xdr:colOff>
          <xdr:row>30</xdr:row>
          <xdr:rowOff>38100</xdr:rowOff>
        </xdr:to>
        <xdr:sp macro="" textlink="">
          <xdr:nvSpPr>
            <xdr:cNvPr id="395276" name="Check Box 12" hidden="1">
              <a:extLst>
                <a:ext uri="{63B3BB69-23CF-44E3-9099-C40C66FF867C}">
                  <a14:compatExt spid="_x0000_s395276"/>
                </a:ext>
                <a:ext uri="{FF2B5EF4-FFF2-40B4-BE49-F238E27FC236}">
                  <a16:creationId xmlns:a16="http://schemas.microsoft.com/office/drawing/2014/main" id="{00000000-0008-0000-2D00-00000C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29</xdr:row>
          <xdr:rowOff>142875</xdr:rowOff>
        </xdr:from>
        <xdr:to>
          <xdr:col>10</xdr:col>
          <xdr:colOff>76200</xdr:colOff>
          <xdr:row>31</xdr:row>
          <xdr:rowOff>38100</xdr:rowOff>
        </xdr:to>
        <xdr:sp macro="" textlink="">
          <xdr:nvSpPr>
            <xdr:cNvPr id="395277" name="Check Box 13" hidden="1">
              <a:extLst>
                <a:ext uri="{63B3BB69-23CF-44E3-9099-C40C66FF867C}">
                  <a14:compatExt spid="_x0000_s395277"/>
                </a:ext>
                <a:ext uri="{FF2B5EF4-FFF2-40B4-BE49-F238E27FC236}">
                  <a16:creationId xmlns:a16="http://schemas.microsoft.com/office/drawing/2014/main" id="{00000000-0008-0000-2D00-00000D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142875</xdr:rowOff>
        </xdr:from>
        <xdr:to>
          <xdr:col>13</xdr:col>
          <xdr:colOff>76200</xdr:colOff>
          <xdr:row>31</xdr:row>
          <xdr:rowOff>38100</xdr:rowOff>
        </xdr:to>
        <xdr:sp macro="" textlink="">
          <xdr:nvSpPr>
            <xdr:cNvPr id="395278" name="Check Box 14" hidden="1">
              <a:extLst>
                <a:ext uri="{63B3BB69-23CF-44E3-9099-C40C66FF867C}">
                  <a14:compatExt spid="_x0000_s395278"/>
                </a:ext>
                <a:ext uri="{FF2B5EF4-FFF2-40B4-BE49-F238E27FC236}">
                  <a16:creationId xmlns:a16="http://schemas.microsoft.com/office/drawing/2014/main" id="{00000000-0008-0000-2D00-00000E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142875</xdr:rowOff>
        </xdr:from>
        <xdr:to>
          <xdr:col>3</xdr:col>
          <xdr:colOff>76200</xdr:colOff>
          <xdr:row>49</xdr:row>
          <xdr:rowOff>38100</xdr:rowOff>
        </xdr:to>
        <xdr:sp macro="" textlink="">
          <xdr:nvSpPr>
            <xdr:cNvPr id="395279" name="Check Box 15" hidden="1">
              <a:extLst>
                <a:ext uri="{63B3BB69-23CF-44E3-9099-C40C66FF867C}">
                  <a14:compatExt spid="_x0000_s395279"/>
                </a:ext>
                <a:ext uri="{FF2B5EF4-FFF2-40B4-BE49-F238E27FC236}">
                  <a16:creationId xmlns:a16="http://schemas.microsoft.com/office/drawing/2014/main" id="{00000000-0008-0000-2D00-00000F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47</xdr:row>
          <xdr:rowOff>142875</xdr:rowOff>
        </xdr:from>
        <xdr:to>
          <xdr:col>6</xdr:col>
          <xdr:colOff>76200</xdr:colOff>
          <xdr:row>49</xdr:row>
          <xdr:rowOff>38100</xdr:rowOff>
        </xdr:to>
        <xdr:sp macro="" textlink="">
          <xdr:nvSpPr>
            <xdr:cNvPr id="395280" name="Check Box 16" hidden="1">
              <a:extLst>
                <a:ext uri="{63B3BB69-23CF-44E3-9099-C40C66FF867C}">
                  <a14:compatExt spid="_x0000_s395280"/>
                </a:ext>
                <a:ext uri="{FF2B5EF4-FFF2-40B4-BE49-F238E27FC236}">
                  <a16:creationId xmlns:a16="http://schemas.microsoft.com/office/drawing/2014/main" id="{00000000-0008-0000-2D00-000010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53</xdr:row>
          <xdr:rowOff>142875</xdr:rowOff>
        </xdr:from>
        <xdr:to>
          <xdr:col>10</xdr:col>
          <xdr:colOff>76200</xdr:colOff>
          <xdr:row>55</xdr:row>
          <xdr:rowOff>38100</xdr:rowOff>
        </xdr:to>
        <xdr:sp macro="" textlink="">
          <xdr:nvSpPr>
            <xdr:cNvPr id="395281" name="Check Box 17" hidden="1">
              <a:extLst>
                <a:ext uri="{63B3BB69-23CF-44E3-9099-C40C66FF867C}">
                  <a14:compatExt spid="_x0000_s395281"/>
                </a:ext>
                <a:ext uri="{FF2B5EF4-FFF2-40B4-BE49-F238E27FC236}">
                  <a16:creationId xmlns:a16="http://schemas.microsoft.com/office/drawing/2014/main" id="{00000000-0008-0000-2D00-000011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53</xdr:row>
          <xdr:rowOff>142875</xdr:rowOff>
        </xdr:from>
        <xdr:to>
          <xdr:col>13</xdr:col>
          <xdr:colOff>76200</xdr:colOff>
          <xdr:row>55</xdr:row>
          <xdr:rowOff>38100</xdr:rowOff>
        </xdr:to>
        <xdr:sp macro="" textlink="">
          <xdr:nvSpPr>
            <xdr:cNvPr id="395282" name="Check Box 18" hidden="1">
              <a:extLst>
                <a:ext uri="{63B3BB69-23CF-44E3-9099-C40C66FF867C}">
                  <a14:compatExt spid="_x0000_s395282"/>
                </a:ext>
                <a:ext uri="{FF2B5EF4-FFF2-40B4-BE49-F238E27FC236}">
                  <a16:creationId xmlns:a16="http://schemas.microsoft.com/office/drawing/2014/main" id="{00000000-0008-0000-2D00-000012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54</xdr:row>
          <xdr:rowOff>142875</xdr:rowOff>
        </xdr:from>
        <xdr:to>
          <xdr:col>10</xdr:col>
          <xdr:colOff>76200</xdr:colOff>
          <xdr:row>56</xdr:row>
          <xdr:rowOff>38100</xdr:rowOff>
        </xdr:to>
        <xdr:sp macro="" textlink="">
          <xdr:nvSpPr>
            <xdr:cNvPr id="395283" name="Check Box 19" hidden="1">
              <a:extLst>
                <a:ext uri="{63B3BB69-23CF-44E3-9099-C40C66FF867C}">
                  <a14:compatExt spid="_x0000_s395283"/>
                </a:ext>
                <a:ext uri="{FF2B5EF4-FFF2-40B4-BE49-F238E27FC236}">
                  <a16:creationId xmlns:a16="http://schemas.microsoft.com/office/drawing/2014/main" id="{00000000-0008-0000-2D00-000013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142875</xdr:rowOff>
        </xdr:from>
        <xdr:to>
          <xdr:col>13</xdr:col>
          <xdr:colOff>76200</xdr:colOff>
          <xdr:row>56</xdr:row>
          <xdr:rowOff>38100</xdr:rowOff>
        </xdr:to>
        <xdr:sp macro="" textlink="">
          <xdr:nvSpPr>
            <xdr:cNvPr id="395284" name="Check Box 20" hidden="1">
              <a:extLst>
                <a:ext uri="{63B3BB69-23CF-44E3-9099-C40C66FF867C}">
                  <a14:compatExt spid="_x0000_s395284"/>
                </a:ext>
                <a:ext uri="{FF2B5EF4-FFF2-40B4-BE49-F238E27FC236}">
                  <a16:creationId xmlns:a16="http://schemas.microsoft.com/office/drawing/2014/main" id="{00000000-0008-0000-2D00-0000140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omments" Target="../comments3.xml"/><Relationship Id="rId3" Type="http://schemas.openxmlformats.org/officeDocument/2006/relationships/vmlDrawing" Target="../drawings/vmlDrawing4.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5.vml"/><Relationship Id="rId21" Type="http://schemas.openxmlformats.org/officeDocument/2006/relationships/ctrlProp" Target="../ctrlProps/ctrlProp55.xml"/><Relationship Id="rId34" Type="http://schemas.openxmlformats.org/officeDocument/2006/relationships/ctrlProp" Target="../ctrlProps/ctrlProp68.xml"/><Relationship Id="rId42" Type="http://schemas.openxmlformats.org/officeDocument/2006/relationships/ctrlProp" Target="../ctrlProps/ctrlProp76.xml"/><Relationship Id="rId47" Type="http://schemas.openxmlformats.org/officeDocument/2006/relationships/comments" Target="../comments4.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2" Type="http://schemas.openxmlformats.org/officeDocument/2006/relationships/drawing" Target="../drawings/drawing4.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41" Type="http://schemas.openxmlformats.org/officeDocument/2006/relationships/ctrlProp" Target="../ctrlProps/ctrlProp7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45" Type="http://schemas.openxmlformats.org/officeDocument/2006/relationships/ctrlProp" Target="../ctrlProps/ctrlProp79.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4" Type="http://schemas.openxmlformats.org/officeDocument/2006/relationships/ctrlProp" Target="../ctrlProps/ctrlProp78.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 Id="rId43" Type="http://schemas.openxmlformats.org/officeDocument/2006/relationships/ctrlProp" Target="../ctrlProps/ctrlProp7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8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7.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3" Type="http://schemas.openxmlformats.org/officeDocument/2006/relationships/vmlDrawing" Target="../drawings/vmlDrawing13.v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2" Type="http://schemas.openxmlformats.org/officeDocument/2006/relationships/drawing" Target="../drawings/drawing7.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41" Type="http://schemas.openxmlformats.org/officeDocument/2006/relationships/ctrlProp" Target="../ctrlProps/ctrlProp131.xml"/><Relationship Id="rId1" Type="http://schemas.openxmlformats.org/officeDocument/2006/relationships/printerSettings" Target="../printerSettings/printerSettings19.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8" Type="http://schemas.openxmlformats.org/officeDocument/2006/relationships/ctrlProp" Target="../ctrlProps/ctrlProp98.xml"/><Relationship Id="rId51" Type="http://schemas.openxmlformats.org/officeDocument/2006/relationships/ctrlProp" Target="../ctrlProps/ctrlProp141.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18" Type="http://schemas.openxmlformats.org/officeDocument/2006/relationships/ctrlProp" Target="../ctrlProps/ctrlProp157.xml"/><Relationship Id="rId26" Type="http://schemas.openxmlformats.org/officeDocument/2006/relationships/ctrlProp" Target="../ctrlProps/ctrlProp165.xml"/><Relationship Id="rId39" Type="http://schemas.openxmlformats.org/officeDocument/2006/relationships/ctrlProp" Target="../ctrlProps/ctrlProp178.xml"/><Relationship Id="rId3" Type="http://schemas.openxmlformats.org/officeDocument/2006/relationships/vmlDrawing" Target="../drawings/vmlDrawing14.vml"/><Relationship Id="rId21" Type="http://schemas.openxmlformats.org/officeDocument/2006/relationships/ctrlProp" Target="../ctrlProps/ctrlProp160.xml"/><Relationship Id="rId34" Type="http://schemas.openxmlformats.org/officeDocument/2006/relationships/ctrlProp" Target="../ctrlProps/ctrlProp173.xml"/><Relationship Id="rId42" Type="http://schemas.openxmlformats.org/officeDocument/2006/relationships/ctrlProp" Target="../ctrlProps/ctrlProp181.xml"/><Relationship Id="rId7" Type="http://schemas.openxmlformats.org/officeDocument/2006/relationships/ctrlProp" Target="../ctrlProps/ctrlProp146.xml"/><Relationship Id="rId12" Type="http://schemas.openxmlformats.org/officeDocument/2006/relationships/ctrlProp" Target="../ctrlProps/ctrlProp151.xml"/><Relationship Id="rId17" Type="http://schemas.openxmlformats.org/officeDocument/2006/relationships/ctrlProp" Target="../ctrlProps/ctrlProp156.xml"/><Relationship Id="rId25" Type="http://schemas.openxmlformats.org/officeDocument/2006/relationships/ctrlProp" Target="../ctrlProps/ctrlProp164.xml"/><Relationship Id="rId33" Type="http://schemas.openxmlformats.org/officeDocument/2006/relationships/ctrlProp" Target="../ctrlProps/ctrlProp172.xml"/><Relationship Id="rId38" Type="http://schemas.openxmlformats.org/officeDocument/2006/relationships/ctrlProp" Target="../ctrlProps/ctrlProp177.xml"/><Relationship Id="rId2" Type="http://schemas.openxmlformats.org/officeDocument/2006/relationships/drawing" Target="../drawings/drawing8.xml"/><Relationship Id="rId16" Type="http://schemas.openxmlformats.org/officeDocument/2006/relationships/ctrlProp" Target="../ctrlProps/ctrlProp155.xml"/><Relationship Id="rId20" Type="http://schemas.openxmlformats.org/officeDocument/2006/relationships/ctrlProp" Target="../ctrlProps/ctrlProp159.xml"/><Relationship Id="rId29" Type="http://schemas.openxmlformats.org/officeDocument/2006/relationships/ctrlProp" Target="../ctrlProps/ctrlProp168.xml"/><Relationship Id="rId41" Type="http://schemas.openxmlformats.org/officeDocument/2006/relationships/ctrlProp" Target="../ctrlProps/ctrlProp180.xml"/><Relationship Id="rId1" Type="http://schemas.openxmlformats.org/officeDocument/2006/relationships/printerSettings" Target="../printerSettings/printerSettings20.bin"/><Relationship Id="rId6" Type="http://schemas.openxmlformats.org/officeDocument/2006/relationships/ctrlProp" Target="../ctrlProps/ctrlProp145.xml"/><Relationship Id="rId11" Type="http://schemas.openxmlformats.org/officeDocument/2006/relationships/ctrlProp" Target="../ctrlProps/ctrlProp150.xml"/><Relationship Id="rId24" Type="http://schemas.openxmlformats.org/officeDocument/2006/relationships/ctrlProp" Target="../ctrlProps/ctrlProp163.xml"/><Relationship Id="rId32" Type="http://schemas.openxmlformats.org/officeDocument/2006/relationships/ctrlProp" Target="../ctrlProps/ctrlProp171.xml"/><Relationship Id="rId37" Type="http://schemas.openxmlformats.org/officeDocument/2006/relationships/ctrlProp" Target="../ctrlProps/ctrlProp176.xml"/><Relationship Id="rId40" Type="http://schemas.openxmlformats.org/officeDocument/2006/relationships/ctrlProp" Target="../ctrlProps/ctrlProp179.xml"/><Relationship Id="rId45" Type="http://schemas.openxmlformats.org/officeDocument/2006/relationships/ctrlProp" Target="../ctrlProps/ctrlProp184.xml"/><Relationship Id="rId5" Type="http://schemas.openxmlformats.org/officeDocument/2006/relationships/ctrlProp" Target="../ctrlProps/ctrlProp144.xml"/><Relationship Id="rId15" Type="http://schemas.openxmlformats.org/officeDocument/2006/relationships/ctrlProp" Target="../ctrlProps/ctrlProp154.xml"/><Relationship Id="rId23" Type="http://schemas.openxmlformats.org/officeDocument/2006/relationships/ctrlProp" Target="../ctrlProps/ctrlProp162.xml"/><Relationship Id="rId28" Type="http://schemas.openxmlformats.org/officeDocument/2006/relationships/ctrlProp" Target="../ctrlProps/ctrlProp167.xml"/><Relationship Id="rId36" Type="http://schemas.openxmlformats.org/officeDocument/2006/relationships/ctrlProp" Target="../ctrlProps/ctrlProp175.xml"/><Relationship Id="rId10" Type="http://schemas.openxmlformats.org/officeDocument/2006/relationships/ctrlProp" Target="../ctrlProps/ctrlProp149.xml"/><Relationship Id="rId19" Type="http://schemas.openxmlformats.org/officeDocument/2006/relationships/ctrlProp" Target="../ctrlProps/ctrlProp158.xml"/><Relationship Id="rId31" Type="http://schemas.openxmlformats.org/officeDocument/2006/relationships/ctrlProp" Target="../ctrlProps/ctrlProp170.xml"/><Relationship Id="rId44" Type="http://schemas.openxmlformats.org/officeDocument/2006/relationships/ctrlProp" Target="../ctrlProps/ctrlProp183.xml"/><Relationship Id="rId4" Type="http://schemas.openxmlformats.org/officeDocument/2006/relationships/ctrlProp" Target="../ctrlProps/ctrlProp143.xml"/><Relationship Id="rId9" Type="http://schemas.openxmlformats.org/officeDocument/2006/relationships/ctrlProp" Target="../ctrlProps/ctrlProp148.xml"/><Relationship Id="rId14" Type="http://schemas.openxmlformats.org/officeDocument/2006/relationships/ctrlProp" Target="../ctrlProps/ctrlProp153.xml"/><Relationship Id="rId22" Type="http://schemas.openxmlformats.org/officeDocument/2006/relationships/ctrlProp" Target="../ctrlProps/ctrlProp161.xml"/><Relationship Id="rId27" Type="http://schemas.openxmlformats.org/officeDocument/2006/relationships/ctrlProp" Target="../ctrlProps/ctrlProp166.xml"/><Relationship Id="rId30" Type="http://schemas.openxmlformats.org/officeDocument/2006/relationships/ctrlProp" Target="../ctrlProps/ctrlProp169.xml"/><Relationship Id="rId35" Type="http://schemas.openxmlformats.org/officeDocument/2006/relationships/ctrlProp" Target="../ctrlProps/ctrlProp174.xml"/><Relationship Id="rId43" Type="http://schemas.openxmlformats.org/officeDocument/2006/relationships/ctrlProp" Target="../ctrlProps/ctrlProp18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18" Type="http://schemas.openxmlformats.org/officeDocument/2006/relationships/ctrlProp" Target="../ctrlProps/ctrlProp199.xml"/><Relationship Id="rId26" Type="http://schemas.openxmlformats.org/officeDocument/2006/relationships/ctrlProp" Target="../ctrlProps/ctrlProp207.xml"/><Relationship Id="rId39" Type="http://schemas.openxmlformats.org/officeDocument/2006/relationships/ctrlProp" Target="../ctrlProps/ctrlProp220.xml"/><Relationship Id="rId3" Type="http://schemas.openxmlformats.org/officeDocument/2006/relationships/vmlDrawing" Target="../drawings/vmlDrawing15.vml"/><Relationship Id="rId21" Type="http://schemas.openxmlformats.org/officeDocument/2006/relationships/ctrlProp" Target="../ctrlProps/ctrlProp202.xml"/><Relationship Id="rId34" Type="http://schemas.openxmlformats.org/officeDocument/2006/relationships/ctrlProp" Target="../ctrlProps/ctrlProp215.xml"/><Relationship Id="rId7" Type="http://schemas.openxmlformats.org/officeDocument/2006/relationships/ctrlProp" Target="../ctrlProps/ctrlProp188.xml"/><Relationship Id="rId12" Type="http://schemas.openxmlformats.org/officeDocument/2006/relationships/ctrlProp" Target="../ctrlProps/ctrlProp193.xml"/><Relationship Id="rId17" Type="http://schemas.openxmlformats.org/officeDocument/2006/relationships/ctrlProp" Target="../ctrlProps/ctrlProp198.xml"/><Relationship Id="rId25" Type="http://schemas.openxmlformats.org/officeDocument/2006/relationships/ctrlProp" Target="../ctrlProps/ctrlProp206.xml"/><Relationship Id="rId33" Type="http://schemas.openxmlformats.org/officeDocument/2006/relationships/ctrlProp" Target="../ctrlProps/ctrlProp214.xml"/><Relationship Id="rId38" Type="http://schemas.openxmlformats.org/officeDocument/2006/relationships/ctrlProp" Target="../ctrlProps/ctrlProp219.xml"/><Relationship Id="rId2" Type="http://schemas.openxmlformats.org/officeDocument/2006/relationships/drawing" Target="../drawings/drawing9.xml"/><Relationship Id="rId16" Type="http://schemas.openxmlformats.org/officeDocument/2006/relationships/ctrlProp" Target="../ctrlProps/ctrlProp197.xml"/><Relationship Id="rId20" Type="http://schemas.openxmlformats.org/officeDocument/2006/relationships/ctrlProp" Target="../ctrlProps/ctrlProp201.xml"/><Relationship Id="rId29" Type="http://schemas.openxmlformats.org/officeDocument/2006/relationships/ctrlProp" Target="../ctrlProps/ctrlProp210.xml"/><Relationship Id="rId41" Type="http://schemas.openxmlformats.org/officeDocument/2006/relationships/ctrlProp" Target="../ctrlProps/ctrlProp222.xml"/><Relationship Id="rId1" Type="http://schemas.openxmlformats.org/officeDocument/2006/relationships/printerSettings" Target="../printerSettings/printerSettings21.bin"/><Relationship Id="rId6" Type="http://schemas.openxmlformats.org/officeDocument/2006/relationships/ctrlProp" Target="../ctrlProps/ctrlProp187.xml"/><Relationship Id="rId11" Type="http://schemas.openxmlformats.org/officeDocument/2006/relationships/ctrlProp" Target="../ctrlProps/ctrlProp192.xml"/><Relationship Id="rId24" Type="http://schemas.openxmlformats.org/officeDocument/2006/relationships/ctrlProp" Target="../ctrlProps/ctrlProp205.xml"/><Relationship Id="rId32" Type="http://schemas.openxmlformats.org/officeDocument/2006/relationships/ctrlProp" Target="../ctrlProps/ctrlProp213.xml"/><Relationship Id="rId37" Type="http://schemas.openxmlformats.org/officeDocument/2006/relationships/ctrlProp" Target="../ctrlProps/ctrlProp218.xml"/><Relationship Id="rId40" Type="http://schemas.openxmlformats.org/officeDocument/2006/relationships/ctrlProp" Target="../ctrlProps/ctrlProp221.xml"/><Relationship Id="rId5" Type="http://schemas.openxmlformats.org/officeDocument/2006/relationships/ctrlProp" Target="../ctrlProps/ctrlProp186.xml"/><Relationship Id="rId15" Type="http://schemas.openxmlformats.org/officeDocument/2006/relationships/ctrlProp" Target="../ctrlProps/ctrlProp196.xml"/><Relationship Id="rId23" Type="http://schemas.openxmlformats.org/officeDocument/2006/relationships/ctrlProp" Target="../ctrlProps/ctrlProp204.xml"/><Relationship Id="rId28" Type="http://schemas.openxmlformats.org/officeDocument/2006/relationships/ctrlProp" Target="../ctrlProps/ctrlProp209.xml"/><Relationship Id="rId36" Type="http://schemas.openxmlformats.org/officeDocument/2006/relationships/ctrlProp" Target="../ctrlProps/ctrlProp217.xml"/><Relationship Id="rId10" Type="http://schemas.openxmlformats.org/officeDocument/2006/relationships/ctrlProp" Target="../ctrlProps/ctrlProp191.xml"/><Relationship Id="rId19" Type="http://schemas.openxmlformats.org/officeDocument/2006/relationships/ctrlProp" Target="../ctrlProps/ctrlProp200.xml"/><Relationship Id="rId31" Type="http://schemas.openxmlformats.org/officeDocument/2006/relationships/ctrlProp" Target="../ctrlProps/ctrlProp212.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 Id="rId22" Type="http://schemas.openxmlformats.org/officeDocument/2006/relationships/ctrlProp" Target="../ctrlProps/ctrlProp203.xml"/><Relationship Id="rId27" Type="http://schemas.openxmlformats.org/officeDocument/2006/relationships/ctrlProp" Target="../ctrlProps/ctrlProp208.xml"/><Relationship Id="rId30" Type="http://schemas.openxmlformats.org/officeDocument/2006/relationships/ctrlProp" Target="../ctrlProps/ctrlProp211.xml"/><Relationship Id="rId35" Type="http://schemas.openxmlformats.org/officeDocument/2006/relationships/ctrlProp" Target="../ctrlProps/ctrlProp216.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232.xml"/><Relationship Id="rId18" Type="http://schemas.openxmlformats.org/officeDocument/2006/relationships/ctrlProp" Target="../ctrlProps/ctrlProp237.xml"/><Relationship Id="rId26" Type="http://schemas.openxmlformats.org/officeDocument/2006/relationships/ctrlProp" Target="../ctrlProps/ctrlProp245.xml"/><Relationship Id="rId39" Type="http://schemas.openxmlformats.org/officeDocument/2006/relationships/ctrlProp" Target="../ctrlProps/ctrlProp258.xml"/><Relationship Id="rId21" Type="http://schemas.openxmlformats.org/officeDocument/2006/relationships/ctrlProp" Target="../ctrlProps/ctrlProp240.xml"/><Relationship Id="rId34" Type="http://schemas.openxmlformats.org/officeDocument/2006/relationships/ctrlProp" Target="../ctrlProps/ctrlProp253.xml"/><Relationship Id="rId42" Type="http://schemas.openxmlformats.org/officeDocument/2006/relationships/ctrlProp" Target="../ctrlProps/ctrlProp261.xml"/><Relationship Id="rId47" Type="http://schemas.openxmlformats.org/officeDocument/2006/relationships/ctrlProp" Target="../ctrlProps/ctrlProp266.xml"/><Relationship Id="rId50" Type="http://schemas.openxmlformats.org/officeDocument/2006/relationships/ctrlProp" Target="../ctrlProps/ctrlProp269.xml"/><Relationship Id="rId55" Type="http://schemas.openxmlformats.org/officeDocument/2006/relationships/ctrlProp" Target="../ctrlProps/ctrlProp274.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5" Type="http://schemas.openxmlformats.org/officeDocument/2006/relationships/ctrlProp" Target="../ctrlProps/ctrlProp244.xml"/><Relationship Id="rId33" Type="http://schemas.openxmlformats.org/officeDocument/2006/relationships/ctrlProp" Target="../ctrlProps/ctrlProp252.xml"/><Relationship Id="rId38" Type="http://schemas.openxmlformats.org/officeDocument/2006/relationships/ctrlProp" Target="../ctrlProps/ctrlProp257.xml"/><Relationship Id="rId46" Type="http://schemas.openxmlformats.org/officeDocument/2006/relationships/ctrlProp" Target="../ctrlProps/ctrlProp265.xml"/><Relationship Id="rId59" Type="http://schemas.openxmlformats.org/officeDocument/2006/relationships/comments" Target="../comments10.xml"/><Relationship Id="rId2" Type="http://schemas.openxmlformats.org/officeDocument/2006/relationships/drawing" Target="../drawings/drawing10.xml"/><Relationship Id="rId16" Type="http://schemas.openxmlformats.org/officeDocument/2006/relationships/ctrlProp" Target="../ctrlProps/ctrlProp235.xml"/><Relationship Id="rId20" Type="http://schemas.openxmlformats.org/officeDocument/2006/relationships/ctrlProp" Target="../ctrlProps/ctrlProp239.xml"/><Relationship Id="rId29" Type="http://schemas.openxmlformats.org/officeDocument/2006/relationships/ctrlProp" Target="../ctrlProps/ctrlProp248.xml"/><Relationship Id="rId41" Type="http://schemas.openxmlformats.org/officeDocument/2006/relationships/ctrlProp" Target="../ctrlProps/ctrlProp260.xml"/><Relationship Id="rId54" Type="http://schemas.openxmlformats.org/officeDocument/2006/relationships/ctrlProp" Target="../ctrlProps/ctrlProp273.xml"/><Relationship Id="rId1" Type="http://schemas.openxmlformats.org/officeDocument/2006/relationships/printerSettings" Target="../printerSettings/printerSettings22.bin"/><Relationship Id="rId6" Type="http://schemas.openxmlformats.org/officeDocument/2006/relationships/ctrlProp" Target="../ctrlProps/ctrlProp225.xml"/><Relationship Id="rId11" Type="http://schemas.openxmlformats.org/officeDocument/2006/relationships/ctrlProp" Target="../ctrlProps/ctrlProp230.xml"/><Relationship Id="rId24" Type="http://schemas.openxmlformats.org/officeDocument/2006/relationships/ctrlProp" Target="../ctrlProps/ctrlProp243.xml"/><Relationship Id="rId32" Type="http://schemas.openxmlformats.org/officeDocument/2006/relationships/ctrlProp" Target="../ctrlProps/ctrlProp251.xml"/><Relationship Id="rId37" Type="http://schemas.openxmlformats.org/officeDocument/2006/relationships/ctrlProp" Target="../ctrlProps/ctrlProp256.xml"/><Relationship Id="rId40" Type="http://schemas.openxmlformats.org/officeDocument/2006/relationships/ctrlProp" Target="../ctrlProps/ctrlProp259.xml"/><Relationship Id="rId45" Type="http://schemas.openxmlformats.org/officeDocument/2006/relationships/ctrlProp" Target="../ctrlProps/ctrlProp264.xml"/><Relationship Id="rId53" Type="http://schemas.openxmlformats.org/officeDocument/2006/relationships/ctrlProp" Target="../ctrlProps/ctrlProp272.xml"/><Relationship Id="rId58" Type="http://schemas.openxmlformats.org/officeDocument/2006/relationships/ctrlProp" Target="../ctrlProps/ctrlProp277.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28" Type="http://schemas.openxmlformats.org/officeDocument/2006/relationships/ctrlProp" Target="../ctrlProps/ctrlProp247.xml"/><Relationship Id="rId36" Type="http://schemas.openxmlformats.org/officeDocument/2006/relationships/ctrlProp" Target="../ctrlProps/ctrlProp255.xml"/><Relationship Id="rId49" Type="http://schemas.openxmlformats.org/officeDocument/2006/relationships/ctrlProp" Target="../ctrlProps/ctrlProp268.xml"/><Relationship Id="rId57" Type="http://schemas.openxmlformats.org/officeDocument/2006/relationships/ctrlProp" Target="../ctrlProps/ctrlProp276.xml"/><Relationship Id="rId10" Type="http://schemas.openxmlformats.org/officeDocument/2006/relationships/ctrlProp" Target="../ctrlProps/ctrlProp229.xml"/><Relationship Id="rId19" Type="http://schemas.openxmlformats.org/officeDocument/2006/relationships/ctrlProp" Target="../ctrlProps/ctrlProp238.xml"/><Relationship Id="rId31" Type="http://schemas.openxmlformats.org/officeDocument/2006/relationships/ctrlProp" Target="../ctrlProps/ctrlProp250.xml"/><Relationship Id="rId44" Type="http://schemas.openxmlformats.org/officeDocument/2006/relationships/ctrlProp" Target="../ctrlProps/ctrlProp263.xml"/><Relationship Id="rId52" Type="http://schemas.openxmlformats.org/officeDocument/2006/relationships/ctrlProp" Target="../ctrlProps/ctrlProp271.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 Id="rId27" Type="http://schemas.openxmlformats.org/officeDocument/2006/relationships/ctrlProp" Target="../ctrlProps/ctrlProp246.xml"/><Relationship Id="rId30" Type="http://schemas.openxmlformats.org/officeDocument/2006/relationships/ctrlProp" Target="../ctrlProps/ctrlProp249.xml"/><Relationship Id="rId35" Type="http://schemas.openxmlformats.org/officeDocument/2006/relationships/ctrlProp" Target="../ctrlProps/ctrlProp254.xml"/><Relationship Id="rId43" Type="http://schemas.openxmlformats.org/officeDocument/2006/relationships/ctrlProp" Target="../ctrlProps/ctrlProp262.xml"/><Relationship Id="rId48" Type="http://schemas.openxmlformats.org/officeDocument/2006/relationships/ctrlProp" Target="../ctrlProps/ctrlProp267.xml"/><Relationship Id="rId56" Type="http://schemas.openxmlformats.org/officeDocument/2006/relationships/ctrlProp" Target="../ctrlProps/ctrlProp275.xml"/><Relationship Id="rId8" Type="http://schemas.openxmlformats.org/officeDocument/2006/relationships/ctrlProp" Target="../ctrlProps/ctrlProp227.xml"/><Relationship Id="rId51" Type="http://schemas.openxmlformats.org/officeDocument/2006/relationships/ctrlProp" Target="../ctrlProps/ctrlProp270.xml"/><Relationship Id="rId3" Type="http://schemas.openxmlformats.org/officeDocument/2006/relationships/vmlDrawing" Target="../drawings/vmlDrawing16.v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82.xml"/><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 Type="http://schemas.openxmlformats.org/officeDocument/2006/relationships/vmlDrawing" Target="../drawings/vmlDrawing17.vml"/><Relationship Id="rId21" Type="http://schemas.openxmlformats.org/officeDocument/2006/relationships/ctrlProp" Target="../ctrlProps/ctrlProp295.xml"/><Relationship Id="rId34" Type="http://schemas.openxmlformats.org/officeDocument/2006/relationships/ctrlProp" Target="../ctrlProps/ctrlProp308.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2" Type="http://schemas.openxmlformats.org/officeDocument/2006/relationships/drawing" Target="../drawings/drawing11.x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1" Type="http://schemas.openxmlformats.org/officeDocument/2006/relationships/printerSettings" Target="../printerSettings/printerSettings23.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13.xml"/><Relationship Id="rId13" Type="http://schemas.openxmlformats.org/officeDocument/2006/relationships/ctrlProp" Target="../ctrlProps/ctrlProp318.xml"/><Relationship Id="rId18" Type="http://schemas.openxmlformats.org/officeDocument/2006/relationships/ctrlProp" Target="../ctrlProps/ctrlProp323.xml"/><Relationship Id="rId3" Type="http://schemas.openxmlformats.org/officeDocument/2006/relationships/vmlDrawing" Target="../drawings/vmlDrawing18.vml"/><Relationship Id="rId21" Type="http://schemas.openxmlformats.org/officeDocument/2006/relationships/ctrlProp" Target="../ctrlProps/ctrlProp326.xml"/><Relationship Id="rId7" Type="http://schemas.openxmlformats.org/officeDocument/2006/relationships/ctrlProp" Target="../ctrlProps/ctrlProp312.xml"/><Relationship Id="rId12" Type="http://schemas.openxmlformats.org/officeDocument/2006/relationships/ctrlProp" Target="../ctrlProps/ctrlProp317.xml"/><Relationship Id="rId17" Type="http://schemas.openxmlformats.org/officeDocument/2006/relationships/ctrlProp" Target="../ctrlProps/ctrlProp322.xml"/><Relationship Id="rId2" Type="http://schemas.openxmlformats.org/officeDocument/2006/relationships/drawing" Target="../drawings/drawing12.xml"/><Relationship Id="rId16" Type="http://schemas.openxmlformats.org/officeDocument/2006/relationships/ctrlProp" Target="../ctrlProps/ctrlProp321.xml"/><Relationship Id="rId20" Type="http://schemas.openxmlformats.org/officeDocument/2006/relationships/ctrlProp" Target="../ctrlProps/ctrlProp325.xml"/><Relationship Id="rId1" Type="http://schemas.openxmlformats.org/officeDocument/2006/relationships/printerSettings" Target="../printerSettings/printerSettings24.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omments" Target="../comments12.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10" Type="http://schemas.openxmlformats.org/officeDocument/2006/relationships/ctrlProp" Target="../ctrlProps/ctrlProp315.xml"/><Relationship Id="rId19" Type="http://schemas.openxmlformats.org/officeDocument/2006/relationships/ctrlProp" Target="../ctrlProps/ctrlProp324.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9" Type="http://schemas.openxmlformats.org/officeDocument/2006/relationships/ctrlProp" Target="../ctrlProps/ctrlProp364.xml"/><Relationship Id="rId21" Type="http://schemas.openxmlformats.org/officeDocument/2006/relationships/ctrlProp" Target="../ctrlProps/ctrlProp346.xml"/><Relationship Id="rId34" Type="http://schemas.openxmlformats.org/officeDocument/2006/relationships/ctrlProp" Target="../ctrlProps/ctrlProp359.xml"/><Relationship Id="rId42" Type="http://schemas.openxmlformats.org/officeDocument/2006/relationships/ctrlProp" Target="../ctrlProps/ctrlProp367.xml"/><Relationship Id="rId47" Type="http://schemas.openxmlformats.org/officeDocument/2006/relationships/ctrlProp" Target="../ctrlProps/ctrlProp372.xml"/><Relationship Id="rId50" Type="http://schemas.openxmlformats.org/officeDocument/2006/relationships/ctrlProp" Target="../ctrlProps/ctrlProp375.xml"/><Relationship Id="rId55" Type="http://schemas.openxmlformats.org/officeDocument/2006/relationships/ctrlProp" Target="../ctrlProps/ctrlProp380.xml"/><Relationship Id="rId63" Type="http://schemas.openxmlformats.org/officeDocument/2006/relationships/ctrlProp" Target="../ctrlProps/ctrlProp388.xml"/><Relationship Id="rId68" Type="http://schemas.openxmlformats.org/officeDocument/2006/relationships/ctrlProp" Target="../ctrlProps/ctrlProp393.xml"/><Relationship Id="rId76" Type="http://schemas.openxmlformats.org/officeDocument/2006/relationships/ctrlProp" Target="../ctrlProps/ctrlProp401.xml"/><Relationship Id="rId84" Type="http://schemas.openxmlformats.org/officeDocument/2006/relationships/ctrlProp" Target="../ctrlProps/ctrlProp409.xml"/><Relationship Id="rId7" Type="http://schemas.openxmlformats.org/officeDocument/2006/relationships/ctrlProp" Target="../ctrlProps/ctrlProp332.xml"/><Relationship Id="rId71" Type="http://schemas.openxmlformats.org/officeDocument/2006/relationships/ctrlProp" Target="../ctrlProps/ctrlProp396.xml"/><Relationship Id="rId2" Type="http://schemas.openxmlformats.org/officeDocument/2006/relationships/drawing" Target="../drawings/drawing13.xml"/><Relationship Id="rId16" Type="http://schemas.openxmlformats.org/officeDocument/2006/relationships/ctrlProp" Target="../ctrlProps/ctrlProp341.xml"/><Relationship Id="rId29" Type="http://schemas.openxmlformats.org/officeDocument/2006/relationships/ctrlProp" Target="../ctrlProps/ctrlProp354.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37" Type="http://schemas.openxmlformats.org/officeDocument/2006/relationships/ctrlProp" Target="../ctrlProps/ctrlProp362.xml"/><Relationship Id="rId40" Type="http://schemas.openxmlformats.org/officeDocument/2006/relationships/ctrlProp" Target="../ctrlProps/ctrlProp365.xml"/><Relationship Id="rId45" Type="http://schemas.openxmlformats.org/officeDocument/2006/relationships/ctrlProp" Target="../ctrlProps/ctrlProp370.xml"/><Relationship Id="rId53" Type="http://schemas.openxmlformats.org/officeDocument/2006/relationships/ctrlProp" Target="../ctrlProps/ctrlProp378.xml"/><Relationship Id="rId58" Type="http://schemas.openxmlformats.org/officeDocument/2006/relationships/ctrlProp" Target="../ctrlProps/ctrlProp383.xml"/><Relationship Id="rId66" Type="http://schemas.openxmlformats.org/officeDocument/2006/relationships/ctrlProp" Target="../ctrlProps/ctrlProp391.xml"/><Relationship Id="rId74" Type="http://schemas.openxmlformats.org/officeDocument/2006/relationships/ctrlProp" Target="../ctrlProps/ctrlProp399.xml"/><Relationship Id="rId79" Type="http://schemas.openxmlformats.org/officeDocument/2006/relationships/ctrlProp" Target="../ctrlProps/ctrlProp404.xml"/><Relationship Id="rId5" Type="http://schemas.openxmlformats.org/officeDocument/2006/relationships/ctrlProp" Target="../ctrlProps/ctrlProp330.xml"/><Relationship Id="rId61" Type="http://schemas.openxmlformats.org/officeDocument/2006/relationships/ctrlProp" Target="../ctrlProps/ctrlProp386.xml"/><Relationship Id="rId82" Type="http://schemas.openxmlformats.org/officeDocument/2006/relationships/ctrlProp" Target="../ctrlProps/ctrlProp407.xml"/><Relationship Id="rId19" Type="http://schemas.openxmlformats.org/officeDocument/2006/relationships/ctrlProp" Target="../ctrlProps/ctrlProp344.xml"/><Relationship Id="rId4" Type="http://schemas.openxmlformats.org/officeDocument/2006/relationships/ctrlProp" Target="../ctrlProps/ctrlProp329.x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35" Type="http://schemas.openxmlformats.org/officeDocument/2006/relationships/ctrlProp" Target="../ctrlProps/ctrlProp360.xml"/><Relationship Id="rId43" Type="http://schemas.openxmlformats.org/officeDocument/2006/relationships/ctrlProp" Target="../ctrlProps/ctrlProp368.xml"/><Relationship Id="rId48" Type="http://schemas.openxmlformats.org/officeDocument/2006/relationships/ctrlProp" Target="../ctrlProps/ctrlProp373.xml"/><Relationship Id="rId56" Type="http://schemas.openxmlformats.org/officeDocument/2006/relationships/ctrlProp" Target="../ctrlProps/ctrlProp381.xml"/><Relationship Id="rId64" Type="http://schemas.openxmlformats.org/officeDocument/2006/relationships/ctrlProp" Target="../ctrlProps/ctrlProp389.xml"/><Relationship Id="rId69" Type="http://schemas.openxmlformats.org/officeDocument/2006/relationships/ctrlProp" Target="../ctrlProps/ctrlProp394.xml"/><Relationship Id="rId77" Type="http://schemas.openxmlformats.org/officeDocument/2006/relationships/ctrlProp" Target="../ctrlProps/ctrlProp402.xml"/><Relationship Id="rId8" Type="http://schemas.openxmlformats.org/officeDocument/2006/relationships/ctrlProp" Target="../ctrlProps/ctrlProp333.xml"/><Relationship Id="rId51" Type="http://schemas.openxmlformats.org/officeDocument/2006/relationships/ctrlProp" Target="../ctrlProps/ctrlProp376.xml"/><Relationship Id="rId72" Type="http://schemas.openxmlformats.org/officeDocument/2006/relationships/ctrlProp" Target="../ctrlProps/ctrlProp397.xml"/><Relationship Id="rId80" Type="http://schemas.openxmlformats.org/officeDocument/2006/relationships/ctrlProp" Target="../ctrlProps/ctrlProp405.xml"/><Relationship Id="rId85" Type="http://schemas.openxmlformats.org/officeDocument/2006/relationships/ctrlProp" Target="../ctrlProps/ctrlProp410.xml"/><Relationship Id="rId3" Type="http://schemas.openxmlformats.org/officeDocument/2006/relationships/vmlDrawing" Target="../drawings/vmlDrawing19.v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38" Type="http://schemas.openxmlformats.org/officeDocument/2006/relationships/ctrlProp" Target="../ctrlProps/ctrlProp363.xml"/><Relationship Id="rId46" Type="http://schemas.openxmlformats.org/officeDocument/2006/relationships/ctrlProp" Target="../ctrlProps/ctrlProp371.xml"/><Relationship Id="rId59" Type="http://schemas.openxmlformats.org/officeDocument/2006/relationships/ctrlProp" Target="../ctrlProps/ctrlProp384.xml"/><Relationship Id="rId67" Type="http://schemas.openxmlformats.org/officeDocument/2006/relationships/ctrlProp" Target="../ctrlProps/ctrlProp392.xml"/><Relationship Id="rId20" Type="http://schemas.openxmlformats.org/officeDocument/2006/relationships/ctrlProp" Target="../ctrlProps/ctrlProp345.xml"/><Relationship Id="rId41" Type="http://schemas.openxmlformats.org/officeDocument/2006/relationships/ctrlProp" Target="../ctrlProps/ctrlProp366.xml"/><Relationship Id="rId54" Type="http://schemas.openxmlformats.org/officeDocument/2006/relationships/ctrlProp" Target="../ctrlProps/ctrlProp379.xml"/><Relationship Id="rId62" Type="http://schemas.openxmlformats.org/officeDocument/2006/relationships/ctrlProp" Target="../ctrlProps/ctrlProp387.xml"/><Relationship Id="rId70" Type="http://schemas.openxmlformats.org/officeDocument/2006/relationships/ctrlProp" Target="../ctrlProps/ctrlProp395.xml"/><Relationship Id="rId75" Type="http://schemas.openxmlformats.org/officeDocument/2006/relationships/ctrlProp" Target="../ctrlProps/ctrlProp400.xml"/><Relationship Id="rId83" Type="http://schemas.openxmlformats.org/officeDocument/2006/relationships/ctrlProp" Target="../ctrlProps/ctrlProp408.xml"/><Relationship Id="rId1" Type="http://schemas.openxmlformats.org/officeDocument/2006/relationships/printerSettings" Target="../printerSettings/printerSettings27.bin"/><Relationship Id="rId6" Type="http://schemas.openxmlformats.org/officeDocument/2006/relationships/ctrlProp" Target="../ctrlProps/ctrlProp331.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36" Type="http://schemas.openxmlformats.org/officeDocument/2006/relationships/ctrlProp" Target="../ctrlProps/ctrlProp361.xml"/><Relationship Id="rId49" Type="http://schemas.openxmlformats.org/officeDocument/2006/relationships/ctrlProp" Target="../ctrlProps/ctrlProp374.xml"/><Relationship Id="rId57" Type="http://schemas.openxmlformats.org/officeDocument/2006/relationships/ctrlProp" Target="../ctrlProps/ctrlProp382.xml"/><Relationship Id="rId10" Type="http://schemas.openxmlformats.org/officeDocument/2006/relationships/ctrlProp" Target="../ctrlProps/ctrlProp335.xml"/><Relationship Id="rId31" Type="http://schemas.openxmlformats.org/officeDocument/2006/relationships/ctrlProp" Target="../ctrlProps/ctrlProp356.xml"/><Relationship Id="rId44" Type="http://schemas.openxmlformats.org/officeDocument/2006/relationships/ctrlProp" Target="../ctrlProps/ctrlProp369.xml"/><Relationship Id="rId52" Type="http://schemas.openxmlformats.org/officeDocument/2006/relationships/ctrlProp" Target="../ctrlProps/ctrlProp377.xml"/><Relationship Id="rId60" Type="http://schemas.openxmlformats.org/officeDocument/2006/relationships/ctrlProp" Target="../ctrlProps/ctrlProp385.xml"/><Relationship Id="rId65" Type="http://schemas.openxmlformats.org/officeDocument/2006/relationships/ctrlProp" Target="../ctrlProps/ctrlProp390.xml"/><Relationship Id="rId73" Type="http://schemas.openxmlformats.org/officeDocument/2006/relationships/ctrlProp" Target="../ctrlProps/ctrlProp398.xml"/><Relationship Id="rId78" Type="http://schemas.openxmlformats.org/officeDocument/2006/relationships/ctrlProp" Target="../ctrlProps/ctrlProp403.xml"/><Relationship Id="rId81" Type="http://schemas.openxmlformats.org/officeDocument/2006/relationships/ctrlProp" Target="../ctrlProps/ctrlProp406.xml"/><Relationship Id="rId86" Type="http://schemas.openxmlformats.org/officeDocument/2006/relationships/ctrlProp" Target="../ctrlProps/ctrlProp411.xml"/></Relationships>
</file>

<file path=xl/worksheets/_rels/sheet28.xml.rels><?xml version="1.0" encoding="UTF-8" standalone="yes"?>
<Relationships xmlns="http://schemas.openxmlformats.org/package/2006/relationships"><Relationship Id="rId13" Type="http://schemas.openxmlformats.org/officeDocument/2006/relationships/ctrlProp" Target="../ctrlProps/ctrlProp421.xml"/><Relationship Id="rId18" Type="http://schemas.openxmlformats.org/officeDocument/2006/relationships/ctrlProp" Target="../ctrlProps/ctrlProp426.xml"/><Relationship Id="rId26" Type="http://schemas.openxmlformats.org/officeDocument/2006/relationships/ctrlProp" Target="../ctrlProps/ctrlProp434.xml"/><Relationship Id="rId39" Type="http://schemas.openxmlformats.org/officeDocument/2006/relationships/ctrlProp" Target="../ctrlProps/ctrlProp447.xml"/><Relationship Id="rId21" Type="http://schemas.openxmlformats.org/officeDocument/2006/relationships/ctrlProp" Target="../ctrlProps/ctrlProp429.xml"/><Relationship Id="rId34" Type="http://schemas.openxmlformats.org/officeDocument/2006/relationships/ctrlProp" Target="../ctrlProps/ctrlProp442.xml"/><Relationship Id="rId42" Type="http://schemas.openxmlformats.org/officeDocument/2006/relationships/ctrlProp" Target="../ctrlProps/ctrlProp450.xml"/><Relationship Id="rId47" Type="http://schemas.openxmlformats.org/officeDocument/2006/relationships/ctrlProp" Target="../ctrlProps/ctrlProp455.xml"/><Relationship Id="rId50" Type="http://schemas.openxmlformats.org/officeDocument/2006/relationships/ctrlProp" Target="../ctrlProps/ctrlProp458.xml"/><Relationship Id="rId55" Type="http://schemas.openxmlformats.org/officeDocument/2006/relationships/ctrlProp" Target="../ctrlProps/ctrlProp463.xml"/><Relationship Id="rId63" Type="http://schemas.openxmlformats.org/officeDocument/2006/relationships/ctrlProp" Target="../ctrlProps/ctrlProp471.xml"/><Relationship Id="rId68" Type="http://schemas.openxmlformats.org/officeDocument/2006/relationships/ctrlProp" Target="../ctrlProps/ctrlProp476.xml"/><Relationship Id="rId76" Type="http://schemas.openxmlformats.org/officeDocument/2006/relationships/ctrlProp" Target="../ctrlProps/ctrlProp484.xml"/><Relationship Id="rId7" Type="http://schemas.openxmlformats.org/officeDocument/2006/relationships/ctrlProp" Target="../ctrlProps/ctrlProp415.xml"/><Relationship Id="rId71" Type="http://schemas.openxmlformats.org/officeDocument/2006/relationships/ctrlProp" Target="../ctrlProps/ctrlProp479.xml"/><Relationship Id="rId2" Type="http://schemas.openxmlformats.org/officeDocument/2006/relationships/drawing" Target="../drawings/drawing14.xml"/><Relationship Id="rId16" Type="http://schemas.openxmlformats.org/officeDocument/2006/relationships/ctrlProp" Target="../ctrlProps/ctrlProp424.xml"/><Relationship Id="rId29" Type="http://schemas.openxmlformats.org/officeDocument/2006/relationships/ctrlProp" Target="../ctrlProps/ctrlProp437.xml"/><Relationship Id="rId11" Type="http://schemas.openxmlformats.org/officeDocument/2006/relationships/ctrlProp" Target="../ctrlProps/ctrlProp419.xml"/><Relationship Id="rId24" Type="http://schemas.openxmlformats.org/officeDocument/2006/relationships/ctrlProp" Target="../ctrlProps/ctrlProp432.xml"/><Relationship Id="rId32" Type="http://schemas.openxmlformats.org/officeDocument/2006/relationships/ctrlProp" Target="../ctrlProps/ctrlProp440.xml"/><Relationship Id="rId37" Type="http://schemas.openxmlformats.org/officeDocument/2006/relationships/ctrlProp" Target="../ctrlProps/ctrlProp445.xml"/><Relationship Id="rId40" Type="http://schemas.openxmlformats.org/officeDocument/2006/relationships/ctrlProp" Target="../ctrlProps/ctrlProp448.xml"/><Relationship Id="rId45" Type="http://schemas.openxmlformats.org/officeDocument/2006/relationships/ctrlProp" Target="../ctrlProps/ctrlProp453.xml"/><Relationship Id="rId53" Type="http://schemas.openxmlformats.org/officeDocument/2006/relationships/ctrlProp" Target="../ctrlProps/ctrlProp461.xml"/><Relationship Id="rId58" Type="http://schemas.openxmlformats.org/officeDocument/2006/relationships/ctrlProp" Target="../ctrlProps/ctrlProp466.xml"/><Relationship Id="rId66" Type="http://schemas.openxmlformats.org/officeDocument/2006/relationships/ctrlProp" Target="../ctrlProps/ctrlProp474.xml"/><Relationship Id="rId74" Type="http://schemas.openxmlformats.org/officeDocument/2006/relationships/ctrlProp" Target="../ctrlProps/ctrlProp482.xml"/><Relationship Id="rId79" Type="http://schemas.openxmlformats.org/officeDocument/2006/relationships/ctrlProp" Target="../ctrlProps/ctrlProp487.xml"/><Relationship Id="rId5" Type="http://schemas.openxmlformats.org/officeDocument/2006/relationships/ctrlProp" Target="../ctrlProps/ctrlProp413.xml"/><Relationship Id="rId61" Type="http://schemas.openxmlformats.org/officeDocument/2006/relationships/ctrlProp" Target="../ctrlProps/ctrlProp469.xml"/><Relationship Id="rId10" Type="http://schemas.openxmlformats.org/officeDocument/2006/relationships/ctrlProp" Target="../ctrlProps/ctrlProp418.xml"/><Relationship Id="rId19" Type="http://schemas.openxmlformats.org/officeDocument/2006/relationships/ctrlProp" Target="../ctrlProps/ctrlProp427.xml"/><Relationship Id="rId31" Type="http://schemas.openxmlformats.org/officeDocument/2006/relationships/ctrlProp" Target="../ctrlProps/ctrlProp439.xml"/><Relationship Id="rId44" Type="http://schemas.openxmlformats.org/officeDocument/2006/relationships/ctrlProp" Target="../ctrlProps/ctrlProp452.xml"/><Relationship Id="rId52" Type="http://schemas.openxmlformats.org/officeDocument/2006/relationships/ctrlProp" Target="../ctrlProps/ctrlProp460.xml"/><Relationship Id="rId60" Type="http://schemas.openxmlformats.org/officeDocument/2006/relationships/ctrlProp" Target="../ctrlProps/ctrlProp468.xml"/><Relationship Id="rId65" Type="http://schemas.openxmlformats.org/officeDocument/2006/relationships/ctrlProp" Target="../ctrlProps/ctrlProp473.xml"/><Relationship Id="rId73" Type="http://schemas.openxmlformats.org/officeDocument/2006/relationships/ctrlProp" Target="../ctrlProps/ctrlProp481.xml"/><Relationship Id="rId78" Type="http://schemas.openxmlformats.org/officeDocument/2006/relationships/ctrlProp" Target="../ctrlProps/ctrlProp486.xml"/><Relationship Id="rId81" Type="http://schemas.openxmlformats.org/officeDocument/2006/relationships/ctrlProp" Target="../ctrlProps/ctrlProp489.xml"/><Relationship Id="rId4" Type="http://schemas.openxmlformats.org/officeDocument/2006/relationships/ctrlProp" Target="../ctrlProps/ctrlProp412.xml"/><Relationship Id="rId9" Type="http://schemas.openxmlformats.org/officeDocument/2006/relationships/ctrlProp" Target="../ctrlProps/ctrlProp417.xml"/><Relationship Id="rId14" Type="http://schemas.openxmlformats.org/officeDocument/2006/relationships/ctrlProp" Target="../ctrlProps/ctrlProp422.xml"/><Relationship Id="rId22" Type="http://schemas.openxmlformats.org/officeDocument/2006/relationships/ctrlProp" Target="../ctrlProps/ctrlProp430.xml"/><Relationship Id="rId27" Type="http://schemas.openxmlformats.org/officeDocument/2006/relationships/ctrlProp" Target="../ctrlProps/ctrlProp435.xml"/><Relationship Id="rId30" Type="http://schemas.openxmlformats.org/officeDocument/2006/relationships/ctrlProp" Target="../ctrlProps/ctrlProp438.xml"/><Relationship Id="rId35" Type="http://schemas.openxmlformats.org/officeDocument/2006/relationships/ctrlProp" Target="../ctrlProps/ctrlProp443.xml"/><Relationship Id="rId43" Type="http://schemas.openxmlformats.org/officeDocument/2006/relationships/ctrlProp" Target="../ctrlProps/ctrlProp451.xml"/><Relationship Id="rId48" Type="http://schemas.openxmlformats.org/officeDocument/2006/relationships/ctrlProp" Target="../ctrlProps/ctrlProp456.xml"/><Relationship Id="rId56" Type="http://schemas.openxmlformats.org/officeDocument/2006/relationships/ctrlProp" Target="../ctrlProps/ctrlProp464.xml"/><Relationship Id="rId64" Type="http://schemas.openxmlformats.org/officeDocument/2006/relationships/ctrlProp" Target="../ctrlProps/ctrlProp472.xml"/><Relationship Id="rId69" Type="http://schemas.openxmlformats.org/officeDocument/2006/relationships/ctrlProp" Target="../ctrlProps/ctrlProp477.xml"/><Relationship Id="rId77" Type="http://schemas.openxmlformats.org/officeDocument/2006/relationships/ctrlProp" Target="../ctrlProps/ctrlProp485.xml"/><Relationship Id="rId8" Type="http://schemas.openxmlformats.org/officeDocument/2006/relationships/ctrlProp" Target="../ctrlProps/ctrlProp416.xml"/><Relationship Id="rId51" Type="http://schemas.openxmlformats.org/officeDocument/2006/relationships/ctrlProp" Target="../ctrlProps/ctrlProp459.xml"/><Relationship Id="rId72" Type="http://schemas.openxmlformats.org/officeDocument/2006/relationships/ctrlProp" Target="../ctrlProps/ctrlProp480.xml"/><Relationship Id="rId80" Type="http://schemas.openxmlformats.org/officeDocument/2006/relationships/ctrlProp" Target="../ctrlProps/ctrlProp488.xml"/><Relationship Id="rId3" Type="http://schemas.openxmlformats.org/officeDocument/2006/relationships/vmlDrawing" Target="../drawings/vmlDrawing20.vml"/><Relationship Id="rId12" Type="http://schemas.openxmlformats.org/officeDocument/2006/relationships/ctrlProp" Target="../ctrlProps/ctrlProp420.xml"/><Relationship Id="rId17" Type="http://schemas.openxmlformats.org/officeDocument/2006/relationships/ctrlProp" Target="../ctrlProps/ctrlProp425.xml"/><Relationship Id="rId25" Type="http://schemas.openxmlformats.org/officeDocument/2006/relationships/ctrlProp" Target="../ctrlProps/ctrlProp433.xml"/><Relationship Id="rId33" Type="http://schemas.openxmlformats.org/officeDocument/2006/relationships/ctrlProp" Target="../ctrlProps/ctrlProp441.xml"/><Relationship Id="rId38" Type="http://schemas.openxmlformats.org/officeDocument/2006/relationships/ctrlProp" Target="../ctrlProps/ctrlProp446.xml"/><Relationship Id="rId46" Type="http://schemas.openxmlformats.org/officeDocument/2006/relationships/ctrlProp" Target="../ctrlProps/ctrlProp454.xml"/><Relationship Id="rId59" Type="http://schemas.openxmlformats.org/officeDocument/2006/relationships/ctrlProp" Target="../ctrlProps/ctrlProp467.xml"/><Relationship Id="rId67" Type="http://schemas.openxmlformats.org/officeDocument/2006/relationships/ctrlProp" Target="../ctrlProps/ctrlProp475.xml"/><Relationship Id="rId20" Type="http://schemas.openxmlformats.org/officeDocument/2006/relationships/ctrlProp" Target="../ctrlProps/ctrlProp428.xml"/><Relationship Id="rId41" Type="http://schemas.openxmlformats.org/officeDocument/2006/relationships/ctrlProp" Target="../ctrlProps/ctrlProp449.xml"/><Relationship Id="rId54" Type="http://schemas.openxmlformats.org/officeDocument/2006/relationships/ctrlProp" Target="../ctrlProps/ctrlProp462.xml"/><Relationship Id="rId62" Type="http://schemas.openxmlformats.org/officeDocument/2006/relationships/ctrlProp" Target="../ctrlProps/ctrlProp470.xml"/><Relationship Id="rId70" Type="http://schemas.openxmlformats.org/officeDocument/2006/relationships/ctrlProp" Target="../ctrlProps/ctrlProp478.xml"/><Relationship Id="rId75" Type="http://schemas.openxmlformats.org/officeDocument/2006/relationships/ctrlProp" Target="../ctrlProps/ctrlProp483.xml"/><Relationship Id="rId1" Type="http://schemas.openxmlformats.org/officeDocument/2006/relationships/printerSettings" Target="../printerSettings/printerSettings28.bin"/><Relationship Id="rId6" Type="http://schemas.openxmlformats.org/officeDocument/2006/relationships/ctrlProp" Target="../ctrlProps/ctrlProp414.xml"/><Relationship Id="rId15" Type="http://schemas.openxmlformats.org/officeDocument/2006/relationships/ctrlProp" Target="../ctrlProps/ctrlProp423.xml"/><Relationship Id="rId23" Type="http://schemas.openxmlformats.org/officeDocument/2006/relationships/ctrlProp" Target="../ctrlProps/ctrlProp431.xml"/><Relationship Id="rId28" Type="http://schemas.openxmlformats.org/officeDocument/2006/relationships/ctrlProp" Target="../ctrlProps/ctrlProp436.xml"/><Relationship Id="rId36" Type="http://schemas.openxmlformats.org/officeDocument/2006/relationships/ctrlProp" Target="../ctrlProps/ctrlProp444.xml"/><Relationship Id="rId49" Type="http://schemas.openxmlformats.org/officeDocument/2006/relationships/ctrlProp" Target="../ctrlProps/ctrlProp457.xml"/><Relationship Id="rId57" Type="http://schemas.openxmlformats.org/officeDocument/2006/relationships/ctrlProp" Target="../ctrlProps/ctrlProp46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494.xml"/><Relationship Id="rId13" Type="http://schemas.openxmlformats.org/officeDocument/2006/relationships/ctrlProp" Target="../ctrlProps/ctrlProp499.xml"/><Relationship Id="rId18" Type="http://schemas.openxmlformats.org/officeDocument/2006/relationships/ctrlProp" Target="../ctrlProps/ctrlProp504.xml"/><Relationship Id="rId26" Type="http://schemas.openxmlformats.org/officeDocument/2006/relationships/ctrlProp" Target="../ctrlProps/ctrlProp512.xml"/><Relationship Id="rId39" Type="http://schemas.openxmlformats.org/officeDocument/2006/relationships/ctrlProp" Target="../ctrlProps/ctrlProp525.xml"/><Relationship Id="rId3" Type="http://schemas.openxmlformats.org/officeDocument/2006/relationships/vmlDrawing" Target="../drawings/vmlDrawing21.vml"/><Relationship Id="rId21" Type="http://schemas.openxmlformats.org/officeDocument/2006/relationships/ctrlProp" Target="../ctrlProps/ctrlProp507.xml"/><Relationship Id="rId34" Type="http://schemas.openxmlformats.org/officeDocument/2006/relationships/ctrlProp" Target="../ctrlProps/ctrlProp520.xml"/><Relationship Id="rId7" Type="http://schemas.openxmlformats.org/officeDocument/2006/relationships/ctrlProp" Target="../ctrlProps/ctrlProp493.xml"/><Relationship Id="rId12" Type="http://schemas.openxmlformats.org/officeDocument/2006/relationships/ctrlProp" Target="../ctrlProps/ctrlProp498.xml"/><Relationship Id="rId17" Type="http://schemas.openxmlformats.org/officeDocument/2006/relationships/ctrlProp" Target="../ctrlProps/ctrlProp503.xml"/><Relationship Id="rId25" Type="http://schemas.openxmlformats.org/officeDocument/2006/relationships/ctrlProp" Target="../ctrlProps/ctrlProp511.xml"/><Relationship Id="rId33" Type="http://schemas.openxmlformats.org/officeDocument/2006/relationships/ctrlProp" Target="../ctrlProps/ctrlProp519.xml"/><Relationship Id="rId38" Type="http://schemas.openxmlformats.org/officeDocument/2006/relationships/ctrlProp" Target="../ctrlProps/ctrlProp524.xml"/><Relationship Id="rId2" Type="http://schemas.openxmlformats.org/officeDocument/2006/relationships/drawing" Target="../drawings/drawing15.xml"/><Relationship Id="rId16" Type="http://schemas.openxmlformats.org/officeDocument/2006/relationships/ctrlProp" Target="../ctrlProps/ctrlProp502.xml"/><Relationship Id="rId20" Type="http://schemas.openxmlformats.org/officeDocument/2006/relationships/ctrlProp" Target="../ctrlProps/ctrlProp506.xml"/><Relationship Id="rId29" Type="http://schemas.openxmlformats.org/officeDocument/2006/relationships/ctrlProp" Target="../ctrlProps/ctrlProp515.xml"/><Relationship Id="rId1" Type="http://schemas.openxmlformats.org/officeDocument/2006/relationships/printerSettings" Target="../printerSettings/printerSettings29.bin"/><Relationship Id="rId6" Type="http://schemas.openxmlformats.org/officeDocument/2006/relationships/ctrlProp" Target="../ctrlProps/ctrlProp492.xml"/><Relationship Id="rId11" Type="http://schemas.openxmlformats.org/officeDocument/2006/relationships/ctrlProp" Target="../ctrlProps/ctrlProp497.xml"/><Relationship Id="rId24" Type="http://schemas.openxmlformats.org/officeDocument/2006/relationships/ctrlProp" Target="../ctrlProps/ctrlProp510.xml"/><Relationship Id="rId32" Type="http://schemas.openxmlformats.org/officeDocument/2006/relationships/ctrlProp" Target="../ctrlProps/ctrlProp518.xml"/><Relationship Id="rId37" Type="http://schemas.openxmlformats.org/officeDocument/2006/relationships/ctrlProp" Target="../ctrlProps/ctrlProp523.xml"/><Relationship Id="rId40" Type="http://schemas.openxmlformats.org/officeDocument/2006/relationships/comments" Target="../comments13.xml"/><Relationship Id="rId5" Type="http://schemas.openxmlformats.org/officeDocument/2006/relationships/ctrlProp" Target="../ctrlProps/ctrlProp491.xml"/><Relationship Id="rId15" Type="http://schemas.openxmlformats.org/officeDocument/2006/relationships/ctrlProp" Target="../ctrlProps/ctrlProp501.xml"/><Relationship Id="rId23" Type="http://schemas.openxmlformats.org/officeDocument/2006/relationships/ctrlProp" Target="../ctrlProps/ctrlProp509.xml"/><Relationship Id="rId28" Type="http://schemas.openxmlformats.org/officeDocument/2006/relationships/ctrlProp" Target="../ctrlProps/ctrlProp514.xml"/><Relationship Id="rId36" Type="http://schemas.openxmlformats.org/officeDocument/2006/relationships/ctrlProp" Target="../ctrlProps/ctrlProp522.xml"/><Relationship Id="rId10" Type="http://schemas.openxmlformats.org/officeDocument/2006/relationships/ctrlProp" Target="../ctrlProps/ctrlProp496.xml"/><Relationship Id="rId19" Type="http://schemas.openxmlformats.org/officeDocument/2006/relationships/ctrlProp" Target="../ctrlProps/ctrlProp505.xml"/><Relationship Id="rId31" Type="http://schemas.openxmlformats.org/officeDocument/2006/relationships/ctrlProp" Target="../ctrlProps/ctrlProp517.xml"/><Relationship Id="rId4" Type="http://schemas.openxmlformats.org/officeDocument/2006/relationships/ctrlProp" Target="../ctrlProps/ctrlProp490.xml"/><Relationship Id="rId9" Type="http://schemas.openxmlformats.org/officeDocument/2006/relationships/ctrlProp" Target="../ctrlProps/ctrlProp495.xml"/><Relationship Id="rId14" Type="http://schemas.openxmlformats.org/officeDocument/2006/relationships/ctrlProp" Target="../ctrlProps/ctrlProp500.xml"/><Relationship Id="rId22" Type="http://schemas.openxmlformats.org/officeDocument/2006/relationships/ctrlProp" Target="../ctrlProps/ctrlProp508.xml"/><Relationship Id="rId27" Type="http://schemas.openxmlformats.org/officeDocument/2006/relationships/ctrlProp" Target="../ctrlProps/ctrlProp513.xml"/><Relationship Id="rId30" Type="http://schemas.openxmlformats.org/officeDocument/2006/relationships/ctrlProp" Target="../ctrlProps/ctrlProp516.xml"/><Relationship Id="rId35" Type="http://schemas.openxmlformats.org/officeDocument/2006/relationships/ctrlProp" Target="../ctrlProps/ctrlProp521.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535.xml"/><Relationship Id="rId18" Type="http://schemas.openxmlformats.org/officeDocument/2006/relationships/ctrlProp" Target="../ctrlProps/ctrlProp540.xml"/><Relationship Id="rId26" Type="http://schemas.openxmlformats.org/officeDocument/2006/relationships/ctrlProp" Target="../ctrlProps/ctrlProp548.xml"/><Relationship Id="rId39" Type="http://schemas.openxmlformats.org/officeDocument/2006/relationships/ctrlProp" Target="../ctrlProps/ctrlProp561.xml"/><Relationship Id="rId21" Type="http://schemas.openxmlformats.org/officeDocument/2006/relationships/ctrlProp" Target="../ctrlProps/ctrlProp543.xml"/><Relationship Id="rId34" Type="http://schemas.openxmlformats.org/officeDocument/2006/relationships/ctrlProp" Target="../ctrlProps/ctrlProp556.xml"/><Relationship Id="rId42" Type="http://schemas.openxmlformats.org/officeDocument/2006/relationships/ctrlProp" Target="../ctrlProps/ctrlProp564.xml"/><Relationship Id="rId47" Type="http://schemas.openxmlformats.org/officeDocument/2006/relationships/ctrlProp" Target="../ctrlProps/ctrlProp569.xml"/><Relationship Id="rId50" Type="http://schemas.openxmlformats.org/officeDocument/2006/relationships/ctrlProp" Target="../ctrlProps/ctrlProp572.xml"/><Relationship Id="rId55" Type="http://schemas.openxmlformats.org/officeDocument/2006/relationships/ctrlProp" Target="../ctrlProps/ctrlProp577.xml"/><Relationship Id="rId7" Type="http://schemas.openxmlformats.org/officeDocument/2006/relationships/ctrlProp" Target="../ctrlProps/ctrlProp529.xml"/><Relationship Id="rId12" Type="http://schemas.openxmlformats.org/officeDocument/2006/relationships/ctrlProp" Target="../ctrlProps/ctrlProp534.xml"/><Relationship Id="rId17" Type="http://schemas.openxmlformats.org/officeDocument/2006/relationships/ctrlProp" Target="../ctrlProps/ctrlProp539.xml"/><Relationship Id="rId25" Type="http://schemas.openxmlformats.org/officeDocument/2006/relationships/ctrlProp" Target="../ctrlProps/ctrlProp547.xml"/><Relationship Id="rId33" Type="http://schemas.openxmlformats.org/officeDocument/2006/relationships/ctrlProp" Target="../ctrlProps/ctrlProp555.xml"/><Relationship Id="rId38" Type="http://schemas.openxmlformats.org/officeDocument/2006/relationships/ctrlProp" Target="../ctrlProps/ctrlProp560.xml"/><Relationship Id="rId46" Type="http://schemas.openxmlformats.org/officeDocument/2006/relationships/ctrlProp" Target="../ctrlProps/ctrlProp568.xml"/><Relationship Id="rId2" Type="http://schemas.openxmlformats.org/officeDocument/2006/relationships/drawing" Target="../drawings/drawing16.xml"/><Relationship Id="rId16" Type="http://schemas.openxmlformats.org/officeDocument/2006/relationships/ctrlProp" Target="../ctrlProps/ctrlProp538.xml"/><Relationship Id="rId20" Type="http://schemas.openxmlformats.org/officeDocument/2006/relationships/ctrlProp" Target="../ctrlProps/ctrlProp542.xml"/><Relationship Id="rId29" Type="http://schemas.openxmlformats.org/officeDocument/2006/relationships/ctrlProp" Target="../ctrlProps/ctrlProp551.xml"/><Relationship Id="rId41" Type="http://schemas.openxmlformats.org/officeDocument/2006/relationships/ctrlProp" Target="../ctrlProps/ctrlProp563.xml"/><Relationship Id="rId54" Type="http://schemas.openxmlformats.org/officeDocument/2006/relationships/ctrlProp" Target="../ctrlProps/ctrlProp576.xml"/><Relationship Id="rId1" Type="http://schemas.openxmlformats.org/officeDocument/2006/relationships/printerSettings" Target="../printerSettings/printerSettings30.bin"/><Relationship Id="rId6" Type="http://schemas.openxmlformats.org/officeDocument/2006/relationships/ctrlProp" Target="../ctrlProps/ctrlProp528.xml"/><Relationship Id="rId11" Type="http://schemas.openxmlformats.org/officeDocument/2006/relationships/ctrlProp" Target="../ctrlProps/ctrlProp533.xml"/><Relationship Id="rId24" Type="http://schemas.openxmlformats.org/officeDocument/2006/relationships/ctrlProp" Target="../ctrlProps/ctrlProp546.xml"/><Relationship Id="rId32" Type="http://schemas.openxmlformats.org/officeDocument/2006/relationships/ctrlProp" Target="../ctrlProps/ctrlProp554.xml"/><Relationship Id="rId37" Type="http://schemas.openxmlformats.org/officeDocument/2006/relationships/ctrlProp" Target="../ctrlProps/ctrlProp559.xml"/><Relationship Id="rId40" Type="http://schemas.openxmlformats.org/officeDocument/2006/relationships/ctrlProp" Target="../ctrlProps/ctrlProp562.xml"/><Relationship Id="rId45" Type="http://schemas.openxmlformats.org/officeDocument/2006/relationships/ctrlProp" Target="../ctrlProps/ctrlProp567.xml"/><Relationship Id="rId53" Type="http://schemas.openxmlformats.org/officeDocument/2006/relationships/ctrlProp" Target="../ctrlProps/ctrlProp575.xml"/><Relationship Id="rId5" Type="http://schemas.openxmlformats.org/officeDocument/2006/relationships/ctrlProp" Target="../ctrlProps/ctrlProp527.xml"/><Relationship Id="rId15" Type="http://schemas.openxmlformats.org/officeDocument/2006/relationships/ctrlProp" Target="../ctrlProps/ctrlProp537.xml"/><Relationship Id="rId23" Type="http://schemas.openxmlformats.org/officeDocument/2006/relationships/ctrlProp" Target="../ctrlProps/ctrlProp545.xml"/><Relationship Id="rId28" Type="http://schemas.openxmlformats.org/officeDocument/2006/relationships/ctrlProp" Target="../ctrlProps/ctrlProp550.xml"/><Relationship Id="rId36" Type="http://schemas.openxmlformats.org/officeDocument/2006/relationships/ctrlProp" Target="../ctrlProps/ctrlProp558.xml"/><Relationship Id="rId49" Type="http://schemas.openxmlformats.org/officeDocument/2006/relationships/ctrlProp" Target="../ctrlProps/ctrlProp571.xml"/><Relationship Id="rId10" Type="http://schemas.openxmlformats.org/officeDocument/2006/relationships/ctrlProp" Target="../ctrlProps/ctrlProp532.xml"/><Relationship Id="rId19" Type="http://schemas.openxmlformats.org/officeDocument/2006/relationships/ctrlProp" Target="../ctrlProps/ctrlProp541.xml"/><Relationship Id="rId31" Type="http://schemas.openxmlformats.org/officeDocument/2006/relationships/ctrlProp" Target="../ctrlProps/ctrlProp553.xml"/><Relationship Id="rId44" Type="http://schemas.openxmlformats.org/officeDocument/2006/relationships/ctrlProp" Target="../ctrlProps/ctrlProp566.xml"/><Relationship Id="rId52" Type="http://schemas.openxmlformats.org/officeDocument/2006/relationships/ctrlProp" Target="../ctrlProps/ctrlProp574.xml"/><Relationship Id="rId4" Type="http://schemas.openxmlformats.org/officeDocument/2006/relationships/ctrlProp" Target="../ctrlProps/ctrlProp526.xml"/><Relationship Id="rId9" Type="http://schemas.openxmlformats.org/officeDocument/2006/relationships/ctrlProp" Target="../ctrlProps/ctrlProp531.xml"/><Relationship Id="rId14" Type="http://schemas.openxmlformats.org/officeDocument/2006/relationships/ctrlProp" Target="../ctrlProps/ctrlProp536.xml"/><Relationship Id="rId22" Type="http://schemas.openxmlformats.org/officeDocument/2006/relationships/ctrlProp" Target="../ctrlProps/ctrlProp544.xml"/><Relationship Id="rId27" Type="http://schemas.openxmlformats.org/officeDocument/2006/relationships/ctrlProp" Target="../ctrlProps/ctrlProp549.xml"/><Relationship Id="rId30" Type="http://schemas.openxmlformats.org/officeDocument/2006/relationships/ctrlProp" Target="../ctrlProps/ctrlProp552.xml"/><Relationship Id="rId35" Type="http://schemas.openxmlformats.org/officeDocument/2006/relationships/ctrlProp" Target="../ctrlProps/ctrlProp557.xml"/><Relationship Id="rId43" Type="http://schemas.openxmlformats.org/officeDocument/2006/relationships/ctrlProp" Target="../ctrlProps/ctrlProp565.xml"/><Relationship Id="rId48" Type="http://schemas.openxmlformats.org/officeDocument/2006/relationships/ctrlProp" Target="../ctrlProps/ctrlProp570.xml"/><Relationship Id="rId8" Type="http://schemas.openxmlformats.org/officeDocument/2006/relationships/ctrlProp" Target="../ctrlProps/ctrlProp530.xml"/><Relationship Id="rId51" Type="http://schemas.openxmlformats.org/officeDocument/2006/relationships/ctrlProp" Target="../ctrlProps/ctrlProp573.xml"/><Relationship Id="rId3"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82.xml"/><Relationship Id="rId13" Type="http://schemas.openxmlformats.org/officeDocument/2006/relationships/ctrlProp" Target="../ctrlProps/ctrlProp587.xml"/><Relationship Id="rId3" Type="http://schemas.openxmlformats.org/officeDocument/2006/relationships/vmlDrawing" Target="../drawings/vmlDrawing23.vml"/><Relationship Id="rId7" Type="http://schemas.openxmlformats.org/officeDocument/2006/relationships/ctrlProp" Target="../ctrlProps/ctrlProp581.xml"/><Relationship Id="rId12" Type="http://schemas.openxmlformats.org/officeDocument/2006/relationships/ctrlProp" Target="../ctrlProps/ctrlProp586.xml"/><Relationship Id="rId2" Type="http://schemas.openxmlformats.org/officeDocument/2006/relationships/drawing" Target="../drawings/drawing17.xml"/><Relationship Id="rId1" Type="http://schemas.openxmlformats.org/officeDocument/2006/relationships/printerSettings" Target="../printerSettings/printerSettings31.bin"/><Relationship Id="rId6" Type="http://schemas.openxmlformats.org/officeDocument/2006/relationships/ctrlProp" Target="../ctrlProps/ctrlProp580.xml"/><Relationship Id="rId11" Type="http://schemas.openxmlformats.org/officeDocument/2006/relationships/ctrlProp" Target="../ctrlProps/ctrlProp585.xml"/><Relationship Id="rId5" Type="http://schemas.openxmlformats.org/officeDocument/2006/relationships/ctrlProp" Target="../ctrlProps/ctrlProp579.xml"/><Relationship Id="rId15" Type="http://schemas.openxmlformats.org/officeDocument/2006/relationships/ctrlProp" Target="../ctrlProps/ctrlProp589.xml"/><Relationship Id="rId10" Type="http://schemas.openxmlformats.org/officeDocument/2006/relationships/ctrlProp" Target="../ctrlProps/ctrlProp584.xml"/><Relationship Id="rId4" Type="http://schemas.openxmlformats.org/officeDocument/2006/relationships/ctrlProp" Target="../ctrlProps/ctrlProp578.xml"/><Relationship Id="rId9" Type="http://schemas.openxmlformats.org/officeDocument/2006/relationships/ctrlProp" Target="../ctrlProps/ctrlProp583.xml"/><Relationship Id="rId14" Type="http://schemas.openxmlformats.org/officeDocument/2006/relationships/ctrlProp" Target="../ctrlProps/ctrlProp588.xml"/></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594.xml"/><Relationship Id="rId13" Type="http://schemas.openxmlformats.org/officeDocument/2006/relationships/ctrlProp" Target="../ctrlProps/ctrlProp599.xml"/><Relationship Id="rId18" Type="http://schemas.openxmlformats.org/officeDocument/2006/relationships/ctrlProp" Target="../ctrlProps/ctrlProp604.xml"/><Relationship Id="rId26" Type="http://schemas.openxmlformats.org/officeDocument/2006/relationships/comments" Target="../comments14.xml"/><Relationship Id="rId3" Type="http://schemas.openxmlformats.org/officeDocument/2006/relationships/vmlDrawing" Target="../drawings/vmlDrawing24.vml"/><Relationship Id="rId21" Type="http://schemas.openxmlformats.org/officeDocument/2006/relationships/ctrlProp" Target="../ctrlProps/ctrlProp607.xml"/><Relationship Id="rId7" Type="http://schemas.openxmlformats.org/officeDocument/2006/relationships/ctrlProp" Target="../ctrlProps/ctrlProp593.xml"/><Relationship Id="rId12" Type="http://schemas.openxmlformats.org/officeDocument/2006/relationships/ctrlProp" Target="../ctrlProps/ctrlProp598.xml"/><Relationship Id="rId17" Type="http://schemas.openxmlformats.org/officeDocument/2006/relationships/ctrlProp" Target="../ctrlProps/ctrlProp603.xml"/><Relationship Id="rId25" Type="http://schemas.openxmlformats.org/officeDocument/2006/relationships/ctrlProp" Target="../ctrlProps/ctrlProp611.xml"/><Relationship Id="rId2" Type="http://schemas.openxmlformats.org/officeDocument/2006/relationships/drawing" Target="../drawings/drawing18.xml"/><Relationship Id="rId16" Type="http://schemas.openxmlformats.org/officeDocument/2006/relationships/ctrlProp" Target="../ctrlProps/ctrlProp602.xml"/><Relationship Id="rId20" Type="http://schemas.openxmlformats.org/officeDocument/2006/relationships/ctrlProp" Target="../ctrlProps/ctrlProp606.xml"/><Relationship Id="rId1" Type="http://schemas.openxmlformats.org/officeDocument/2006/relationships/printerSettings" Target="../printerSettings/printerSettings32.bin"/><Relationship Id="rId6" Type="http://schemas.openxmlformats.org/officeDocument/2006/relationships/ctrlProp" Target="../ctrlProps/ctrlProp592.xml"/><Relationship Id="rId11" Type="http://schemas.openxmlformats.org/officeDocument/2006/relationships/ctrlProp" Target="../ctrlProps/ctrlProp597.xml"/><Relationship Id="rId24" Type="http://schemas.openxmlformats.org/officeDocument/2006/relationships/ctrlProp" Target="../ctrlProps/ctrlProp610.xml"/><Relationship Id="rId5" Type="http://schemas.openxmlformats.org/officeDocument/2006/relationships/ctrlProp" Target="../ctrlProps/ctrlProp591.xml"/><Relationship Id="rId15" Type="http://schemas.openxmlformats.org/officeDocument/2006/relationships/ctrlProp" Target="../ctrlProps/ctrlProp601.xml"/><Relationship Id="rId23" Type="http://schemas.openxmlformats.org/officeDocument/2006/relationships/ctrlProp" Target="../ctrlProps/ctrlProp609.xml"/><Relationship Id="rId10" Type="http://schemas.openxmlformats.org/officeDocument/2006/relationships/ctrlProp" Target="../ctrlProps/ctrlProp596.xml"/><Relationship Id="rId19" Type="http://schemas.openxmlformats.org/officeDocument/2006/relationships/ctrlProp" Target="../ctrlProps/ctrlProp605.xml"/><Relationship Id="rId4" Type="http://schemas.openxmlformats.org/officeDocument/2006/relationships/ctrlProp" Target="../ctrlProps/ctrlProp590.xml"/><Relationship Id="rId9" Type="http://schemas.openxmlformats.org/officeDocument/2006/relationships/ctrlProp" Target="../ctrlProps/ctrlProp595.xml"/><Relationship Id="rId14" Type="http://schemas.openxmlformats.org/officeDocument/2006/relationships/ctrlProp" Target="../ctrlProps/ctrlProp600.xml"/><Relationship Id="rId22" Type="http://schemas.openxmlformats.org/officeDocument/2006/relationships/ctrlProp" Target="../ctrlProps/ctrlProp608.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16.xml"/><Relationship Id="rId13" Type="http://schemas.openxmlformats.org/officeDocument/2006/relationships/ctrlProp" Target="../ctrlProps/ctrlProp621.xml"/><Relationship Id="rId18" Type="http://schemas.openxmlformats.org/officeDocument/2006/relationships/ctrlProp" Target="../ctrlProps/ctrlProp626.xml"/><Relationship Id="rId26" Type="http://schemas.openxmlformats.org/officeDocument/2006/relationships/ctrlProp" Target="../ctrlProps/ctrlProp634.xml"/><Relationship Id="rId3" Type="http://schemas.openxmlformats.org/officeDocument/2006/relationships/vmlDrawing" Target="../drawings/vmlDrawing25.vml"/><Relationship Id="rId21" Type="http://schemas.openxmlformats.org/officeDocument/2006/relationships/ctrlProp" Target="../ctrlProps/ctrlProp629.xml"/><Relationship Id="rId34" Type="http://schemas.openxmlformats.org/officeDocument/2006/relationships/ctrlProp" Target="../ctrlProps/ctrlProp642.xml"/><Relationship Id="rId7" Type="http://schemas.openxmlformats.org/officeDocument/2006/relationships/ctrlProp" Target="../ctrlProps/ctrlProp615.xml"/><Relationship Id="rId12" Type="http://schemas.openxmlformats.org/officeDocument/2006/relationships/ctrlProp" Target="../ctrlProps/ctrlProp620.xml"/><Relationship Id="rId17" Type="http://schemas.openxmlformats.org/officeDocument/2006/relationships/ctrlProp" Target="../ctrlProps/ctrlProp625.xml"/><Relationship Id="rId25" Type="http://schemas.openxmlformats.org/officeDocument/2006/relationships/ctrlProp" Target="../ctrlProps/ctrlProp633.xml"/><Relationship Id="rId33" Type="http://schemas.openxmlformats.org/officeDocument/2006/relationships/ctrlProp" Target="../ctrlProps/ctrlProp641.xml"/><Relationship Id="rId2" Type="http://schemas.openxmlformats.org/officeDocument/2006/relationships/drawing" Target="../drawings/drawing19.xml"/><Relationship Id="rId16" Type="http://schemas.openxmlformats.org/officeDocument/2006/relationships/ctrlProp" Target="../ctrlProps/ctrlProp624.xml"/><Relationship Id="rId20" Type="http://schemas.openxmlformats.org/officeDocument/2006/relationships/ctrlProp" Target="../ctrlProps/ctrlProp628.xml"/><Relationship Id="rId29" Type="http://schemas.openxmlformats.org/officeDocument/2006/relationships/ctrlProp" Target="../ctrlProps/ctrlProp637.xml"/><Relationship Id="rId1" Type="http://schemas.openxmlformats.org/officeDocument/2006/relationships/printerSettings" Target="../printerSettings/printerSettings33.bin"/><Relationship Id="rId6" Type="http://schemas.openxmlformats.org/officeDocument/2006/relationships/ctrlProp" Target="../ctrlProps/ctrlProp614.xml"/><Relationship Id="rId11" Type="http://schemas.openxmlformats.org/officeDocument/2006/relationships/ctrlProp" Target="../ctrlProps/ctrlProp619.xml"/><Relationship Id="rId24" Type="http://schemas.openxmlformats.org/officeDocument/2006/relationships/ctrlProp" Target="../ctrlProps/ctrlProp632.xml"/><Relationship Id="rId32" Type="http://schemas.openxmlformats.org/officeDocument/2006/relationships/ctrlProp" Target="../ctrlProps/ctrlProp640.xml"/><Relationship Id="rId5" Type="http://schemas.openxmlformats.org/officeDocument/2006/relationships/ctrlProp" Target="../ctrlProps/ctrlProp613.xml"/><Relationship Id="rId15" Type="http://schemas.openxmlformats.org/officeDocument/2006/relationships/ctrlProp" Target="../ctrlProps/ctrlProp623.xml"/><Relationship Id="rId23" Type="http://schemas.openxmlformats.org/officeDocument/2006/relationships/ctrlProp" Target="../ctrlProps/ctrlProp631.xml"/><Relationship Id="rId28" Type="http://schemas.openxmlformats.org/officeDocument/2006/relationships/ctrlProp" Target="../ctrlProps/ctrlProp636.xml"/><Relationship Id="rId36" Type="http://schemas.openxmlformats.org/officeDocument/2006/relationships/ctrlProp" Target="../ctrlProps/ctrlProp644.xml"/><Relationship Id="rId10" Type="http://schemas.openxmlformats.org/officeDocument/2006/relationships/ctrlProp" Target="../ctrlProps/ctrlProp618.xml"/><Relationship Id="rId19" Type="http://schemas.openxmlformats.org/officeDocument/2006/relationships/ctrlProp" Target="../ctrlProps/ctrlProp627.xml"/><Relationship Id="rId31" Type="http://schemas.openxmlformats.org/officeDocument/2006/relationships/ctrlProp" Target="../ctrlProps/ctrlProp639.xml"/><Relationship Id="rId4" Type="http://schemas.openxmlformats.org/officeDocument/2006/relationships/ctrlProp" Target="../ctrlProps/ctrlProp612.xml"/><Relationship Id="rId9" Type="http://schemas.openxmlformats.org/officeDocument/2006/relationships/ctrlProp" Target="../ctrlProps/ctrlProp617.xml"/><Relationship Id="rId14" Type="http://schemas.openxmlformats.org/officeDocument/2006/relationships/ctrlProp" Target="../ctrlProps/ctrlProp622.xml"/><Relationship Id="rId22" Type="http://schemas.openxmlformats.org/officeDocument/2006/relationships/ctrlProp" Target="../ctrlProps/ctrlProp630.xml"/><Relationship Id="rId27" Type="http://schemas.openxmlformats.org/officeDocument/2006/relationships/ctrlProp" Target="../ctrlProps/ctrlProp635.xml"/><Relationship Id="rId30" Type="http://schemas.openxmlformats.org/officeDocument/2006/relationships/ctrlProp" Target="../ctrlProps/ctrlProp638.xml"/><Relationship Id="rId35" Type="http://schemas.openxmlformats.org/officeDocument/2006/relationships/ctrlProp" Target="../ctrlProps/ctrlProp643.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649.xml"/><Relationship Id="rId13" Type="http://schemas.openxmlformats.org/officeDocument/2006/relationships/ctrlProp" Target="../ctrlProps/ctrlProp654.xml"/><Relationship Id="rId18" Type="http://schemas.openxmlformats.org/officeDocument/2006/relationships/ctrlProp" Target="../ctrlProps/ctrlProp659.xml"/><Relationship Id="rId26" Type="http://schemas.openxmlformats.org/officeDocument/2006/relationships/ctrlProp" Target="../ctrlProps/ctrlProp667.xml"/><Relationship Id="rId39" Type="http://schemas.openxmlformats.org/officeDocument/2006/relationships/ctrlProp" Target="../ctrlProps/ctrlProp680.xml"/><Relationship Id="rId3" Type="http://schemas.openxmlformats.org/officeDocument/2006/relationships/vmlDrawing" Target="../drawings/vmlDrawing26.vml"/><Relationship Id="rId21" Type="http://schemas.openxmlformats.org/officeDocument/2006/relationships/ctrlProp" Target="../ctrlProps/ctrlProp662.xml"/><Relationship Id="rId34" Type="http://schemas.openxmlformats.org/officeDocument/2006/relationships/ctrlProp" Target="../ctrlProps/ctrlProp675.xml"/><Relationship Id="rId7" Type="http://schemas.openxmlformats.org/officeDocument/2006/relationships/ctrlProp" Target="../ctrlProps/ctrlProp648.xml"/><Relationship Id="rId12" Type="http://schemas.openxmlformats.org/officeDocument/2006/relationships/ctrlProp" Target="../ctrlProps/ctrlProp653.xml"/><Relationship Id="rId17" Type="http://schemas.openxmlformats.org/officeDocument/2006/relationships/ctrlProp" Target="../ctrlProps/ctrlProp658.xml"/><Relationship Id="rId25" Type="http://schemas.openxmlformats.org/officeDocument/2006/relationships/ctrlProp" Target="../ctrlProps/ctrlProp666.xml"/><Relationship Id="rId33" Type="http://schemas.openxmlformats.org/officeDocument/2006/relationships/ctrlProp" Target="../ctrlProps/ctrlProp674.xml"/><Relationship Id="rId38" Type="http://schemas.openxmlformats.org/officeDocument/2006/relationships/ctrlProp" Target="../ctrlProps/ctrlProp679.xml"/><Relationship Id="rId2" Type="http://schemas.openxmlformats.org/officeDocument/2006/relationships/drawing" Target="../drawings/drawing20.xml"/><Relationship Id="rId16" Type="http://schemas.openxmlformats.org/officeDocument/2006/relationships/ctrlProp" Target="../ctrlProps/ctrlProp657.xml"/><Relationship Id="rId20" Type="http://schemas.openxmlformats.org/officeDocument/2006/relationships/ctrlProp" Target="../ctrlProps/ctrlProp661.xml"/><Relationship Id="rId29" Type="http://schemas.openxmlformats.org/officeDocument/2006/relationships/ctrlProp" Target="../ctrlProps/ctrlProp670.xml"/><Relationship Id="rId41" Type="http://schemas.openxmlformats.org/officeDocument/2006/relationships/comments" Target="../comments15.xml"/><Relationship Id="rId1" Type="http://schemas.openxmlformats.org/officeDocument/2006/relationships/printerSettings" Target="../printerSettings/printerSettings34.bin"/><Relationship Id="rId6" Type="http://schemas.openxmlformats.org/officeDocument/2006/relationships/ctrlProp" Target="../ctrlProps/ctrlProp647.xml"/><Relationship Id="rId11" Type="http://schemas.openxmlformats.org/officeDocument/2006/relationships/ctrlProp" Target="../ctrlProps/ctrlProp652.xml"/><Relationship Id="rId24" Type="http://schemas.openxmlformats.org/officeDocument/2006/relationships/ctrlProp" Target="../ctrlProps/ctrlProp665.xml"/><Relationship Id="rId32" Type="http://schemas.openxmlformats.org/officeDocument/2006/relationships/ctrlProp" Target="../ctrlProps/ctrlProp673.xml"/><Relationship Id="rId37" Type="http://schemas.openxmlformats.org/officeDocument/2006/relationships/ctrlProp" Target="../ctrlProps/ctrlProp678.xml"/><Relationship Id="rId40" Type="http://schemas.openxmlformats.org/officeDocument/2006/relationships/ctrlProp" Target="../ctrlProps/ctrlProp681.xml"/><Relationship Id="rId5" Type="http://schemas.openxmlformats.org/officeDocument/2006/relationships/ctrlProp" Target="../ctrlProps/ctrlProp646.xml"/><Relationship Id="rId15" Type="http://schemas.openxmlformats.org/officeDocument/2006/relationships/ctrlProp" Target="../ctrlProps/ctrlProp656.xml"/><Relationship Id="rId23" Type="http://schemas.openxmlformats.org/officeDocument/2006/relationships/ctrlProp" Target="../ctrlProps/ctrlProp664.xml"/><Relationship Id="rId28" Type="http://schemas.openxmlformats.org/officeDocument/2006/relationships/ctrlProp" Target="../ctrlProps/ctrlProp669.xml"/><Relationship Id="rId36" Type="http://schemas.openxmlformats.org/officeDocument/2006/relationships/ctrlProp" Target="../ctrlProps/ctrlProp677.xml"/><Relationship Id="rId10" Type="http://schemas.openxmlformats.org/officeDocument/2006/relationships/ctrlProp" Target="../ctrlProps/ctrlProp651.xml"/><Relationship Id="rId19" Type="http://schemas.openxmlformats.org/officeDocument/2006/relationships/ctrlProp" Target="../ctrlProps/ctrlProp660.xml"/><Relationship Id="rId31" Type="http://schemas.openxmlformats.org/officeDocument/2006/relationships/ctrlProp" Target="../ctrlProps/ctrlProp672.xml"/><Relationship Id="rId4" Type="http://schemas.openxmlformats.org/officeDocument/2006/relationships/ctrlProp" Target="../ctrlProps/ctrlProp645.xml"/><Relationship Id="rId9" Type="http://schemas.openxmlformats.org/officeDocument/2006/relationships/ctrlProp" Target="../ctrlProps/ctrlProp650.xml"/><Relationship Id="rId14" Type="http://schemas.openxmlformats.org/officeDocument/2006/relationships/ctrlProp" Target="../ctrlProps/ctrlProp655.xml"/><Relationship Id="rId22" Type="http://schemas.openxmlformats.org/officeDocument/2006/relationships/ctrlProp" Target="../ctrlProps/ctrlProp663.xml"/><Relationship Id="rId27" Type="http://schemas.openxmlformats.org/officeDocument/2006/relationships/ctrlProp" Target="../ctrlProps/ctrlProp668.xml"/><Relationship Id="rId30" Type="http://schemas.openxmlformats.org/officeDocument/2006/relationships/ctrlProp" Target="../ctrlProps/ctrlProp671.xml"/><Relationship Id="rId35" Type="http://schemas.openxmlformats.org/officeDocument/2006/relationships/ctrlProp" Target="../ctrlProps/ctrlProp676.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86.xml"/><Relationship Id="rId13" Type="http://schemas.openxmlformats.org/officeDocument/2006/relationships/ctrlProp" Target="../ctrlProps/ctrlProp691.xml"/><Relationship Id="rId18" Type="http://schemas.openxmlformats.org/officeDocument/2006/relationships/ctrlProp" Target="../ctrlProps/ctrlProp696.xml"/><Relationship Id="rId26" Type="http://schemas.openxmlformats.org/officeDocument/2006/relationships/ctrlProp" Target="../ctrlProps/ctrlProp704.xml"/><Relationship Id="rId39" Type="http://schemas.openxmlformats.org/officeDocument/2006/relationships/ctrlProp" Target="../ctrlProps/ctrlProp717.xml"/><Relationship Id="rId3" Type="http://schemas.openxmlformats.org/officeDocument/2006/relationships/vmlDrawing" Target="../drawings/vmlDrawing27.vml"/><Relationship Id="rId21" Type="http://schemas.openxmlformats.org/officeDocument/2006/relationships/ctrlProp" Target="../ctrlProps/ctrlProp699.xml"/><Relationship Id="rId34" Type="http://schemas.openxmlformats.org/officeDocument/2006/relationships/ctrlProp" Target="../ctrlProps/ctrlProp712.xml"/><Relationship Id="rId42" Type="http://schemas.openxmlformats.org/officeDocument/2006/relationships/comments" Target="../comments16.xml"/><Relationship Id="rId7" Type="http://schemas.openxmlformats.org/officeDocument/2006/relationships/ctrlProp" Target="../ctrlProps/ctrlProp685.xml"/><Relationship Id="rId12" Type="http://schemas.openxmlformats.org/officeDocument/2006/relationships/ctrlProp" Target="../ctrlProps/ctrlProp690.xml"/><Relationship Id="rId17" Type="http://schemas.openxmlformats.org/officeDocument/2006/relationships/ctrlProp" Target="../ctrlProps/ctrlProp695.xml"/><Relationship Id="rId25" Type="http://schemas.openxmlformats.org/officeDocument/2006/relationships/ctrlProp" Target="../ctrlProps/ctrlProp703.xml"/><Relationship Id="rId33" Type="http://schemas.openxmlformats.org/officeDocument/2006/relationships/ctrlProp" Target="../ctrlProps/ctrlProp711.xml"/><Relationship Id="rId38" Type="http://schemas.openxmlformats.org/officeDocument/2006/relationships/ctrlProp" Target="../ctrlProps/ctrlProp716.xml"/><Relationship Id="rId2" Type="http://schemas.openxmlformats.org/officeDocument/2006/relationships/drawing" Target="../drawings/drawing21.xml"/><Relationship Id="rId16" Type="http://schemas.openxmlformats.org/officeDocument/2006/relationships/ctrlProp" Target="../ctrlProps/ctrlProp694.xml"/><Relationship Id="rId20" Type="http://schemas.openxmlformats.org/officeDocument/2006/relationships/ctrlProp" Target="../ctrlProps/ctrlProp698.xml"/><Relationship Id="rId29" Type="http://schemas.openxmlformats.org/officeDocument/2006/relationships/ctrlProp" Target="../ctrlProps/ctrlProp707.xml"/><Relationship Id="rId41" Type="http://schemas.openxmlformats.org/officeDocument/2006/relationships/ctrlProp" Target="../ctrlProps/ctrlProp719.xml"/><Relationship Id="rId1" Type="http://schemas.openxmlformats.org/officeDocument/2006/relationships/printerSettings" Target="../printerSettings/printerSettings35.bin"/><Relationship Id="rId6" Type="http://schemas.openxmlformats.org/officeDocument/2006/relationships/ctrlProp" Target="../ctrlProps/ctrlProp684.xml"/><Relationship Id="rId11" Type="http://schemas.openxmlformats.org/officeDocument/2006/relationships/ctrlProp" Target="../ctrlProps/ctrlProp689.xml"/><Relationship Id="rId24" Type="http://schemas.openxmlformats.org/officeDocument/2006/relationships/ctrlProp" Target="../ctrlProps/ctrlProp702.xml"/><Relationship Id="rId32" Type="http://schemas.openxmlformats.org/officeDocument/2006/relationships/ctrlProp" Target="../ctrlProps/ctrlProp710.xml"/><Relationship Id="rId37" Type="http://schemas.openxmlformats.org/officeDocument/2006/relationships/ctrlProp" Target="../ctrlProps/ctrlProp715.xml"/><Relationship Id="rId40" Type="http://schemas.openxmlformats.org/officeDocument/2006/relationships/ctrlProp" Target="../ctrlProps/ctrlProp718.xml"/><Relationship Id="rId5" Type="http://schemas.openxmlformats.org/officeDocument/2006/relationships/ctrlProp" Target="../ctrlProps/ctrlProp683.xml"/><Relationship Id="rId15" Type="http://schemas.openxmlformats.org/officeDocument/2006/relationships/ctrlProp" Target="../ctrlProps/ctrlProp693.xml"/><Relationship Id="rId23" Type="http://schemas.openxmlformats.org/officeDocument/2006/relationships/ctrlProp" Target="../ctrlProps/ctrlProp701.xml"/><Relationship Id="rId28" Type="http://schemas.openxmlformats.org/officeDocument/2006/relationships/ctrlProp" Target="../ctrlProps/ctrlProp706.xml"/><Relationship Id="rId36" Type="http://schemas.openxmlformats.org/officeDocument/2006/relationships/ctrlProp" Target="../ctrlProps/ctrlProp714.xml"/><Relationship Id="rId10" Type="http://schemas.openxmlformats.org/officeDocument/2006/relationships/ctrlProp" Target="../ctrlProps/ctrlProp688.xml"/><Relationship Id="rId19" Type="http://schemas.openxmlformats.org/officeDocument/2006/relationships/ctrlProp" Target="../ctrlProps/ctrlProp697.xml"/><Relationship Id="rId31" Type="http://schemas.openxmlformats.org/officeDocument/2006/relationships/ctrlProp" Target="../ctrlProps/ctrlProp709.xml"/><Relationship Id="rId4" Type="http://schemas.openxmlformats.org/officeDocument/2006/relationships/ctrlProp" Target="../ctrlProps/ctrlProp682.xml"/><Relationship Id="rId9" Type="http://schemas.openxmlformats.org/officeDocument/2006/relationships/ctrlProp" Target="../ctrlProps/ctrlProp687.xml"/><Relationship Id="rId14" Type="http://schemas.openxmlformats.org/officeDocument/2006/relationships/ctrlProp" Target="../ctrlProps/ctrlProp692.xml"/><Relationship Id="rId22" Type="http://schemas.openxmlformats.org/officeDocument/2006/relationships/ctrlProp" Target="../ctrlProps/ctrlProp700.xml"/><Relationship Id="rId27" Type="http://schemas.openxmlformats.org/officeDocument/2006/relationships/ctrlProp" Target="../ctrlProps/ctrlProp705.xml"/><Relationship Id="rId30" Type="http://schemas.openxmlformats.org/officeDocument/2006/relationships/ctrlProp" Target="../ctrlProps/ctrlProp708.xml"/><Relationship Id="rId35" Type="http://schemas.openxmlformats.org/officeDocument/2006/relationships/ctrlProp" Target="../ctrlProps/ctrlProp713.xml"/></Relationships>
</file>

<file path=xl/worksheets/_rels/sheet36.xml.rels><?xml version="1.0" encoding="UTF-8" standalone="yes"?>
<Relationships xmlns="http://schemas.openxmlformats.org/package/2006/relationships"><Relationship Id="rId8" Type="http://schemas.openxmlformats.org/officeDocument/2006/relationships/ctrlProp" Target="../ctrlProps/ctrlProp724.xml"/><Relationship Id="rId13" Type="http://schemas.openxmlformats.org/officeDocument/2006/relationships/ctrlProp" Target="../ctrlProps/ctrlProp729.xml"/><Relationship Id="rId18" Type="http://schemas.openxmlformats.org/officeDocument/2006/relationships/ctrlProp" Target="../ctrlProps/ctrlProp734.xml"/><Relationship Id="rId26" Type="http://schemas.openxmlformats.org/officeDocument/2006/relationships/ctrlProp" Target="../ctrlProps/ctrlProp742.xml"/><Relationship Id="rId39" Type="http://schemas.openxmlformats.org/officeDocument/2006/relationships/ctrlProp" Target="../ctrlProps/ctrlProp755.xml"/><Relationship Id="rId3" Type="http://schemas.openxmlformats.org/officeDocument/2006/relationships/vmlDrawing" Target="../drawings/vmlDrawing28.vml"/><Relationship Id="rId21" Type="http://schemas.openxmlformats.org/officeDocument/2006/relationships/ctrlProp" Target="../ctrlProps/ctrlProp737.xml"/><Relationship Id="rId34" Type="http://schemas.openxmlformats.org/officeDocument/2006/relationships/ctrlProp" Target="../ctrlProps/ctrlProp750.xml"/><Relationship Id="rId7" Type="http://schemas.openxmlformats.org/officeDocument/2006/relationships/ctrlProp" Target="../ctrlProps/ctrlProp723.xml"/><Relationship Id="rId12" Type="http://schemas.openxmlformats.org/officeDocument/2006/relationships/ctrlProp" Target="../ctrlProps/ctrlProp728.xml"/><Relationship Id="rId17" Type="http://schemas.openxmlformats.org/officeDocument/2006/relationships/ctrlProp" Target="../ctrlProps/ctrlProp733.xml"/><Relationship Id="rId25" Type="http://schemas.openxmlformats.org/officeDocument/2006/relationships/ctrlProp" Target="../ctrlProps/ctrlProp741.xml"/><Relationship Id="rId33" Type="http://schemas.openxmlformats.org/officeDocument/2006/relationships/ctrlProp" Target="../ctrlProps/ctrlProp749.xml"/><Relationship Id="rId38" Type="http://schemas.openxmlformats.org/officeDocument/2006/relationships/ctrlProp" Target="../ctrlProps/ctrlProp754.xml"/><Relationship Id="rId2" Type="http://schemas.openxmlformats.org/officeDocument/2006/relationships/drawing" Target="../drawings/drawing22.xml"/><Relationship Id="rId16" Type="http://schemas.openxmlformats.org/officeDocument/2006/relationships/ctrlProp" Target="../ctrlProps/ctrlProp732.xml"/><Relationship Id="rId20" Type="http://schemas.openxmlformats.org/officeDocument/2006/relationships/ctrlProp" Target="../ctrlProps/ctrlProp736.xml"/><Relationship Id="rId29" Type="http://schemas.openxmlformats.org/officeDocument/2006/relationships/ctrlProp" Target="../ctrlProps/ctrlProp745.xml"/><Relationship Id="rId1" Type="http://schemas.openxmlformats.org/officeDocument/2006/relationships/printerSettings" Target="../printerSettings/printerSettings36.bin"/><Relationship Id="rId6" Type="http://schemas.openxmlformats.org/officeDocument/2006/relationships/ctrlProp" Target="../ctrlProps/ctrlProp722.xml"/><Relationship Id="rId11" Type="http://schemas.openxmlformats.org/officeDocument/2006/relationships/ctrlProp" Target="../ctrlProps/ctrlProp727.xml"/><Relationship Id="rId24" Type="http://schemas.openxmlformats.org/officeDocument/2006/relationships/ctrlProp" Target="../ctrlProps/ctrlProp740.xml"/><Relationship Id="rId32" Type="http://schemas.openxmlformats.org/officeDocument/2006/relationships/ctrlProp" Target="../ctrlProps/ctrlProp748.xml"/><Relationship Id="rId37" Type="http://schemas.openxmlformats.org/officeDocument/2006/relationships/ctrlProp" Target="../ctrlProps/ctrlProp753.xml"/><Relationship Id="rId40" Type="http://schemas.openxmlformats.org/officeDocument/2006/relationships/comments" Target="../comments17.xml"/><Relationship Id="rId5" Type="http://schemas.openxmlformats.org/officeDocument/2006/relationships/ctrlProp" Target="../ctrlProps/ctrlProp721.xml"/><Relationship Id="rId15" Type="http://schemas.openxmlformats.org/officeDocument/2006/relationships/ctrlProp" Target="../ctrlProps/ctrlProp731.xml"/><Relationship Id="rId23" Type="http://schemas.openxmlformats.org/officeDocument/2006/relationships/ctrlProp" Target="../ctrlProps/ctrlProp739.xml"/><Relationship Id="rId28" Type="http://schemas.openxmlformats.org/officeDocument/2006/relationships/ctrlProp" Target="../ctrlProps/ctrlProp744.xml"/><Relationship Id="rId36" Type="http://schemas.openxmlformats.org/officeDocument/2006/relationships/ctrlProp" Target="../ctrlProps/ctrlProp752.xml"/><Relationship Id="rId10" Type="http://schemas.openxmlformats.org/officeDocument/2006/relationships/ctrlProp" Target="../ctrlProps/ctrlProp726.xml"/><Relationship Id="rId19" Type="http://schemas.openxmlformats.org/officeDocument/2006/relationships/ctrlProp" Target="../ctrlProps/ctrlProp735.xml"/><Relationship Id="rId31" Type="http://schemas.openxmlformats.org/officeDocument/2006/relationships/ctrlProp" Target="../ctrlProps/ctrlProp747.xml"/><Relationship Id="rId4" Type="http://schemas.openxmlformats.org/officeDocument/2006/relationships/ctrlProp" Target="../ctrlProps/ctrlProp720.xml"/><Relationship Id="rId9" Type="http://schemas.openxmlformats.org/officeDocument/2006/relationships/ctrlProp" Target="../ctrlProps/ctrlProp725.xml"/><Relationship Id="rId14" Type="http://schemas.openxmlformats.org/officeDocument/2006/relationships/ctrlProp" Target="../ctrlProps/ctrlProp730.xml"/><Relationship Id="rId22" Type="http://schemas.openxmlformats.org/officeDocument/2006/relationships/ctrlProp" Target="../ctrlProps/ctrlProp738.xml"/><Relationship Id="rId27" Type="http://schemas.openxmlformats.org/officeDocument/2006/relationships/ctrlProp" Target="../ctrlProps/ctrlProp743.xml"/><Relationship Id="rId30" Type="http://schemas.openxmlformats.org/officeDocument/2006/relationships/ctrlProp" Target="../ctrlProps/ctrlProp746.xml"/><Relationship Id="rId35" Type="http://schemas.openxmlformats.org/officeDocument/2006/relationships/ctrlProp" Target="../ctrlProps/ctrlProp751.x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760.xml"/><Relationship Id="rId13" Type="http://schemas.openxmlformats.org/officeDocument/2006/relationships/ctrlProp" Target="../ctrlProps/ctrlProp765.xml"/><Relationship Id="rId18" Type="http://schemas.openxmlformats.org/officeDocument/2006/relationships/ctrlProp" Target="../ctrlProps/ctrlProp770.xml"/><Relationship Id="rId26" Type="http://schemas.openxmlformats.org/officeDocument/2006/relationships/ctrlProp" Target="../ctrlProps/ctrlProp778.xml"/><Relationship Id="rId3" Type="http://schemas.openxmlformats.org/officeDocument/2006/relationships/vmlDrawing" Target="../drawings/vmlDrawing29.vml"/><Relationship Id="rId21" Type="http://schemas.openxmlformats.org/officeDocument/2006/relationships/ctrlProp" Target="../ctrlProps/ctrlProp773.xml"/><Relationship Id="rId7" Type="http://schemas.openxmlformats.org/officeDocument/2006/relationships/ctrlProp" Target="../ctrlProps/ctrlProp759.xml"/><Relationship Id="rId12" Type="http://schemas.openxmlformats.org/officeDocument/2006/relationships/ctrlProp" Target="../ctrlProps/ctrlProp764.xml"/><Relationship Id="rId17" Type="http://schemas.openxmlformats.org/officeDocument/2006/relationships/ctrlProp" Target="../ctrlProps/ctrlProp769.xml"/><Relationship Id="rId25" Type="http://schemas.openxmlformats.org/officeDocument/2006/relationships/ctrlProp" Target="../ctrlProps/ctrlProp777.xml"/><Relationship Id="rId33" Type="http://schemas.openxmlformats.org/officeDocument/2006/relationships/ctrlProp" Target="../ctrlProps/ctrlProp785.xml"/><Relationship Id="rId2" Type="http://schemas.openxmlformats.org/officeDocument/2006/relationships/drawing" Target="../drawings/drawing23.xml"/><Relationship Id="rId16" Type="http://schemas.openxmlformats.org/officeDocument/2006/relationships/ctrlProp" Target="../ctrlProps/ctrlProp768.xml"/><Relationship Id="rId20" Type="http://schemas.openxmlformats.org/officeDocument/2006/relationships/ctrlProp" Target="../ctrlProps/ctrlProp772.xml"/><Relationship Id="rId29" Type="http://schemas.openxmlformats.org/officeDocument/2006/relationships/ctrlProp" Target="../ctrlProps/ctrlProp781.xml"/><Relationship Id="rId1" Type="http://schemas.openxmlformats.org/officeDocument/2006/relationships/printerSettings" Target="../printerSettings/printerSettings37.bin"/><Relationship Id="rId6" Type="http://schemas.openxmlformats.org/officeDocument/2006/relationships/ctrlProp" Target="../ctrlProps/ctrlProp758.xml"/><Relationship Id="rId11" Type="http://schemas.openxmlformats.org/officeDocument/2006/relationships/ctrlProp" Target="../ctrlProps/ctrlProp763.xml"/><Relationship Id="rId24" Type="http://schemas.openxmlformats.org/officeDocument/2006/relationships/ctrlProp" Target="../ctrlProps/ctrlProp776.xml"/><Relationship Id="rId32" Type="http://schemas.openxmlformats.org/officeDocument/2006/relationships/ctrlProp" Target="../ctrlProps/ctrlProp784.xml"/><Relationship Id="rId5" Type="http://schemas.openxmlformats.org/officeDocument/2006/relationships/ctrlProp" Target="../ctrlProps/ctrlProp757.xml"/><Relationship Id="rId15" Type="http://schemas.openxmlformats.org/officeDocument/2006/relationships/ctrlProp" Target="../ctrlProps/ctrlProp767.xml"/><Relationship Id="rId23" Type="http://schemas.openxmlformats.org/officeDocument/2006/relationships/ctrlProp" Target="../ctrlProps/ctrlProp775.xml"/><Relationship Id="rId28" Type="http://schemas.openxmlformats.org/officeDocument/2006/relationships/ctrlProp" Target="../ctrlProps/ctrlProp780.xml"/><Relationship Id="rId10" Type="http://schemas.openxmlformats.org/officeDocument/2006/relationships/ctrlProp" Target="../ctrlProps/ctrlProp762.xml"/><Relationship Id="rId19" Type="http://schemas.openxmlformats.org/officeDocument/2006/relationships/ctrlProp" Target="../ctrlProps/ctrlProp771.xml"/><Relationship Id="rId31" Type="http://schemas.openxmlformats.org/officeDocument/2006/relationships/ctrlProp" Target="../ctrlProps/ctrlProp783.xml"/><Relationship Id="rId4" Type="http://schemas.openxmlformats.org/officeDocument/2006/relationships/ctrlProp" Target="../ctrlProps/ctrlProp756.xml"/><Relationship Id="rId9" Type="http://schemas.openxmlformats.org/officeDocument/2006/relationships/ctrlProp" Target="../ctrlProps/ctrlProp761.xml"/><Relationship Id="rId14" Type="http://schemas.openxmlformats.org/officeDocument/2006/relationships/ctrlProp" Target="../ctrlProps/ctrlProp766.xml"/><Relationship Id="rId22" Type="http://schemas.openxmlformats.org/officeDocument/2006/relationships/ctrlProp" Target="../ctrlProps/ctrlProp774.xml"/><Relationship Id="rId27" Type="http://schemas.openxmlformats.org/officeDocument/2006/relationships/ctrlProp" Target="../ctrlProps/ctrlProp779.xml"/><Relationship Id="rId30" Type="http://schemas.openxmlformats.org/officeDocument/2006/relationships/ctrlProp" Target="../ctrlProps/ctrlProp782.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790.xml"/><Relationship Id="rId13" Type="http://schemas.openxmlformats.org/officeDocument/2006/relationships/ctrlProp" Target="../ctrlProps/ctrlProp795.xml"/><Relationship Id="rId18" Type="http://schemas.openxmlformats.org/officeDocument/2006/relationships/ctrlProp" Target="../ctrlProps/ctrlProp800.xml"/><Relationship Id="rId26" Type="http://schemas.openxmlformats.org/officeDocument/2006/relationships/ctrlProp" Target="../ctrlProps/ctrlProp808.xml"/><Relationship Id="rId39" Type="http://schemas.openxmlformats.org/officeDocument/2006/relationships/ctrlProp" Target="../ctrlProps/ctrlProp821.xml"/><Relationship Id="rId3" Type="http://schemas.openxmlformats.org/officeDocument/2006/relationships/vmlDrawing" Target="../drawings/vmlDrawing30.vml"/><Relationship Id="rId21" Type="http://schemas.openxmlformats.org/officeDocument/2006/relationships/ctrlProp" Target="../ctrlProps/ctrlProp803.xml"/><Relationship Id="rId34" Type="http://schemas.openxmlformats.org/officeDocument/2006/relationships/ctrlProp" Target="../ctrlProps/ctrlProp816.xml"/><Relationship Id="rId7" Type="http://schemas.openxmlformats.org/officeDocument/2006/relationships/ctrlProp" Target="../ctrlProps/ctrlProp789.xml"/><Relationship Id="rId12" Type="http://schemas.openxmlformats.org/officeDocument/2006/relationships/ctrlProp" Target="../ctrlProps/ctrlProp794.xml"/><Relationship Id="rId17" Type="http://schemas.openxmlformats.org/officeDocument/2006/relationships/ctrlProp" Target="../ctrlProps/ctrlProp799.xml"/><Relationship Id="rId25" Type="http://schemas.openxmlformats.org/officeDocument/2006/relationships/ctrlProp" Target="../ctrlProps/ctrlProp807.xml"/><Relationship Id="rId33" Type="http://schemas.openxmlformats.org/officeDocument/2006/relationships/ctrlProp" Target="../ctrlProps/ctrlProp815.xml"/><Relationship Id="rId38" Type="http://schemas.openxmlformats.org/officeDocument/2006/relationships/ctrlProp" Target="../ctrlProps/ctrlProp820.xml"/><Relationship Id="rId2" Type="http://schemas.openxmlformats.org/officeDocument/2006/relationships/drawing" Target="../drawings/drawing24.xml"/><Relationship Id="rId16" Type="http://schemas.openxmlformats.org/officeDocument/2006/relationships/ctrlProp" Target="../ctrlProps/ctrlProp798.xml"/><Relationship Id="rId20" Type="http://schemas.openxmlformats.org/officeDocument/2006/relationships/ctrlProp" Target="../ctrlProps/ctrlProp802.xml"/><Relationship Id="rId29" Type="http://schemas.openxmlformats.org/officeDocument/2006/relationships/ctrlProp" Target="../ctrlProps/ctrlProp811.xml"/><Relationship Id="rId1" Type="http://schemas.openxmlformats.org/officeDocument/2006/relationships/printerSettings" Target="../printerSettings/printerSettings38.bin"/><Relationship Id="rId6" Type="http://schemas.openxmlformats.org/officeDocument/2006/relationships/ctrlProp" Target="../ctrlProps/ctrlProp788.xml"/><Relationship Id="rId11" Type="http://schemas.openxmlformats.org/officeDocument/2006/relationships/ctrlProp" Target="../ctrlProps/ctrlProp793.xml"/><Relationship Id="rId24" Type="http://schemas.openxmlformats.org/officeDocument/2006/relationships/ctrlProp" Target="../ctrlProps/ctrlProp806.xml"/><Relationship Id="rId32" Type="http://schemas.openxmlformats.org/officeDocument/2006/relationships/ctrlProp" Target="../ctrlProps/ctrlProp814.xml"/><Relationship Id="rId37" Type="http://schemas.openxmlformats.org/officeDocument/2006/relationships/ctrlProp" Target="../ctrlProps/ctrlProp819.xml"/><Relationship Id="rId40" Type="http://schemas.openxmlformats.org/officeDocument/2006/relationships/ctrlProp" Target="../ctrlProps/ctrlProp822.xml"/><Relationship Id="rId5" Type="http://schemas.openxmlformats.org/officeDocument/2006/relationships/ctrlProp" Target="../ctrlProps/ctrlProp787.xml"/><Relationship Id="rId15" Type="http://schemas.openxmlformats.org/officeDocument/2006/relationships/ctrlProp" Target="../ctrlProps/ctrlProp797.xml"/><Relationship Id="rId23" Type="http://schemas.openxmlformats.org/officeDocument/2006/relationships/ctrlProp" Target="../ctrlProps/ctrlProp805.xml"/><Relationship Id="rId28" Type="http://schemas.openxmlformats.org/officeDocument/2006/relationships/ctrlProp" Target="../ctrlProps/ctrlProp810.xml"/><Relationship Id="rId36" Type="http://schemas.openxmlformats.org/officeDocument/2006/relationships/ctrlProp" Target="../ctrlProps/ctrlProp818.xml"/><Relationship Id="rId10" Type="http://schemas.openxmlformats.org/officeDocument/2006/relationships/ctrlProp" Target="../ctrlProps/ctrlProp792.xml"/><Relationship Id="rId19" Type="http://schemas.openxmlformats.org/officeDocument/2006/relationships/ctrlProp" Target="../ctrlProps/ctrlProp801.xml"/><Relationship Id="rId31" Type="http://schemas.openxmlformats.org/officeDocument/2006/relationships/ctrlProp" Target="../ctrlProps/ctrlProp813.xml"/><Relationship Id="rId4" Type="http://schemas.openxmlformats.org/officeDocument/2006/relationships/ctrlProp" Target="../ctrlProps/ctrlProp786.xml"/><Relationship Id="rId9" Type="http://schemas.openxmlformats.org/officeDocument/2006/relationships/ctrlProp" Target="../ctrlProps/ctrlProp791.xml"/><Relationship Id="rId14" Type="http://schemas.openxmlformats.org/officeDocument/2006/relationships/ctrlProp" Target="../ctrlProps/ctrlProp796.xml"/><Relationship Id="rId22" Type="http://schemas.openxmlformats.org/officeDocument/2006/relationships/ctrlProp" Target="../ctrlProps/ctrlProp804.xml"/><Relationship Id="rId27" Type="http://schemas.openxmlformats.org/officeDocument/2006/relationships/ctrlProp" Target="../ctrlProps/ctrlProp809.xml"/><Relationship Id="rId30" Type="http://schemas.openxmlformats.org/officeDocument/2006/relationships/ctrlProp" Target="../ctrlProps/ctrlProp812.xml"/><Relationship Id="rId35" Type="http://schemas.openxmlformats.org/officeDocument/2006/relationships/ctrlProp" Target="../ctrlProps/ctrlProp817.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27.xml"/><Relationship Id="rId3" Type="http://schemas.openxmlformats.org/officeDocument/2006/relationships/vmlDrawing" Target="../drawings/vmlDrawing31.vml"/><Relationship Id="rId7" Type="http://schemas.openxmlformats.org/officeDocument/2006/relationships/ctrlProp" Target="../ctrlProps/ctrlProp826.xml"/><Relationship Id="rId2" Type="http://schemas.openxmlformats.org/officeDocument/2006/relationships/drawing" Target="../drawings/drawing25.xml"/><Relationship Id="rId1" Type="http://schemas.openxmlformats.org/officeDocument/2006/relationships/printerSettings" Target="../printerSettings/printerSettings39.bin"/><Relationship Id="rId6" Type="http://schemas.openxmlformats.org/officeDocument/2006/relationships/ctrlProp" Target="../ctrlProps/ctrlProp825.xml"/><Relationship Id="rId11" Type="http://schemas.openxmlformats.org/officeDocument/2006/relationships/ctrlProp" Target="../ctrlProps/ctrlProp830.xml"/><Relationship Id="rId5" Type="http://schemas.openxmlformats.org/officeDocument/2006/relationships/ctrlProp" Target="../ctrlProps/ctrlProp824.xml"/><Relationship Id="rId10" Type="http://schemas.openxmlformats.org/officeDocument/2006/relationships/ctrlProp" Target="../ctrlProps/ctrlProp829.xml"/><Relationship Id="rId4" Type="http://schemas.openxmlformats.org/officeDocument/2006/relationships/ctrlProp" Target="../ctrlProps/ctrlProp823.xml"/><Relationship Id="rId9" Type="http://schemas.openxmlformats.org/officeDocument/2006/relationships/ctrlProp" Target="../ctrlProps/ctrlProp828.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835.xml"/><Relationship Id="rId13" Type="http://schemas.openxmlformats.org/officeDocument/2006/relationships/ctrlProp" Target="../ctrlProps/ctrlProp840.xml"/><Relationship Id="rId18" Type="http://schemas.openxmlformats.org/officeDocument/2006/relationships/ctrlProp" Target="../ctrlProps/ctrlProp845.xml"/><Relationship Id="rId26" Type="http://schemas.openxmlformats.org/officeDocument/2006/relationships/ctrlProp" Target="../ctrlProps/ctrlProp853.xml"/><Relationship Id="rId3" Type="http://schemas.openxmlformats.org/officeDocument/2006/relationships/vmlDrawing" Target="../drawings/vmlDrawing32.vml"/><Relationship Id="rId21" Type="http://schemas.openxmlformats.org/officeDocument/2006/relationships/ctrlProp" Target="../ctrlProps/ctrlProp848.xml"/><Relationship Id="rId7" Type="http://schemas.openxmlformats.org/officeDocument/2006/relationships/ctrlProp" Target="../ctrlProps/ctrlProp834.xml"/><Relationship Id="rId12" Type="http://schemas.openxmlformats.org/officeDocument/2006/relationships/ctrlProp" Target="../ctrlProps/ctrlProp839.xml"/><Relationship Id="rId17" Type="http://schemas.openxmlformats.org/officeDocument/2006/relationships/ctrlProp" Target="../ctrlProps/ctrlProp844.xml"/><Relationship Id="rId25" Type="http://schemas.openxmlformats.org/officeDocument/2006/relationships/ctrlProp" Target="../ctrlProps/ctrlProp852.xml"/><Relationship Id="rId2" Type="http://schemas.openxmlformats.org/officeDocument/2006/relationships/drawing" Target="../drawings/drawing26.xml"/><Relationship Id="rId16" Type="http://schemas.openxmlformats.org/officeDocument/2006/relationships/ctrlProp" Target="../ctrlProps/ctrlProp843.xml"/><Relationship Id="rId20" Type="http://schemas.openxmlformats.org/officeDocument/2006/relationships/ctrlProp" Target="../ctrlProps/ctrlProp847.xml"/><Relationship Id="rId1" Type="http://schemas.openxmlformats.org/officeDocument/2006/relationships/printerSettings" Target="../printerSettings/printerSettings40.bin"/><Relationship Id="rId6" Type="http://schemas.openxmlformats.org/officeDocument/2006/relationships/ctrlProp" Target="../ctrlProps/ctrlProp833.xml"/><Relationship Id="rId11" Type="http://schemas.openxmlformats.org/officeDocument/2006/relationships/ctrlProp" Target="../ctrlProps/ctrlProp838.xml"/><Relationship Id="rId24" Type="http://schemas.openxmlformats.org/officeDocument/2006/relationships/ctrlProp" Target="../ctrlProps/ctrlProp851.xml"/><Relationship Id="rId5" Type="http://schemas.openxmlformats.org/officeDocument/2006/relationships/ctrlProp" Target="../ctrlProps/ctrlProp832.xml"/><Relationship Id="rId15" Type="http://schemas.openxmlformats.org/officeDocument/2006/relationships/ctrlProp" Target="../ctrlProps/ctrlProp842.xml"/><Relationship Id="rId23" Type="http://schemas.openxmlformats.org/officeDocument/2006/relationships/ctrlProp" Target="../ctrlProps/ctrlProp850.xml"/><Relationship Id="rId28" Type="http://schemas.openxmlformats.org/officeDocument/2006/relationships/ctrlProp" Target="../ctrlProps/ctrlProp855.xml"/><Relationship Id="rId10" Type="http://schemas.openxmlformats.org/officeDocument/2006/relationships/ctrlProp" Target="../ctrlProps/ctrlProp837.xml"/><Relationship Id="rId19" Type="http://schemas.openxmlformats.org/officeDocument/2006/relationships/ctrlProp" Target="../ctrlProps/ctrlProp846.xml"/><Relationship Id="rId4" Type="http://schemas.openxmlformats.org/officeDocument/2006/relationships/ctrlProp" Target="../ctrlProps/ctrlProp831.xml"/><Relationship Id="rId9" Type="http://schemas.openxmlformats.org/officeDocument/2006/relationships/ctrlProp" Target="../ctrlProps/ctrlProp836.xml"/><Relationship Id="rId14" Type="http://schemas.openxmlformats.org/officeDocument/2006/relationships/ctrlProp" Target="../ctrlProps/ctrlProp841.xml"/><Relationship Id="rId22" Type="http://schemas.openxmlformats.org/officeDocument/2006/relationships/ctrlProp" Target="../ctrlProps/ctrlProp849.xml"/><Relationship Id="rId27" Type="http://schemas.openxmlformats.org/officeDocument/2006/relationships/ctrlProp" Target="../ctrlProps/ctrlProp854.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860.xml"/><Relationship Id="rId13" Type="http://schemas.openxmlformats.org/officeDocument/2006/relationships/ctrlProp" Target="../ctrlProps/ctrlProp865.xml"/><Relationship Id="rId18" Type="http://schemas.openxmlformats.org/officeDocument/2006/relationships/ctrlProp" Target="../ctrlProps/ctrlProp870.xml"/><Relationship Id="rId26" Type="http://schemas.openxmlformats.org/officeDocument/2006/relationships/ctrlProp" Target="../ctrlProps/ctrlProp878.xml"/><Relationship Id="rId3" Type="http://schemas.openxmlformats.org/officeDocument/2006/relationships/vmlDrawing" Target="../drawings/vmlDrawing33.vml"/><Relationship Id="rId21" Type="http://schemas.openxmlformats.org/officeDocument/2006/relationships/ctrlProp" Target="../ctrlProps/ctrlProp873.xml"/><Relationship Id="rId7" Type="http://schemas.openxmlformats.org/officeDocument/2006/relationships/ctrlProp" Target="../ctrlProps/ctrlProp859.xml"/><Relationship Id="rId12" Type="http://schemas.openxmlformats.org/officeDocument/2006/relationships/ctrlProp" Target="../ctrlProps/ctrlProp864.xml"/><Relationship Id="rId17" Type="http://schemas.openxmlformats.org/officeDocument/2006/relationships/ctrlProp" Target="../ctrlProps/ctrlProp869.xml"/><Relationship Id="rId25" Type="http://schemas.openxmlformats.org/officeDocument/2006/relationships/ctrlProp" Target="../ctrlProps/ctrlProp877.xml"/><Relationship Id="rId2" Type="http://schemas.openxmlformats.org/officeDocument/2006/relationships/drawing" Target="../drawings/drawing27.xml"/><Relationship Id="rId16" Type="http://schemas.openxmlformats.org/officeDocument/2006/relationships/ctrlProp" Target="../ctrlProps/ctrlProp868.xml"/><Relationship Id="rId20" Type="http://schemas.openxmlformats.org/officeDocument/2006/relationships/ctrlProp" Target="../ctrlProps/ctrlProp872.xml"/><Relationship Id="rId29" Type="http://schemas.openxmlformats.org/officeDocument/2006/relationships/ctrlProp" Target="../ctrlProps/ctrlProp881.xml"/><Relationship Id="rId1" Type="http://schemas.openxmlformats.org/officeDocument/2006/relationships/printerSettings" Target="../printerSettings/printerSettings41.bin"/><Relationship Id="rId6" Type="http://schemas.openxmlformats.org/officeDocument/2006/relationships/ctrlProp" Target="../ctrlProps/ctrlProp858.xml"/><Relationship Id="rId11" Type="http://schemas.openxmlformats.org/officeDocument/2006/relationships/ctrlProp" Target="../ctrlProps/ctrlProp863.xml"/><Relationship Id="rId24" Type="http://schemas.openxmlformats.org/officeDocument/2006/relationships/ctrlProp" Target="../ctrlProps/ctrlProp876.xml"/><Relationship Id="rId5" Type="http://schemas.openxmlformats.org/officeDocument/2006/relationships/ctrlProp" Target="../ctrlProps/ctrlProp857.xml"/><Relationship Id="rId15" Type="http://schemas.openxmlformats.org/officeDocument/2006/relationships/ctrlProp" Target="../ctrlProps/ctrlProp867.xml"/><Relationship Id="rId23" Type="http://schemas.openxmlformats.org/officeDocument/2006/relationships/ctrlProp" Target="../ctrlProps/ctrlProp875.xml"/><Relationship Id="rId28" Type="http://schemas.openxmlformats.org/officeDocument/2006/relationships/ctrlProp" Target="../ctrlProps/ctrlProp880.xml"/><Relationship Id="rId10" Type="http://schemas.openxmlformats.org/officeDocument/2006/relationships/ctrlProp" Target="../ctrlProps/ctrlProp862.xml"/><Relationship Id="rId19" Type="http://schemas.openxmlformats.org/officeDocument/2006/relationships/ctrlProp" Target="../ctrlProps/ctrlProp871.xml"/><Relationship Id="rId31" Type="http://schemas.openxmlformats.org/officeDocument/2006/relationships/ctrlProp" Target="../ctrlProps/ctrlProp883.xml"/><Relationship Id="rId4" Type="http://schemas.openxmlformats.org/officeDocument/2006/relationships/ctrlProp" Target="../ctrlProps/ctrlProp856.xml"/><Relationship Id="rId9" Type="http://schemas.openxmlformats.org/officeDocument/2006/relationships/ctrlProp" Target="../ctrlProps/ctrlProp861.xml"/><Relationship Id="rId14" Type="http://schemas.openxmlformats.org/officeDocument/2006/relationships/ctrlProp" Target="../ctrlProps/ctrlProp866.xml"/><Relationship Id="rId22" Type="http://schemas.openxmlformats.org/officeDocument/2006/relationships/ctrlProp" Target="../ctrlProps/ctrlProp874.xml"/><Relationship Id="rId27" Type="http://schemas.openxmlformats.org/officeDocument/2006/relationships/ctrlProp" Target="../ctrlProps/ctrlProp879.xml"/><Relationship Id="rId30" Type="http://schemas.openxmlformats.org/officeDocument/2006/relationships/ctrlProp" Target="../ctrlProps/ctrlProp882.xml"/></Relationships>
</file>

<file path=xl/worksheets/_rels/sheet42.xml.rels><?xml version="1.0" encoding="UTF-8" standalone="yes"?>
<Relationships xmlns="http://schemas.openxmlformats.org/package/2006/relationships"><Relationship Id="rId13" Type="http://schemas.openxmlformats.org/officeDocument/2006/relationships/ctrlProp" Target="../ctrlProps/ctrlProp893.xml"/><Relationship Id="rId18" Type="http://schemas.openxmlformats.org/officeDocument/2006/relationships/ctrlProp" Target="../ctrlProps/ctrlProp898.xml"/><Relationship Id="rId26" Type="http://schemas.openxmlformats.org/officeDocument/2006/relationships/ctrlProp" Target="../ctrlProps/ctrlProp906.xml"/><Relationship Id="rId39" Type="http://schemas.openxmlformats.org/officeDocument/2006/relationships/ctrlProp" Target="../ctrlProps/ctrlProp919.xml"/><Relationship Id="rId21" Type="http://schemas.openxmlformats.org/officeDocument/2006/relationships/ctrlProp" Target="../ctrlProps/ctrlProp901.xml"/><Relationship Id="rId34" Type="http://schemas.openxmlformats.org/officeDocument/2006/relationships/ctrlProp" Target="../ctrlProps/ctrlProp914.xml"/><Relationship Id="rId42" Type="http://schemas.openxmlformats.org/officeDocument/2006/relationships/ctrlProp" Target="../ctrlProps/ctrlProp922.xml"/><Relationship Id="rId47" Type="http://schemas.openxmlformats.org/officeDocument/2006/relationships/ctrlProp" Target="../ctrlProps/ctrlProp927.xml"/><Relationship Id="rId50" Type="http://schemas.openxmlformats.org/officeDocument/2006/relationships/ctrlProp" Target="../ctrlProps/ctrlProp930.xml"/><Relationship Id="rId55" Type="http://schemas.openxmlformats.org/officeDocument/2006/relationships/ctrlProp" Target="../ctrlProps/ctrlProp935.xml"/><Relationship Id="rId7" Type="http://schemas.openxmlformats.org/officeDocument/2006/relationships/ctrlProp" Target="../ctrlProps/ctrlProp887.xml"/><Relationship Id="rId12" Type="http://schemas.openxmlformats.org/officeDocument/2006/relationships/ctrlProp" Target="../ctrlProps/ctrlProp892.xml"/><Relationship Id="rId17" Type="http://schemas.openxmlformats.org/officeDocument/2006/relationships/ctrlProp" Target="../ctrlProps/ctrlProp897.xml"/><Relationship Id="rId25" Type="http://schemas.openxmlformats.org/officeDocument/2006/relationships/ctrlProp" Target="../ctrlProps/ctrlProp905.xml"/><Relationship Id="rId33" Type="http://schemas.openxmlformats.org/officeDocument/2006/relationships/ctrlProp" Target="../ctrlProps/ctrlProp913.xml"/><Relationship Id="rId38" Type="http://schemas.openxmlformats.org/officeDocument/2006/relationships/ctrlProp" Target="../ctrlProps/ctrlProp918.xml"/><Relationship Id="rId46" Type="http://schemas.openxmlformats.org/officeDocument/2006/relationships/ctrlProp" Target="../ctrlProps/ctrlProp926.xml"/><Relationship Id="rId2" Type="http://schemas.openxmlformats.org/officeDocument/2006/relationships/drawing" Target="../drawings/drawing28.xml"/><Relationship Id="rId16" Type="http://schemas.openxmlformats.org/officeDocument/2006/relationships/ctrlProp" Target="../ctrlProps/ctrlProp896.xml"/><Relationship Id="rId20" Type="http://schemas.openxmlformats.org/officeDocument/2006/relationships/ctrlProp" Target="../ctrlProps/ctrlProp900.xml"/><Relationship Id="rId29" Type="http://schemas.openxmlformats.org/officeDocument/2006/relationships/ctrlProp" Target="../ctrlProps/ctrlProp909.xml"/><Relationship Id="rId41" Type="http://schemas.openxmlformats.org/officeDocument/2006/relationships/ctrlProp" Target="../ctrlProps/ctrlProp921.xml"/><Relationship Id="rId54" Type="http://schemas.openxmlformats.org/officeDocument/2006/relationships/ctrlProp" Target="../ctrlProps/ctrlProp934.xml"/><Relationship Id="rId1" Type="http://schemas.openxmlformats.org/officeDocument/2006/relationships/printerSettings" Target="../printerSettings/printerSettings42.bin"/><Relationship Id="rId6" Type="http://schemas.openxmlformats.org/officeDocument/2006/relationships/ctrlProp" Target="../ctrlProps/ctrlProp886.xml"/><Relationship Id="rId11" Type="http://schemas.openxmlformats.org/officeDocument/2006/relationships/ctrlProp" Target="../ctrlProps/ctrlProp891.xml"/><Relationship Id="rId24" Type="http://schemas.openxmlformats.org/officeDocument/2006/relationships/ctrlProp" Target="../ctrlProps/ctrlProp904.xml"/><Relationship Id="rId32" Type="http://schemas.openxmlformats.org/officeDocument/2006/relationships/ctrlProp" Target="../ctrlProps/ctrlProp912.xml"/><Relationship Id="rId37" Type="http://schemas.openxmlformats.org/officeDocument/2006/relationships/ctrlProp" Target="../ctrlProps/ctrlProp917.xml"/><Relationship Id="rId40" Type="http://schemas.openxmlformats.org/officeDocument/2006/relationships/ctrlProp" Target="../ctrlProps/ctrlProp920.xml"/><Relationship Id="rId45" Type="http://schemas.openxmlformats.org/officeDocument/2006/relationships/ctrlProp" Target="../ctrlProps/ctrlProp925.xml"/><Relationship Id="rId53" Type="http://schemas.openxmlformats.org/officeDocument/2006/relationships/ctrlProp" Target="../ctrlProps/ctrlProp933.xml"/><Relationship Id="rId5" Type="http://schemas.openxmlformats.org/officeDocument/2006/relationships/ctrlProp" Target="../ctrlProps/ctrlProp885.xml"/><Relationship Id="rId15" Type="http://schemas.openxmlformats.org/officeDocument/2006/relationships/ctrlProp" Target="../ctrlProps/ctrlProp895.xml"/><Relationship Id="rId23" Type="http://schemas.openxmlformats.org/officeDocument/2006/relationships/ctrlProp" Target="../ctrlProps/ctrlProp903.xml"/><Relationship Id="rId28" Type="http://schemas.openxmlformats.org/officeDocument/2006/relationships/ctrlProp" Target="../ctrlProps/ctrlProp908.xml"/><Relationship Id="rId36" Type="http://schemas.openxmlformats.org/officeDocument/2006/relationships/ctrlProp" Target="../ctrlProps/ctrlProp916.xml"/><Relationship Id="rId49" Type="http://schemas.openxmlformats.org/officeDocument/2006/relationships/ctrlProp" Target="../ctrlProps/ctrlProp929.xml"/><Relationship Id="rId57" Type="http://schemas.openxmlformats.org/officeDocument/2006/relationships/ctrlProp" Target="../ctrlProps/ctrlProp937.xml"/><Relationship Id="rId10" Type="http://schemas.openxmlformats.org/officeDocument/2006/relationships/ctrlProp" Target="../ctrlProps/ctrlProp890.xml"/><Relationship Id="rId19" Type="http://schemas.openxmlformats.org/officeDocument/2006/relationships/ctrlProp" Target="../ctrlProps/ctrlProp899.xml"/><Relationship Id="rId31" Type="http://schemas.openxmlformats.org/officeDocument/2006/relationships/ctrlProp" Target="../ctrlProps/ctrlProp911.xml"/><Relationship Id="rId44" Type="http://schemas.openxmlformats.org/officeDocument/2006/relationships/ctrlProp" Target="../ctrlProps/ctrlProp924.xml"/><Relationship Id="rId52" Type="http://schemas.openxmlformats.org/officeDocument/2006/relationships/ctrlProp" Target="../ctrlProps/ctrlProp932.xml"/><Relationship Id="rId4" Type="http://schemas.openxmlformats.org/officeDocument/2006/relationships/ctrlProp" Target="../ctrlProps/ctrlProp884.xml"/><Relationship Id="rId9" Type="http://schemas.openxmlformats.org/officeDocument/2006/relationships/ctrlProp" Target="../ctrlProps/ctrlProp889.xml"/><Relationship Id="rId14" Type="http://schemas.openxmlformats.org/officeDocument/2006/relationships/ctrlProp" Target="../ctrlProps/ctrlProp894.xml"/><Relationship Id="rId22" Type="http://schemas.openxmlformats.org/officeDocument/2006/relationships/ctrlProp" Target="../ctrlProps/ctrlProp902.xml"/><Relationship Id="rId27" Type="http://schemas.openxmlformats.org/officeDocument/2006/relationships/ctrlProp" Target="../ctrlProps/ctrlProp907.xml"/><Relationship Id="rId30" Type="http://schemas.openxmlformats.org/officeDocument/2006/relationships/ctrlProp" Target="../ctrlProps/ctrlProp910.xml"/><Relationship Id="rId35" Type="http://schemas.openxmlformats.org/officeDocument/2006/relationships/ctrlProp" Target="../ctrlProps/ctrlProp915.xml"/><Relationship Id="rId43" Type="http://schemas.openxmlformats.org/officeDocument/2006/relationships/ctrlProp" Target="../ctrlProps/ctrlProp923.xml"/><Relationship Id="rId48" Type="http://schemas.openxmlformats.org/officeDocument/2006/relationships/ctrlProp" Target="../ctrlProps/ctrlProp928.xml"/><Relationship Id="rId56" Type="http://schemas.openxmlformats.org/officeDocument/2006/relationships/ctrlProp" Target="../ctrlProps/ctrlProp936.xml"/><Relationship Id="rId8" Type="http://schemas.openxmlformats.org/officeDocument/2006/relationships/ctrlProp" Target="../ctrlProps/ctrlProp888.xml"/><Relationship Id="rId51" Type="http://schemas.openxmlformats.org/officeDocument/2006/relationships/ctrlProp" Target="../ctrlProps/ctrlProp931.xml"/><Relationship Id="rId3" Type="http://schemas.openxmlformats.org/officeDocument/2006/relationships/vmlDrawing" Target="../drawings/vmlDrawing34.v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942.xml"/><Relationship Id="rId13" Type="http://schemas.openxmlformats.org/officeDocument/2006/relationships/ctrlProp" Target="../ctrlProps/ctrlProp947.xml"/><Relationship Id="rId18" Type="http://schemas.openxmlformats.org/officeDocument/2006/relationships/ctrlProp" Target="../ctrlProps/ctrlProp952.xml"/><Relationship Id="rId26" Type="http://schemas.openxmlformats.org/officeDocument/2006/relationships/ctrlProp" Target="../ctrlProps/ctrlProp960.xml"/><Relationship Id="rId3" Type="http://schemas.openxmlformats.org/officeDocument/2006/relationships/vmlDrawing" Target="../drawings/vmlDrawing35.vml"/><Relationship Id="rId21" Type="http://schemas.openxmlformats.org/officeDocument/2006/relationships/ctrlProp" Target="../ctrlProps/ctrlProp955.xml"/><Relationship Id="rId34" Type="http://schemas.openxmlformats.org/officeDocument/2006/relationships/ctrlProp" Target="../ctrlProps/ctrlProp968.xml"/><Relationship Id="rId7" Type="http://schemas.openxmlformats.org/officeDocument/2006/relationships/ctrlProp" Target="../ctrlProps/ctrlProp941.xml"/><Relationship Id="rId12" Type="http://schemas.openxmlformats.org/officeDocument/2006/relationships/ctrlProp" Target="../ctrlProps/ctrlProp946.xml"/><Relationship Id="rId17" Type="http://schemas.openxmlformats.org/officeDocument/2006/relationships/ctrlProp" Target="../ctrlProps/ctrlProp951.xml"/><Relationship Id="rId25" Type="http://schemas.openxmlformats.org/officeDocument/2006/relationships/ctrlProp" Target="../ctrlProps/ctrlProp959.xml"/><Relationship Id="rId33" Type="http://schemas.openxmlformats.org/officeDocument/2006/relationships/ctrlProp" Target="../ctrlProps/ctrlProp967.xml"/><Relationship Id="rId2" Type="http://schemas.openxmlformats.org/officeDocument/2006/relationships/drawing" Target="../drawings/drawing29.xml"/><Relationship Id="rId16" Type="http://schemas.openxmlformats.org/officeDocument/2006/relationships/ctrlProp" Target="../ctrlProps/ctrlProp950.xml"/><Relationship Id="rId20" Type="http://schemas.openxmlformats.org/officeDocument/2006/relationships/ctrlProp" Target="../ctrlProps/ctrlProp954.xml"/><Relationship Id="rId29" Type="http://schemas.openxmlformats.org/officeDocument/2006/relationships/ctrlProp" Target="../ctrlProps/ctrlProp963.xml"/><Relationship Id="rId1" Type="http://schemas.openxmlformats.org/officeDocument/2006/relationships/printerSettings" Target="../printerSettings/printerSettings43.bin"/><Relationship Id="rId6" Type="http://schemas.openxmlformats.org/officeDocument/2006/relationships/ctrlProp" Target="../ctrlProps/ctrlProp940.xml"/><Relationship Id="rId11" Type="http://schemas.openxmlformats.org/officeDocument/2006/relationships/ctrlProp" Target="../ctrlProps/ctrlProp945.xml"/><Relationship Id="rId24" Type="http://schemas.openxmlformats.org/officeDocument/2006/relationships/ctrlProp" Target="../ctrlProps/ctrlProp958.xml"/><Relationship Id="rId32" Type="http://schemas.openxmlformats.org/officeDocument/2006/relationships/ctrlProp" Target="../ctrlProps/ctrlProp966.xml"/><Relationship Id="rId5" Type="http://schemas.openxmlformats.org/officeDocument/2006/relationships/ctrlProp" Target="../ctrlProps/ctrlProp939.xml"/><Relationship Id="rId15" Type="http://schemas.openxmlformats.org/officeDocument/2006/relationships/ctrlProp" Target="../ctrlProps/ctrlProp949.xml"/><Relationship Id="rId23" Type="http://schemas.openxmlformats.org/officeDocument/2006/relationships/ctrlProp" Target="../ctrlProps/ctrlProp957.xml"/><Relationship Id="rId28" Type="http://schemas.openxmlformats.org/officeDocument/2006/relationships/ctrlProp" Target="../ctrlProps/ctrlProp962.xml"/><Relationship Id="rId36" Type="http://schemas.openxmlformats.org/officeDocument/2006/relationships/ctrlProp" Target="../ctrlProps/ctrlProp970.xml"/><Relationship Id="rId10" Type="http://schemas.openxmlformats.org/officeDocument/2006/relationships/ctrlProp" Target="../ctrlProps/ctrlProp944.xml"/><Relationship Id="rId19" Type="http://schemas.openxmlformats.org/officeDocument/2006/relationships/ctrlProp" Target="../ctrlProps/ctrlProp953.xml"/><Relationship Id="rId31" Type="http://schemas.openxmlformats.org/officeDocument/2006/relationships/ctrlProp" Target="../ctrlProps/ctrlProp965.xml"/><Relationship Id="rId4" Type="http://schemas.openxmlformats.org/officeDocument/2006/relationships/ctrlProp" Target="../ctrlProps/ctrlProp938.xml"/><Relationship Id="rId9" Type="http://schemas.openxmlformats.org/officeDocument/2006/relationships/ctrlProp" Target="../ctrlProps/ctrlProp943.xml"/><Relationship Id="rId14" Type="http://schemas.openxmlformats.org/officeDocument/2006/relationships/ctrlProp" Target="../ctrlProps/ctrlProp948.xml"/><Relationship Id="rId22" Type="http://schemas.openxmlformats.org/officeDocument/2006/relationships/ctrlProp" Target="../ctrlProps/ctrlProp956.xml"/><Relationship Id="rId27" Type="http://schemas.openxmlformats.org/officeDocument/2006/relationships/ctrlProp" Target="../ctrlProps/ctrlProp961.xml"/><Relationship Id="rId30" Type="http://schemas.openxmlformats.org/officeDocument/2006/relationships/ctrlProp" Target="../ctrlProps/ctrlProp964.xml"/><Relationship Id="rId35" Type="http://schemas.openxmlformats.org/officeDocument/2006/relationships/ctrlProp" Target="../ctrlProps/ctrlProp969.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975.xml"/><Relationship Id="rId13" Type="http://schemas.openxmlformats.org/officeDocument/2006/relationships/ctrlProp" Target="../ctrlProps/ctrlProp980.xml"/><Relationship Id="rId18" Type="http://schemas.openxmlformats.org/officeDocument/2006/relationships/ctrlProp" Target="../ctrlProps/ctrlProp985.xml"/><Relationship Id="rId26" Type="http://schemas.openxmlformats.org/officeDocument/2006/relationships/ctrlProp" Target="../ctrlProps/ctrlProp993.xml"/><Relationship Id="rId3" Type="http://schemas.openxmlformats.org/officeDocument/2006/relationships/vmlDrawing" Target="../drawings/vmlDrawing36.vml"/><Relationship Id="rId21" Type="http://schemas.openxmlformats.org/officeDocument/2006/relationships/ctrlProp" Target="../ctrlProps/ctrlProp988.xml"/><Relationship Id="rId34" Type="http://schemas.openxmlformats.org/officeDocument/2006/relationships/ctrlProp" Target="../ctrlProps/ctrlProp1001.xml"/><Relationship Id="rId7" Type="http://schemas.openxmlformats.org/officeDocument/2006/relationships/ctrlProp" Target="../ctrlProps/ctrlProp974.xml"/><Relationship Id="rId12" Type="http://schemas.openxmlformats.org/officeDocument/2006/relationships/ctrlProp" Target="../ctrlProps/ctrlProp979.xml"/><Relationship Id="rId17" Type="http://schemas.openxmlformats.org/officeDocument/2006/relationships/ctrlProp" Target="../ctrlProps/ctrlProp984.xml"/><Relationship Id="rId25" Type="http://schemas.openxmlformats.org/officeDocument/2006/relationships/ctrlProp" Target="../ctrlProps/ctrlProp992.xml"/><Relationship Id="rId33" Type="http://schemas.openxmlformats.org/officeDocument/2006/relationships/ctrlProp" Target="../ctrlProps/ctrlProp1000.xml"/><Relationship Id="rId38" Type="http://schemas.openxmlformats.org/officeDocument/2006/relationships/ctrlProp" Target="../ctrlProps/ctrlProp1005.xml"/><Relationship Id="rId2" Type="http://schemas.openxmlformats.org/officeDocument/2006/relationships/drawing" Target="../drawings/drawing30.xml"/><Relationship Id="rId16" Type="http://schemas.openxmlformats.org/officeDocument/2006/relationships/ctrlProp" Target="../ctrlProps/ctrlProp983.xml"/><Relationship Id="rId20" Type="http://schemas.openxmlformats.org/officeDocument/2006/relationships/ctrlProp" Target="../ctrlProps/ctrlProp987.xml"/><Relationship Id="rId29" Type="http://schemas.openxmlformats.org/officeDocument/2006/relationships/ctrlProp" Target="../ctrlProps/ctrlProp996.xml"/><Relationship Id="rId1" Type="http://schemas.openxmlformats.org/officeDocument/2006/relationships/printerSettings" Target="../printerSettings/printerSettings44.bin"/><Relationship Id="rId6" Type="http://schemas.openxmlformats.org/officeDocument/2006/relationships/ctrlProp" Target="../ctrlProps/ctrlProp973.xml"/><Relationship Id="rId11" Type="http://schemas.openxmlformats.org/officeDocument/2006/relationships/ctrlProp" Target="../ctrlProps/ctrlProp978.xml"/><Relationship Id="rId24" Type="http://schemas.openxmlformats.org/officeDocument/2006/relationships/ctrlProp" Target="../ctrlProps/ctrlProp991.xml"/><Relationship Id="rId32" Type="http://schemas.openxmlformats.org/officeDocument/2006/relationships/ctrlProp" Target="../ctrlProps/ctrlProp999.xml"/><Relationship Id="rId37" Type="http://schemas.openxmlformats.org/officeDocument/2006/relationships/ctrlProp" Target="../ctrlProps/ctrlProp1004.xml"/><Relationship Id="rId5" Type="http://schemas.openxmlformats.org/officeDocument/2006/relationships/ctrlProp" Target="../ctrlProps/ctrlProp972.xml"/><Relationship Id="rId15" Type="http://schemas.openxmlformats.org/officeDocument/2006/relationships/ctrlProp" Target="../ctrlProps/ctrlProp982.xml"/><Relationship Id="rId23" Type="http://schemas.openxmlformats.org/officeDocument/2006/relationships/ctrlProp" Target="../ctrlProps/ctrlProp990.xml"/><Relationship Id="rId28" Type="http://schemas.openxmlformats.org/officeDocument/2006/relationships/ctrlProp" Target="../ctrlProps/ctrlProp995.xml"/><Relationship Id="rId36" Type="http://schemas.openxmlformats.org/officeDocument/2006/relationships/ctrlProp" Target="../ctrlProps/ctrlProp1003.xml"/><Relationship Id="rId10" Type="http://schemas.openxmlformats.org/officeDocument/2006/relationships/ctrlProp" Target="../ctrlProps/ctrlProp977.xml"/><Relationship Id="rId19" Type="http://schemas.openxmlformats.org/officeDocument/2006/relationships/ctrlProp" Target="../ctrlProps/ctrlProp986.xml"/><Relationship Id="rId31" Type="http://schemas.openxmlformats.org/officeDocument/2006/relationships/ctrlProp" Target="../ctrlProps/ctrlProp998.xml"/><Relationship Id="rId4" Type="http://schemas.openxmlformats.org/officeDocument/2006/relationships/ctrlProp" Target="../ctrlProps/ctrlProp971.xml"/><Relationship Id="rId9" Type="http://schemas.openxmlformats.org/officeDocument/2006/relationships/ctrlProp" Target="../ctrlProps/ctrlProp976.xml"/><Relationship Id="rId14" Type="http://schemas.openxmlformats.org/officeDocument/2006/relationships/ctrlProp" Target="../ctrlProps/ctrlProp981.xml"/><Relationship Id="rId22" Type="http://schemas.openxmlformats.org/officeDocument/2006/relationships/ctrlProp" Target="../ctrlProps/ctrlProp989.xml"/><Relationship Id="rId27" Type="http://schemas.openxmlformats.org/officeDocument/2006/relationships/ctrlProp" Target="../ctrlProps/ctrlProp994.xml"/><Relationship Id="rId30" Type="http://schemas.openxmlformats.org/officeDocument/2006/relationships/ctrlProp" Target="../ctrlProps/ctrlProp997.xml"/><Relationship Id="rId35" Type="http://schemas.openxmlformats.org/officeDocument/2006/relationships/ctrlProp" Target="../ctrlProps/ctrlProp1002.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1010.xml"/><Relationship Id="rId13" Type="http://schemas.openxmlformats.org/officeDocument/2006/relationships/ctrlProp" Target="../ctrlProps/ctrlProp1015.xml"/><Relationship Id="rId18" Type="http://schemas.openxmlformats.org/officeDocument/2006/relationships/ctrlProp" Target="../ctrlProps/ctrlProp1020.xml"/><Relationship Id="rId26" Type="http://schemas.openxmlformats.org/officeDocument/2006/relationships/ctrlProp" Target="../ctrlProps/ctrlProp1028.xml"/><Relationship Id="rId3" Type="http://schemas.openxmlformats.org/officeDocument/2006/relationships/vmlDrawing" Target="../drawings/vmlDrawing37.vml"/><Relationship Id="rId21" Type="http://schemas.openxmlformats.org/officeDocument/2006/relationships/ctrlProp" Target="../ctrlProps/ctrlProp1023.xml"/><Relationship Id="rId7" Type="http://schemas.openxmlformats.org/officeDocument/2006/relationships/ctrlProp" Target="../ctrlProps/ctrlProp1009.xml"/><Relationship Id="rId12" Type="http://schemas.openxmlformats.org/officeDocument/2006/relationships/ctrlProp" Target="../ctrlProps/ctrlProp1014.xml"/><Relationship Id="rId17" Type="http://schemas.openxmlformats.org/officeDocument/2006/relationships/ctrlProp" Target="../ctrlProps/ctrlProp1019.xml"/><Relationship Id="rId25" Type="http://schemas.openxmlformats.org/officeDocument/2006/relationships/ctrlProp" Target="../ctrlProps/ctrlProp1027.xml"/><Relationship Id="rId2" Type="http://schemas.openxmlformats.org/officeDocument/2006/relationships/drawing" Target="../drawings/drawing31.xml"/><Relationship Id="rId16" Type="http://schemas.openxmlformats.org/officeDocument/2006/relationships/ctrlProp" Target="../ctrlProps/ctrlProp1018.xml"/><Relationship Id="rId20" Type="http://schemas.openxmlformats.org/officeDocument/2006/relationships/ctrlProp" Target="../ctrlProps/ctrlProp1022.xml"/><Relationship Id="rId1" Type="http://schemas.openxmlformats.org/officeDocument/2006/relationships/printerSettings" Target="../printerSettings/printerSettings45.bin"/><Relationship Id="rId6" Type="http://schemas.openxmlformats.org/officeDocument/2006/relationships/ctrlProp" Target="../ctrlProps/ctrlProp1008.xml"/><Relationship Id="rId11" Type="http://schemas.openxmlformats.org/officeDocument/2006/relationships/ctrlProp" Target="../ctrlProps/ctrlProp1013.xml"/><Relationship Id="rId24" Type="http://schemas.openxmlformats.org/officeDocument/2006/relationships/ctrlProp" Target="../ctrlProps/ctrlProp1026.xml"/><Relationship Id="rId5" Type="http://schemas.openxmlformats.org/officeDocument/2006/relationships/ctrlProp" Target="../ctrlProps/ctrlProp1007.xml"/><Relationship Id="rId15" Type="http://schemas.openxmlformats.org/officeDocument/2006/relationships/ctrlProp" Target="../ctrlProps/ctrlProp1017.xml"/><Relationship Id="rId23" Type="http://schemas.openxmlformats.org/officeDocument/2006/relationships/ctrlProp" Target="../ctrlProps/ctrlProp1025.xml"/><Relationship Id="rId10" Type="http://schemas.openxmlformats.org/officeDocument/2006/relationships/ctrlProp" Target="../ctrlProps/ctrlProp1012.xml"/><Relationship Id="rId19" Type="http://schemas.openxmlformats.org/officeDocument/2006/relationships/ctrlProp" Target="../ctrlProps/ctrlProp1021.xml"/><Relationship Id="rId4" Type="http://schemas.openxmlformats.org/officeDocument/2006/relationships/ctrlProp" Target="../ctrlProps/ctrlProp1006.xml"/><Relationship Id="rId9" Type="http://schemas.openxmlformats.org/officeDocument/2006/relationships/ctrlProp" Target="../ctrlProps/ctrlProp1011.xml"/><Relationship Id="rId14" Type="http://schemas.openxmlformats.org/officeDocument/2006/relationships/ctrlProp" Target="../ctrlProps/ctrlProp1016.xml"/><Relationship Id="rId22" Type="http://schemas.openxmlformats.org/officeDocument/2006/relationships/ctrlProp" Target="../ctrlProps/ctrlProp1024.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1033.xml"/><Relationship Id="rId13" Type="http://schemas.openxmlformats.org/officeDocument/2006/relationships/ctrlProp" Target="../ctrlProps/ctrlProp1038.xml"/><Relationship Id="rId18" Type="http://schemas.openxmlformats.org/officeDocument/2006/relationships/ctrlProp" Target="../ctrlProps/ctrlProp1043.xml"/><Relationship Id="rId3" Type="http://schemas.openxmlformats.org/officeDocument/2006/relationships/vmlDrawing" Target="../drawings/vmlDrawing38.vml"/><Relationship Id="rId21" Type="http://schemas.openxmlformats.org/officeDocument/2006/relationships/ctrlProp" Target="../ctrlProps/ctrlProp1046.xml"/><Relationship Id="rId7" Type="http://schemas.openxmlformats.org/officeDocument/2006/relationships/ctrlProp" Target="../ctrlProps/ctrlProp1032.xml"/><Relationship Id="rId12" Type="http://schemas.openxmlformats.org/officeDocument/2006/relationships/ctrlProp" Target="../ctrlProps/ctrlProp1037.xml"/><Relationship Id="rId17" Type="http://schemas.openxmlformats.org/officeDocument/2006/relationships/ctrlProp" Target="../ctrlProps/ctrlProp1042.xml"/><Relationship Id="rId2" Type="http://schemas.openxmlformats.org/officeDocument/2006/relationships/drawing" Target="../drawings/drawing32.xml"/><Relationship Id="rId16" Type="http://schemas.openxmlformats.org/officeDocument/2006/relationships/ctrlProp" Target="../ctrlProps/ctrlProp1041.xml"/><Relationship Id="rId20" Type="http://schemas.openxmlformats.org/officeDocument/2006/relationships/ctrlProp" Target="../ctrlProps/ctrlProp1045.xml"/><Relationship Id="rId1" Type="http://schemas.openxmlformats.org/officeDocument/2006/relationships/printerSettings" Target="../printerSettings/printerSettings46.bin"/><Relationship Id="rId6" Type="http://schemas.openxmlformats.org/officeDocument/2006/relationships/ctrlProp" Target="../ctrlProps/ctrlProp1031.xml"/><Relationship Id="rId11" Type="http://schemas.openxmlformats.org/officeDocument/2006/relationships/ctrlProp" Target="../ctrlProps/ctrlProp1036.xml"/><Relationship Id="rId5" Type="http://schemas.openxmlformats.org/officeDocument/2006/relationships/ctrlProp" Target="../ctrlProps/ctrlProp1030.xml"/><Relationship Id="rId15" Type="http://schemas.openxmlformats.org/officeDocument/2006/relationships/ctrlProp" Target="../ctrlProps/ctrlProp1040.xml"/><Relationship Id="rId23" Type="http://schemas.openxmlformats.org/officeDocument/2006/relationships/ctrlProp" Target="../ctrlProps/ctrlProp1048.xml"/><Relationship Id="rId10" Type="http://schemas.openxmlformats.org/officeDocument/2006/relationships/ctrlProp" Target="../ctrlProps/ctrlProp1035.xml"/><Relationship Id="rId19" Type="http://schemas.openxmlformats.org/officeDocument/2006/relationships/ctrlProp" Target="../ctrlProps/ctrlProp1044.xml"/><Relationship Id="rId4" Type="http://schemas.openxmlformats.org/officeDocument/2006/relationships/ctrlProp" Target="../ctrlProps/ctrlProp1029.xml"/><Relationship Id="rId9" Type="http://schemas.openxmlformats.org/officeDocument/2006/relationships/ctrlProp" Target="../ctrlProps/ctrlProp1034.xml"/><Relationship Id="rId14" Type="http://schemas.openxmlformats.org/officeDocument/2006/relationships/ctrlProp" Target="../ctrlProps/ctrlProp1039.xml"/><Relationship Id="rId22" Type="http://schemas.openxmlformats.org/officeDocument/2006/relationships/ctrlProp" Target="../ctrlProps/ctrlProp1047.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3"/>
  <sheetViews>
    <sheetView tabSelected="1" view="pageBreakPreview" zoomScaleNormal="100" zoomScaleSheetLayoutView="100" workbookViewId="0">
      <selection activeCell="A2" sqref="A2:AE2"/>
    </sheetView>
  </sheetViews>
  <sheetFormatPr defaultColWidth="9" defaultRowHeight="13.5"/>
  <cols>
    <col min="1" max="1" width="2.625" style="474" customWidth="1"/>
    <col min="2" max="2" width="2.625" style="890" customWidth="1"/>
    <col min="3" max="198" width="2.625" style="474" customWidth="1"/>
    <col min="199" max="16384" width="9" style="474"/>
  </cols>
  <sheetData>
    <row r="2" spans="1:31" ht="45.75">
      <c r="A2" s="1028" t="s">
        <v>2417</v>
      </c>
      <c r="B2" s="1028"/>
      <c r="C2" s="1028"/>
      <c r="D2" s="1028"/>
      <c r="E2" s="1028"/>
      <c r="F2" s="1028"/>
      <c r="G2" s="1028"/>
      <c r="H2" s="1028"/>
      <c r="I2" s="1028"/>
      <c r="J2" s="1028"/>
      <c r="K2" s="1028"/>
      <c r="L2" s="1028"/>
      <c r="M2" s="1028"/>
      <c r="N2" s="1028"/>
      <c r="O2" s="1028"/>
      <c r="P2" s="1028"/>
      <c r="Q2" s="1028"/>
      <c r="R2" s="1028"/>
      <c r="S2" s="1028"/>
      <c r="T2" s="1028"/>
      <c r="U2" s="1028"/>
      <c r="V2" s="1028"/>
      <c r="W2" s="1028"/>
      <c r="X2" s="1028"/>
      <c r="Y2" s="1028"/>
      <c r="Z2" s="1028"/>
      <c r="AA2" s="1028"/>
      <c r="AB2" s="1028"/>
      <c r="AC2" s="1028"/>
      <c r="AD2" s="1028"/>
      <c r="AE2" s="1028"/>
    </row>
    <row r="3" spans="1:31">
      <c r="B3" s="889"/>
      <c r="K3" s="316"/>
    </row>
    <row r="4" spans="1:31" ht="32.25">
      <c r="A4" s="1029" t="s">
        <v>394</v>
      </c>
      <c r="B4" s="1029"/>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row>
    <row r="5" spans="1:31" ht="18.75">
      <c r="B5" s="310"/>
      <c r="E5" s="9"/>
      <c r="F5" s="9"/>
      <c r="G5" s="9"/>
      <c r="H5" s="9"/>
      <c r="I5" s="9"/>
      <c r="J5" s="9"/>
      <c r="K5" s="9"/>
    </row>
    <row r="6" spans="1:31" ht="32.25" customHeight="1">
      <c r="B6" s="310"/>
      <c r="E6" s="650"/>
      <c r="F6" s="650"/>
      <c r="G6" s="650"/>
      <c r="H6" s="650"/>
      <c r="I6" s="1042" t="s">
        <v>2051</v>
      </c>
      <c r="J6" s="1042"/>
      <c r="K6" s="1042"/>
      <c r="L6" s="1042"/>
      <c r="M6" s="1042"/>
      <c r="N6" s="1042"/>
      <c r="O6" s="1042"/>
      <c r="P6" s="1042"/>
      <c r="Q6" s="1042"/>
      <c r="R6" s="1042"/>
      <c r="S6" s="1042"/>
      <c r="T6" s="1042"/>
      <c r="U6" s="1042"/>
      <c r="V6" s="1042"/>
      <c r="W6" s="1042"/>
      <c r="X6" s="650"/>
      <c r="Y6" s="650"/>
      <c r="Z6" s="650"/>
      <c r="AA6" s="650"/>
      <c r="AB6" s="650"/>
    </row>
    <row r="7" spans="1:31">
      <c r="B7" s="889"/>
    </row>
    <row r="8" spans="1:31" ht="45" customHeight="1">
      <c r="A8" s="1043" t="s">
        <v>1983</v>
      </c>
      <c r="B8" s="1011"/>
      <c r="C8" s="1011"/>
      <c r="D8" s="1011"/>
      <c r="E8" s="1011"/>
      <c r="F8" s="1011"/>
      <c r="G8" s="1011"/>
      <c r="H8" s="1012"/>
      <c r="I8" s="1044"/>
      <c r="J8" s="1017"/>
      <c r="K8" s="1016" t="s">
        <v>1982</v>
      </c>
      <c r="L8" s="1016"/>
      <c r="M8" s="1016"/>
      <c r="N8" s="1016"/>
      <c r="O8" s="1016"/>
      <c r="P8" s="1017"/>
      <c r="Q8" s="1017"/>
      <c r="R8" s="1016" t="s">
        <v>1984</v>
      </c>
      <c r="S8" s="1016"/>
      <c r="T8" s="1016"/>
      <c r="U8" s="1016"/>
      <c r="V8" s="1016"/>
      <c r="W8" s="1016"/>
      <c r="X8" s="1016"/>
      <c r="Y8" s="1016"/>
      <c r="Z8" s="1016"/>
      <c r="AA8" s="1016"/>
      <c r="AB8" s="1016"/>
      <c r="AC8" s="1016"/>
      <c r="AD8" s="1016"/>
      <c r="AE8" s="1018"/>
    </row>
    <row r="9" spans="1:31" ht="45" customHeight="1">
      <c r="A9" s="1026" t="s">
        <v>1739</v>
      </c>
      <c r="B9" s="1026"/>
      <c r="C9" s="1026"/>
      <c r="D9" s="1026"/>
      <c r="E9" s="1026"/>
      <c r="F9" s="1026"/>
      <c r="G9" s="1026"/>
      <c r="H9" s="1026"/>
      <c r="I9" s="1027"/>
      <c r="J9" s="1027"/>
      <c r="K9" s="1027"/>
      <c r="L9" s="1027"/>
      <c r="M9" s="1027"/>
      <c r="N9" s="1041"/>
      <c r="O9" s="1027"/>
      <c r="P9" s="1027"/>
      <c r="Q9" s="1027"/>
      <c r="R9" s="1027"/>
      <c r="S9" s="1027"/>
      <c r="T9" s="1027"/>
      <c r="U9" s="1027"/>
      <c r="V9" s="1027"/>
      <c r="W9" s="1027"/>
      <c r="X9" s="1027"/>
      <c r="Y9" s="1027"/>
      <c r="Z9" s="1027"/>
      <c r="AA9" s="1027"/>
      <c r="AB9" s="1027"/>
      <c r="AC9" s="1027"/>
      <c r="AD9" s="1027"/>
      <c r="AE9" s="1027"/>
    </row>
    <row r="10" spans="1:31" ht="30" customHeight="1">
      <c r="A10" s="1010" t="s">
        <v>395</v>
      </c>
      <c r="B10" s="1011"/>
      <c r="C10" s="1011"/>
      <c r="D10" s="1011"/>
      <c r="E10" s="1011"/>
      <c r="F10" s="1011"/>
      <c r="G10" s="1011"/>
      <c r="H10" s="1012"/>
      <c r="I10" s="1033" t="s">
        <v>396</v>
      </c>
      <c r="J10" s="1034"/>
      <c r="K10" s="1035"/>
      <c r="L10" s="1036"/>
      <c r="M10" s="1037"/>
      <c r="N10" s="785" t="s">
        <v>399</v>
      </c>
      <c r="O10" s="1038"/>
      <c r="P10" s="1039"/>
      <c r="Q10" s="1039"/>
      <c r="R10" s="1040"/>
      <c r="S10" s="1000"/>
      <c r="T10" s="1000"/>
      <c r="U10" s="1000"/>
      <c r="V10" s="1000"/>
      <c r="W10" s="1000"/>
      <c r="X10" s="1000"/>
      <c r="Y10" s="1000"/>
      <c r="Z10" s="1000"/>
      <c r="AA10" s="1000"/>
      <c r="AB10" s="1000"/>
      <c r="AC10" s="1000"/>
      <c r="AD10" s="1000"/>
      <c r="AE10" s="1005"/>
    </row>
    <row r="11" spans="1:31" ht="45" customHeight="1">
      <c r="A11" s="1013"/>
      <c r="B11" s="1014"/>
      <c r="C11" s="1014"/>
      <c r="D11" s="1014"/>
      <c r="E11" s="1014"/>
      <c r="F11" s="1014"/>
      <c r="G11" s="1014"/>
      <c r="H11" s="1015"/>
      <c r="I11" s="10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2"/>
    </row>
    <row r="12" spans="1:31" ht="28.5" customHeight="1">
      <c r="A12" s="1010" t="s">
        <v>1742</v>
      </c>
      <c r="B12" s="1011"/>
      <c r="C12" s="1011"/>
      <c r="D12" s="1011"/>
      <c r="E12" s="1011"/>
      <c r="F12" s="1011"/>
      <c r="G12" s="1011"/>
      <c r="H12" s="1012"/>
      <c r="I12" s="1051" t="s">
        <v>400</v>
      </c>
      <c r="J12" s="1052"/>
      <c r="K12" s="1052"/>
      <c r="L12" s="1052"/>
      <c r="M12" s="1053"/>
      <c r="N12" s="1062"/>
      <c r="O12" s="1019"/>
      <c r="P12" s="1019"/>
      <c r="Q12" s="1019"/>
      <c r="R12" s="515" t="s">
        <v>402</v>
      </c>
      <c r="S12" s="1019"/>
      <c r="T12" s="1019"/>
      <c r="U12" s="1019"/>
      <c r="V12" s="1019"/>
      <c r="W12" s="515" t="s">
        <v>402</v>
      </c>
      <c r="X12" s="1019"/>
      <c r="Y12" s="1019"/>
      <c r="Z12" s="1019"/>
      <c r="AA12" s="1019"/>
      <c r="AB12" s="516"/>
      <c r="AC12" s="516"/>
      <c r="AD12" s="516"/>
      <c r="AE12" s="517"/>
    </row>
    <row r="13" spans="1:31" ht="28.5" customHeight="1">
      <c r="A13" s="1056"/>
      <c r="B13" s="1057"/>
      <c r="C13" s="1057"/>
      <c r="D13" s="1057"/>
      <c r="E13" s="1057"/>
      <c r="F13" s="1057"/>
      <c r="G13" s="1057"/>
      <c r="H13" s="1058"/>
      <c r="I13" s="1066" t="s">
        <v>401</v>
      </c>
      <c r="J13" s="1067"/>
      <c r="K13" s="1067"/>
      <c r="L13" s="1067"/>
      <c r="M13" s="1068"/>
      <c r="N13" s="1062"/>
      <c r="O13" s="1019"/>
      <c r="P13" s="1019"/>
      <c r="Q13" s="1019"/>
      <c r="R13" s="515" t="s">
        <v>402</v>
      </c>
      <c r="S13" s="1019"/>
      <c r="T13" s="1019"/>
      <c r="U13" s="1019"/>
      <c r="V13" s="1019"/>
      <c r="W13" s="515" t="s">
        <v>402</v>
      </c>
      <c r="X13" s="1019"/>
      <c r="Y13" s="1019"/>
      <c r="Z13" s="1019"/>
      <c r="AA13" s="1019"/>
      <c r="AB13" s="516"/>
      <c r="AC13" s="516"/>
      <c r="AD13" s="516"/>
      <c r="AE13" s="517"/>
    </row>
    <row r="14" spans="1:31" ht="28.5" customHeight="1">
      <c r="A14" s="1013"/>
      <c r="B14" s="1014"/>
      <c r="C14" s="1014"/>
      <c r="D14" s="1014"/>
      <c r="E14" s="1014"/>
      <c r="F14" s="1014"/>
      <c r="G14" s="1014"/>
      <c r="H14" s="1015"/>
      <c r="I14" s="1063" t="s">
        <v>1741</v>
      </c>
      <c r="J14" s="1064"/>
      <c r="K14" s="1064"/>
      <c r="L14" s="1064"/>
      <c r="M14" s="1065"/>
      <c r="N14" s="1059"/>
      <c r="O14" s="1060"/>
      <c r="P14" s="1060"/>
      <c r="Q14" s="1060"/>
      <c r="R14" s="1060"/>
      <c r="S14" s="1060"/>
      <c r="T14" s="1060"/>
      <c r="U14" s="1060"/>
      <c r="V14" s="1060"/>
      <c r="W14" s="1060"/>
      <c r="X14" s="1060"/>
      <c r="Y14" s="1060"/>
      <c r="Z14" s="1060"/>
      <c r="AA14" s="1060"/>
      <c r="AB14" s="1060"/>
      <c r="AC14" s="1060"/>
      <c r="AD14" s="1060"/>
      <c r="AE14" s="1061"/>
    </row>
    <row r="15" spans="1:31" ht="45" customHeight="1">
      <c r="A15" s="996" t="s">
        <v>2061</v>
      </c>
      <c r="B15" s="997"/>
      <c r="C15" s="997"/>
      <c r="D15" s="997"/>
      <c r="E15" s="997"/>
      <c r="F15" s="997"/>
      <c r="G15" s="997"/>
      <c r="H15" s="998"/>
      <c r="I15" s="1020"/>
      <c r="J15" s="1020"/>
      <c r="K15" s="1020"/>
      <c r="L15" s="1020"/>
      <c r="M15" s="1020"/>
      <c r="N15" s="1020"/>
      <c r="O15" s="1020"/>
      <c r="P15" s="1020"/>
      <c r="Q15" s="1020"/>
      <c r="R15" s="1020"/>
      <c r="S15" s="1020"/>
      <c r="T15" s="1020"/>
      <c r="U15" s="1020"/>
      <c r="V15" s="1020"/>
      <c r="W15" s="1020"/>
      <c r="X15" s="1020"/>
      <c r="Y15" s="1020"/>
      <c r="Z15" s="1020"/>
      <c r="AA15" s="1020"/>
      <c r="AB15" s="1020"/>
      <c r="AC15" s="1020"/>
      <c r="AD15" s="1020"/>
      <c r="AE15" s="1020"/>
    </row>
    <row r="16" spans="1:31" ht="45" customHeight="1">
      <c r="A16" s="1023" t="s">
        <v>397</v>
      </c>
      <c r="B16" s="1024"/>
      <c r="C16" s="1024"/>
      <c r="D16" s="1024"/>
      <c r="E16" s="1024"/>
      <c r="F16" s="1024"/>
      <c r="G16" s="1024"/>
      <c r="H16" s="1025"/>
      <c r="I16" s="1006"/>
      <c r="J16" s="1007"/>
      <c r="K16" s="1008"/>
      <c r="L16" s="1008"/>
      <c r="M16" s="1009"/>
      <c r="N16" s="1054"/>
      <c r="O16" s="1054"/>
      <c r="P16" s="1054"/>
      <c r="Q16" s="1" t="s">
        <v>403</v>
      </c>
      <c r="R16" s="1"/>
      <c r="S16" s="1055"/>
      <c r="T16" s="1055"/>
      <c r="U16" s="1055"/>
      <c r="V16" s="1" t="s">
        <v>404</v>
      </c>
      <c r="W16" s="1"/>
      <c r="X16" s="1055"/>
      <c r="Y16" s="1055"/>
      <c r="Z16" s="1055"/>
      <c r="AA16" s="1" t="s">
        <v>405</v>
      </c>
      <c r="AB16" s="311"/>
      <c r="AC16" s="311"/>
      <c r="AD16" s="311"/>
      <c r="AE16" s="312"/>
    </row>
    <row r="17" spans="1:31" ht="45" customHeight="1">
      <c r="A17" s="1043" t="s">
        <v>2292</v>
      </c>
      <c r="B17" s="1011"/>
      <c r="C17" s="1011"/>
      <c r="D17" s="1011"/>
      <c r="E17" s="1011"/>
      <c r="F17" s="1011"/>
      <c r="G17" s="1011"/>
      <c r="H17" s="1012"/>
      <c r="I17" s="1027"/>
      <c r="J17" s="1020"/>
      <c r="K17" s="1020"/>
      <c r="L17" s="1020"/>
      <c r="M17" s="1020"/>
      <c r="N17" s="1020"/>
      <c r="O17" s="1020"/>
      <c r="P17" s="1020"/>
      <c r="Q17" s="1020"/>
      <c r="R17" s="1020"/>
      <c r="S17" s="1020"/>
      <c r="T17" s="1020"/>
      <c r="U17" s="1020"/>
      <c r="V17" s="1020"/>
      <c r="W17" s="1020"/>
      <c r="X17" s="1020"/>
      <c r="Y17" s="1020"/>
      <c r="Z17" s="1020"/>
      <c r="AA17" s="1020"/>
      <c r="AB17" s="1020"/>
      <c r="AC17" s="1020"/>
      <c r="AD17" s="1020"/>
      <c r="AE17" s="1020"/>
    </row>
    <row r="18" spans="1:31" ht="45" customHeight="1">
      <c r="A18" s="1026" t="s">
        <v>1740</v>
      </c>
      <c r="B18" s="1026"/>
      <c r="C18" s="1026"/>
      <c r="D18" s="1026"/>
      <c r="E18" s="1026"/>
      <c r="F18" s="1026"/>
      <c r="G18" s="1026"/>
      <c r="H18" s="1026"/>
      <c r="I18" s="1027"/>
      <c r="J18" s="1027"/>
      <c r="K18" s="1027"/>
      <c r="L18" s="1027"/>
      <c r="M18" s="1027"/>
      <c r="N18" s="1027"/>
      <c r="O18" s="1027"/>
      <c r="P18" s="1027"/>
      <c r="Q18" s="1027"/>
      <c r="R18" s="1027"/>
      <c r="S18" s="1027"/>
      <c r="T18" s="1027"/>
      <c r="U18" s="1027"/>
      <c r="V18" s="1027"/>
      <c r="W18" s="1027"/>
      <c r="X18" s="1027"/>
      <c r="Y18" s="1027"/>
      <c r="Z18" s="1027"/>
      <c r="AA18" s="1027"/>
      <c r="AB18" s="1027"/>
      <c r="AC18" s="1027"/>
      <c r="AD18" s="1027"/>
      <c r="AE18" s="1027"/>
    </row>
    <row r="19" spans="1:31" ht="22.5" customHeight="1">
      <c r="A19" s="1021"/>
      <c r="B19" s="1021"/>
      <c r="C19" s="1021"/>
      <c r="D19" s="1021"/>
      <c r="E19" s="1021"/>
      <c r="F19" s="1021"/>
      <c r="G19" s="1021"/>
      <c r="H19" s="1021"/>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row>
    <row r="20" spans="1:31" ht="45" customHeight="1">
      <c r="A20" s="1070" t="s">
        <v>398</v>
      </c>
      <c r="B20" s="1003"/>
      <c r="C20" s="1003"/>
      <c r="D20" s="1003"/>
      <c r="E20" s="1003"/>
      <c r="F20" s="1003"/>
      <c r="G20" s="1003"/>
      <c r="H20" s="1071"/>
      <c r="I20" s="1004" t="s">
        <v>1235</v>
      </c>
      <c r="J20" s="1000"/>
      <c r="K20" s="1000"/>
      <c r="L20" s="1002"/>
      <c r="M20" s="1002"/>
      <c r="N20" s="1003" t="s">
        <v>403</v>
      </c>
      <c r="O20" s="1003"/>
      <c r="P20" s="999"/>
      <c r="Q20" s="999"/>
      <c r="R20" s="999"/>
      <c r="S20" s="1001" t="s">
        <v>404</v>
      </c>
      <c r="T20" s="1001"/>
      <c r="U20" s="999"/>
      <c r="V20" s="999"/>
      <c r="W20" s="999"/>
      <c r="X20" s="1001" t="s">
        <v>405</v>
      </c>
      <c r="Y20" s="1001"/>
      <c r="Z20" s="1000" t="s">
        <v>408</v>
      </c>
      <c r="AA20" s="1000"/>
      <c r="AB20" s="1069"/>
      <c r="AC20" s="1069"/>
      <c r="AD20" s="1000" t="s">
        <v>409</v>
      </c>
      <c r="AE20" s="1005"/>
    </row>
    <row r="21" spans="1:31" ht="45" customHeight="1">
      <c r="A21" s="996" t="s">
        <v>2087</v>
      </c>
      <c r="B21" s="997"/>
      <c r="C21" s="997"/>
      <c r="D21" s="997"/>
      <c r="E21" s="997"/>
      <c r="F21" s="997"/>
      <c r="G21" s="997"/>
      <c r="H21" s="998"/>
      <c r="I21" s="987" t="s">
        <v>406</v>
      </c>
      <c r="J21" s="988"/>
      <c r="K21" s="989"/>
      <c r="L21" s="993"/>
      <c r="M21" s="994"/>
      <c r="N21" s="994"/>
      <c r="O21" s="994"/>
      <c r="P21" s="994"/>
      <c r="Q21" s="995"/>
      <c r="R21" s="990" t="s">
        <v>407</v>
      </c>
      <c r="S21" s="991"/>
      <c r="T21" s="992"/>
      <c r="U21" s="957"/>
      <c r="V21" s="958"/>
      <c r="W21" s="958"/>
      <c r="X21" s="958"/>
      <c r="Y21" s="958"/>
      <c r="Z21" s="958"/>
      <c r="AA21" s="958"/>
      <c r="AB21" s="958"/>
      <c r="AC21" s="958"/>
      <c r="AD21" s="958"/>
      <c r="AE21" s="959"/>
    </row>
    <row r="22" spans="1:31" ht="22.5" customHeight="1">
      <c r="A22" s="1045" t="s">
        <v>2088</v>
      </c>
      <c r="B22" s="1046"/>
      <c r="C22" s="1046"/>
      <c r="D22" s="1046"/>
      <c r="E22" s="1046"/>
      <c r="F22" s="1046"/>
      <c r="G22" s="1046"/>
      <c r="H22" s="1047"/>
      <c r="I22" s="960" t="s">
        <v>406</v>
      </c>
      <c r="J22" s="961"/>
      <c r="K22" s="962"/>
      <c r="L22" s="978"/>
      <c r="M22" s="979"/>
      <c r="N22" s="979"/>
      <c r="O22" s="979"/>
      <c r="P22" s="979"/>
      <c r="Q22" s="980"/>
      <c r="R22" s="969" t="s">
        <v>41</v>
      </c>
      <c r="S22" s="970"/>
      <c r="T22" s="971"/>
      <c r="U22" s="948"/>
      <c r="V22" s="949"/>
      <c r="W22" s="949"/>
      <c r="X22" s="949"/>
      <c r="Y22" s="949"/>
      <c r="Z22" s="949"/>
      <c r="AA22" s="949"/>
      <c r="AB22" s="949"/>
      <c r="AC22" s="949"/>
      <c r="AD22" s="949"/>
      <c r="AE22" s="950"/>
    </row>
    <row r="23" spans="1:31" ht="22.5" customHeight="1">
      <c r="A23" s="963"/>
      <c r="B23" s="964"/>
      <c r="C23" s="964"/>
      <c r="D23" s="964"/>
      <c r="E23" s="964"/>
      <c r="F23" s="964"/>
      <c r="G23" s="964"/>
      <c r="H23" s="965"/>
      <c r="I23" s="963"/>
      <c r="J23" s="964"/>
      <c r="K23" s="965"/>
      <c r="L23" s="981"/>
      <c r="M23" s="982"/>
      <c r="N23" s="982"/>
      <c r="O23" s="982"/>
      <c r="P23" s="982"/>
      <c r="Q23" s="983"/>
      <c r="R23" s="972"/>
      <c r="S23" s="973"/>
      <c r="T23" s="974"/>
      <c r="U23" s="951"/>
      <c r="V23" s="952"/>
      <c r="W23" s="952"/>
      <c r="X23" s="952"/>
      <c r="Y23" s="952"/>
      <c r="Z23" s="952"/>
      <c r="AA23" s="952"/>
      <c r="AB23" s="952"/>
      <c r="AC23" s="952"/>
      <c r="AD23" s="952"/>
      <c r="AE23" s="953"/>
    </row>
    <row r="24" spans="1:31" ht="22.5" customHeight="1">
      <c r="A24" s="1048"/>
      <c r="B24" s="1049"/>
      <c r="C24" s="1049"/>
      <c r="D24" s="1049"/>
      <c r="E24" s="1049"/>
      <c r="F24" s="1049"/>
      <c r="G24" s="1049"/>
      <c r="H24" s="1050"/>
      <c r="I24" s="966"/>
      <c r="J24" s="967"/>
      <c r="K24" s="968"/>
      <c r="L24" s="984"/>
      <c r="M24" s="985"/>
      <c r="N24" s="985"/>
      <c r="O24" s="985"/>
      <c r="P24" s="985"/>
      <c r="Q24" s="986"/>
      <c r="R24" s="975"/>
      <c r="S24" s="976"/>
      <c r="T24" s="977"/>
      <c r="U24" s="954"/>
      <c r="V24" s="955"/>
      <c r="W24" s="955"/>
      <c r="X24" s="955"/>
      <c r="Y24" s="955"/>
      <c r="Z24" s="955"/>
      <c r="AA24" s="955"/>
      <c r="AB24" s="955"/>
      <c r="AC24" s="955"/>
      <c r="AD24" s="955"/>
      <c r="AE24" s="956"/>
    </row>
    <row r="26" spans="1:31">
      <c r="K26" s="314"/>
    </row>
    <row r="34" spans="11:11">
      <c r="K34" s="314"/>
    </row>
    <row r="51" spans="11:15">
      <c r="K51" s="314"/>
    </row>
    <row r="63" spans="11:15">
      <c r="O63" s="314"/>
    </row>
  </sheetData>
  <mergeCells count="66">
    <mergeCell ref="A22:H24"/>
    <mergeCell ref="I12:M12"/>
    <mergeCell ref="N16:P16"/>
    <mergeCell ref="X16:Z16"/>
    <mergeCell ref="S16:U16"/>
    <mergeCell ref="S13:V13"/>
    <mergeCell ref="X13:AA13"/>
    <mergeCell ref="A12:H14"/>
    <mergeCell ref="N14:AE14"/>
    <mergeCell ref="N12:Q12"/>
    <mergeCell ref="S12:V12"/>
    <mergeCell ref="N13:Q13"/>
    <mergeCell ref="I14:M14"/>
    <mergeCell ref="I13:M13"/>
    <mergeCell ref="AB20:AC20"/>
    <mergeCell ref="A20:H20"/>
    <mergeCell ref="A2:AE2"/>
    <mergeCell ref="A4:AE4"/>
    <mergeCell ref="I17:AE17"/>
    <mergeCell ref="I11:AE11"/>
    <mergeCell ref="I10:J10"/>
    <mergeCell ref="K10:M10"/>
    <mergeCell ref="O10:R10"/>
    <mergeCell ref="A9:H9"/>
    <mergeCell ref="I9:AE9"/>
    <mergeCell ref="S10:AE10"/>
    <mergeCell ref="I6:W6"/>
    <mergeCell ref="A8:H8"/>
    <mergeCell ref="I8:J8"/>
    <mergeCell ref="A17:H17"/>
    <mergeCell ref="AD20:AE20"/>
    <mergeCell ref="I16:J16"/>
    <mergeCell ref="K16:M16"/>
    <mergeCell ref="A10:H11"/>
    <mergeCell ref="K8:O8"/>
    <mergeCell ref="P8:Q8"/>
    <mergeCell ref="R8:AE8"/>
    <mergeCell ref="X12:AA12"/>
    <mergeCell ref="A15:H15"/>
    <mergeCell ref="I15:AE15"/>
    <mergeCell ref="A19:H19"/>
    <mergeCell ref="I19:AE19"/>
    <mergeCell ref="A16:H16"/>
    <mergeCell ref="A18:H18"/>
    <mergeCell ref="I18:AE18"/>
    <mergeCell ref="A21:H21"/>
    <mergeCell ref="P20:R20"/>
    <mergeCell ref="Z20:AA20"/>
    <mergeCell ref="S20:T20"/>
    <mergeCell ref="L20:M20"/>
    <mergeCell ref="U20:W20"/>
    <mergeCell ref="X20:Y20"/>
    <mergeCell ref="N20:O20"/>
    <mergeCell ref="I20:K20"/>
    <mergeCell ref="U22:AE22"/>
    <mergeCell ref="U23:AE23"/>
    <mergeCell ref="U24:AE24"/>
    <mergeCell ref="U21:AE21"/>
    <mergeCell ref="I22:K24"/>
    <mergeCell ref="R22:T24"/>
    <mergeCell ref="L22:Q22"/>
    <mergeCell ref="L23:Q23"/>
    <mergeCell ref="L24:Q24"/>
    <mergeCell ref="I21:K21"/>
    <mergeCell ref="R21:T21"/>
    <mergeCell ref="L21:Q21"/>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0712" r:id="rId4" name="Check Box 8">
              <controlPr defaultSize="0" autoFill="0" autoLine="0" autoPict="0">
                <anchor moveWithCells="1">
                  <from>
                    <xdr:col>15</xdr:col>
                    <xdr:colOff>85725</xdr:colOff>
                    <xdr:row>7</xdr:row>
                    <xdr:rowOff>171450</xdr:rowOff>
                  </from>
                  <to>
                    <xdr:col>16</xdr:col>
                    <xdr:colOff>180975</xdr:colOff>
                    <xdr:row>7</xdr:row>
                    <xdr:rowOff>409575</xdr:rowOff>
                  </to>
                </anchor>
              </controlPr>
            </control>
          </mc:Choice>
        </mc:AlternateContent>
        <mc:AlternateContent xmlns:mc="http://schemas.openxmlformats.org/markup-compatibility/2006">
          <mc:Choice Requires="x14">
            <control shapeId="200711" r:id="rId5" name="Check Box 7">
              <controlPr defaultSize="0" autoFill="0" autoLine="0" autoPict="0">
                <anchor moveWithCells="1">
                  <from>
                    <xdr:col>8</xdr:col>
                    <xdr:colOff>85725</xdr:colOff>
                    <xdr:row>7</xdr:row>
                    <xdr:rowOff>171450</xdr:rowOff>
                  </from>
                  <to>
                    <xdr:col>9</xdr:col>
                    <xdr:colOff>180975</xdr:colOff>
                    <xdr:row>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51"/>
  <sheetViews>
    <sheetView view="pageBreakPreview" zoomScaleNormal="100" zoomScaleSheetLayoutView="100" workbookViewId="0">
      <selection sqref="A1:U2"/>
    </sheetView>
  </sheetViews>
  <sheetFormatPr defaultColWidth="2.5" defaultRowHeight="15" customHeight="1"/>
  <cols>
    <col min="1" max="16384" width="2.5" style="592"/>
  </cols>
  <sheetData>
    <row r="1" spans="1:40" ht="15" customHeight="1">
      <c r="A1" s="1072" t="s">
        <v>1981</v>
      </c>
      <c r="B1" s="1072"/>
      <c r="C1" s="1072"/>
      <c r="D1" s="1072"/>
      <c r="E1" s="1072"/>
      <c r="F1" s="1072"/>
      <c r="G1" s="1072"/>
      <c r="H1" s="1072"/>
      <c r="I1" s="1072"/>
      <c r="J1" s="1072"/>
      <c r="K1" s="1072"/>
      <c r="L1" s="1072"/>
      <c r="M1" s="1072"/>
      <c r="N1" s="1072"/>
      <c r="O1" s="1072"/>
      <c r="P1" s="1072"/>
      <c r="Q1" s="1072"/>
      <c r="R1" s="1072"/>
      <c r="S1" s="1072"/>
      <c r="T1" s="1072"/>
      <c r="U1" s="1072"/>
      <c r="AJ1" s="591" t="s">
        <v>1463</v>
      </c>
      <c r="AN1" s="233"/>
    </row>
    <row r="2" spans="1:40" ht="15" customHeight="1">
      <c r="A2" s="1072"/>
      <c r="B2" s="1072"/>
      <c r="C2" s="1072"/>
      <c r="D2" s="1072"/>
      <c r="E2" s="1072"/>
      <c r="F2" s="1072"/>
      <c r="G2" s="1072"/>
      <c r="H2" s="1072"/>
      <c r="I2" s="1072"/>
      <c r="J2" s="1072"/>
      <c r="K2" s="1072"/>
      <c r="L2" s="1072"/>
      <c r="M2" s="1072"/>
      <c r="N2" s="1072"/>
      <c r="O2" s="1072"/>
      <c r="P2" s="1072"/>
      <c r="Q2" s="1072"/>
      <c r="R2" s="1072"/>
      <c r="S2" s="1072"/>
      <c r="T2" s="1072"/>
      <c r="U2" s="1072"/>
    </row>
    <row r="4" spans="1:40" ht="15" customHeight="1">
      <c r="A4" s="719" t="s">
        <v>1802</v>
      </c>
    </row>
    <row r="5" spans="1:40" ht="7.5" customHeight="1"/>
    <row r="6" spans="1:40" ht="15" customHeight="1">
      <c r="C6" s="592" t="s">
        <v>1803</v>
      </c>
    </row>
    <row r="7" spans="1:40" ht="15" customHeight="1">
      <c r="C7" s="592" t="s">
        <v>2394</v>
      </c>
    </row>
    <row r="8" spans="1:40" ht="15" customHeight="1">
      <c r="B8" s="326"/>
      <c r="C8" s="498"/>
      <c r="D8" s="498"/>
      <c r="E8" s="325"/>
      <c r="F8" s="498"/>
      <c r="G8" s="498"/>
      <c r="H8" s="498"/>
      <c r="I8" s="327"/>
      <c r="J8" s="326"/>
      <c r="K8" s="326"/>
      <c r="L8" s="326"/>
      <c r="M8" s="326"/>
      <c r="N8" s="326"/>
    </row>
    <row r="9" spans="1:40" ht="15" customHeight="1">
      <c r="A9" s="719" t="s">
        <v>2395</v>
      </c>
    </row>
    <row r="10" spans="1:40" ht="7.5" customHeight="1"/>
    <row r="11" spans="1:40" ht="15" customHeight="1">
      <c r="B11" s="592" t="s">
        <v>1011</v>
      </c>
      <c r="C11" s="592" t="s">
        <v>2363</v>
      </c>
    </row>
    <row r="12" spans="1:40" ht="15" customHeight="1">
      <c r="C12" s="486"/>
      <c r="D12" s="592" t="s">
        <v>2361</v>
      </c>
      <c r="I12" s="486"/>
      <c r="J12" s="486"/>
      <c r="K12" s="486"/>
      <c r="L12" s="486"/>
      <c r="M12" s="486"/>
      <c r="N12" s="486"/>
      <c r="O12" s="486"/>
      <c r="P12" s="486"/>
    </row>
    <row r="13" spans="1:40" ht="15" customHeight="1">
      <c r="C13" s="486"/>
      <c r="D13" s="592" t="s">
        <v>2362</v>
      </c>
      <c r="I13" s="486"/>
      <c r="J13" s="486"/>
      <c r="K13" s="486"/>
      <c r="L13" s="486"/>
      <c r="M13" s="486"/>
      <c r="N13" s="486"/>
      <c r="O13" s="486"/>
      <c r="P13" s="486"/>
    </row>
    <row r="14" spans="1:40" ht="15" customHeight="1">
      <c r="C14" s="592" t="s">
        <v>2396</v>
      </c>
    </row>
    <row r="15" spans="1:40" s="329" customFormat="1" ht="15" customHeight="1">
      <c r="B15" s="328"/>
      <c r="C15" s="592" t="s">
        <v>2397</v>
      </c>
    </row>
    <row r="16" spans="1:40" ht="15" customHeight="1">
      <c r="C16" s="486" t="s">
        <v>2364</v>
      </c>
      <c r="I16" s="486"/>
      <c r="J16" s="486"/>
      <c r="K16" s="486"/>
      <c r="L16" s="486"/>
      <c r="M16" s="486"/>
      <c r="N16" s="486"/>
      <c r="O16" s="486"/>
      <c r="P16" s="486"/>
    </row>
    <row r="17" spans="2:34" ht="15" customHeight="1">
      <c r="C17" s="486"/>
      <c r="I17" s="486"/>
      <c r="J17" s="486"/>
      <c r="K17" s="486"/>
      <c r="L17" s="486"/>
      <c r="M17" s="486"/>
      <c r="N17" s="486"/>
      <c r="O17" s="486"/>
      <c r="P17" s="486"/>
    </row>
    <row r="18" spans="2:34" ht="15" customHeight="1">
      <c r="B18" s="592" t="s">
        <v>2366</v>
      </c>
    </row>
    <row r="19" spans="2:34" ht="15" customHeight="1">
      <c r="C19" s="592" t="s">
        <v>2365</v>
      </c>
    </row>
    <row r="20" spans="2:34" ht="15" customHeight="1">
      <c r="C20" s="592" t="s">
        <v>2367</v>
      </c>
    </row>
    <row r="21" spans="2:34" ht="15" customHeight="1">
      <c r="D21" s="592" t="s">
        <v>1804</v>
      </c>
    </row>
    <row r="22" spans="2:34" ht="15" customHeight="1">
      <c r="D22" s="592" t="s">
        <v>1805</v>
      </c>
    </row>
    <row r="23" spans="2:34" ht="15" customHeight="1">
      <c r="D23" s="592" t="s">
        <v>1806</v>
      </c>
    </row>
    <row r="24" spans="2:34" ht="15" customHeight="1">
      <c r="D24" s="592" t="s">
        <v>2089</v>
      </c>
    </row>
    <row r="25" spans="2:34" ht="15" customHeight="1">
      <c r="D25" s="592" t="s">
        <v>1807</v>
      </c>
    </row>
    <row r="26" spans="2:34" ht="15" customHeight="1">
      <c r="D26" s="592" t="s">
        <v>2398</v>
      </c>
    </row>
    <row r="27" spans="2:34" ht="15" customHeight="1">
      <c r="C27" s="592" t="s">
        <v>2369</v>
      </c>
    </row>
    <row r="28" spans="2:34" ht="15" customHeight="1">
      <c r="D28" s="592" t="s">
        <v>2368</v>
      </c>
    </row>
    <row r="31" spans="2:34" ht="15" customHeight="1">
      <c r="B31" s="774"/>
      <c r="C31" s="775" t="s">
        <v>1808</v>
      </c>
      <c r="D31" s="776"/>
      <c r="E31" s="776"/>
      <c r="F31" s="777"/>
      <c r="G31" s="777"/>
      <c r="H31" s="777"/>
      <c r="I31" s="777"/>
      <c r="J31" s="777"/>
      <c r="K31" s="777"/>
      <c r="L31" s="777"/>
      <c r="M31" s="777"/>
      <c r="N31" s="777"/>
      <c r="O31" s="777"/>
      <c r="P31" s="777"/>
      <c r="Q31" s="777"/>
      <c r="R31" s="777"/>
      <c r="S31" s="777"/>
      <c r="T31" s="777"/>
      <c r="U31" s="777"/>
      <c r="V31" s="777"/>
      <c r="W31" s="777"/>
      <c r="X31" s="777"/>
      <c r="Y31" s="777"/>
      <c r="Z31" s="777"/>
      <c r="AA31" s="777"/>
      <c r="AB31" s="777"/>
      <c r="AC31" s="777"/>
      <c r="AD31" s="777"/>
      <c r="AE31" s="777"/>
      <c r="AF31" s="777"/>
      <c r="AG31" s="777"/>
      <c r="AH31" s="778"/>
    </row>
    <row r="32" spans="2:34" ht="15" customHeight="1">
      <c r="B32" s="779"/>
      <c r="C32" s="9"/>
      <c r="D32" s="873" t="s">
        <v>1812</v>
      </c>
      <c r="E32" s="9"/>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780"/>
    </row>
    <row r="33" spans="2:34" ht="15" customHeight="1">
      <c r="B33" s="779"/>
      <c r="C33" s="9"/>
      <c r="D33" s="873" t="s">
        <v>2399</v>
      </c>
      <c r="E33" s="9"/>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780"/>
    </row>
    <row r="34" spans="2:34" ht="15" customHeight="1">
      <c r="B34" s="779"/>
      <c r="C34" s="9"/>
      <c r="D34" s="873" t="s">
        <v>1809</v>
      </c>
      <c r="E34" s="9"/>
      <c r="F34" s="873"/>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780"/>
    </row>
    <row r="35" spans="2:34" ht="15" customHeight="1">
      <c r="B35" s="779"/>
      <c r="C35" s="9"/>
      <c r="D35" s="873" t="s">
        <v>1813</v>
      </c>
      <c r="E35" s="9"/>
      <c r="F35" s="873"/>
      <c r="G35" s="873"/>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780"/>
    </row>
    <row r="36" spans="2:34" ht="15" customHeight="1">
      <c r="B36" s="779"/>
      <c r="C36" s="9"/>
      <c r="D36" s="873"/>
      <c r="E36" s="9"/>
      <c r="F36" s="873"/>
      <c r="G36" s="873"/>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780"/>
    </row>
    <row r="37" spans="2:34" ht="15" customHeight="1">
      <c r="B37" s="779"/>
      <c r="C37" s="9"/>
      <c r="D37" s="873" t="s">
        <v>1814</v>
      </c>
      <c r="E37" s="773"/>
      <c r="F37" s="773"/>
      <c r="G37" s="773"/>
      <c r="H37" s="773"/>
      <c r="I37" s="773"/>
      <c r="J37" s="773"/>
      <c r="K37" s="773"/>
      <c r="L37" s="773"/>
      <c r="M37" s="773"/>
      <c r="N37" s="873" t="s">
        <v>1383</v>
      </c>
      <c r="O37" s="773"/>
      <c r="P37" s="873"/>
      <c r="Q37" s="873"/>
      <c r="R37" s="873"/>
      <c r="S37" s="873"/>
      <c r="T37" s="873"/>
      <c r="U37" s="873"/>
      <c r="V37" s="873"/>
      <c r="W37" s="873"/>
      <c r="X37" s="873"/>
      <c r="Y37" s="873"/>
      <c r="Z37" s="873"/>
      <c r="AA37" s="873"/>
      <c r="AB37" s="873"/>
      <c r="AC37" s="873"/>
      <c r="AD37" s="873"/>
      <c r="AE37" s="873"/>
      <c r="AF37" s="873"/>
      <c r="AG37" s="873"/>
      <c r="AH37" s="780"/>
    </row>
    <row r="38" spans="2:34" ht="15" customHeight="1">
      <c r="B38" s="779"/>
      <c r="C38" s="9"/>
      <c r="D38" s="873" t="s">
        <v>1815</v>
      </c>
      <c r="E38" s="873"/>
      <c r="F38" s="873"/>
      <c r="G38" s="873"/>
      <c r="H38" s="873"/>
      <c r="I38" s="873"/>
      <c r="J38" s="873"/>
      <c r="K38" s="873"/>
      <c r="L38" s="873"/>
      <c r="M38" s="873"/>
      <c r="N38" s="873" t="s">
        <v>1384</v>
      </c>
      <c r="O38" s="873"/>
      <c r="P38" s="873"/>
      <c r="Q38" s="873"/>
      <c r="R38" s="873"/>
      <c r="S38" s="873"/>
      <c r="T38" s="873"/>
      <c r="U38" s="873"/>
      <c r="V38" s="873"/>
      <c r="W38" s="873"/>
      <c r="X38" s="873"/>
      <c r="Y38" s="873"/>
      <c r="Z38" s="873"/>
      <c r="AA38" s="873"/>
      <c r="AB38" s="873"/>
      <c r="AC38" s="873"/>
      <c r="AD38" s="873"/>
      <c r="AE38" s="873"/>
      <c r="AF38" s="873"/>
      <c r="AG38" s="873"/>
      <c r="AH38" s="780"/>
    </row>
    <row r="39" spans="2:34" ht="15" customHeight="1">
      <c r="B39" s="779"/>
      <c r="C39" s="9"/>
      <c r="D39" s="873" t="s">
        <v>1816</v>
      </c>
      <c r="E39" s="873"/>
      <c r="F39" s="873"/>
      <c r="G39" s="873"/>
      <c r="H39" s="873"/>
      <c r="I39" s="873"/>
      <c r="J39" s="873"/>
      <c r="K39" s="873"/>
      <c r="L39" s="873"/>
      <c r="M39" s="873"/>
      <c r="N39" s="873" t="s">
        <v>1819</v>
      </c>
      <c r="O39" s="873"/>
      <c r="P39" s="873"/>
      <c r="Q39" s="873"/>
      <c r="R39" s="873"/>
      <c r="S39" s="873"/>
      <c r="T39" s="873"/>
      <c r="U39" s="873"/>
      <c r="V39" s="873"/>
      <c r="W39" s="873"/>
      <c r="X39" s="873"/>
      <c r="Y39" s="873"/>
      <c r="Z39" s="873"/>
      <c r="AA39" s="873"/>
      <c r="AB39" s="873"/>
      <c r="AC39" s="873"/>
      <c r="AD39" s="873"/>
      <c r="AE39" s="873"/>
      <c r="AF39" s="873"/>
      <c r="AG39" s="873"/>
      <c r="AH39" s="780"/>
    </row>
    <row r="40" spans="2:34" ht="15" customHeight="1">
      <c r="B40" s="779"/>
      <c r="C40" s="9"/>
      <c r="D40" s="873" t="s">
        <v>117</v>
      </c>
      <c r="E40" s="873"/>
      <c r="F40" s="873"/>
      <c r="G40" s="873"/>
      <c r="H40" s="873"/>
      <c r="I40" s="873"/>
      <c r="J40" s="873"/>
      <c r="K40" s="873"/>
      <c r="L40" s="873"/>
      <c r="M40" s="873"/>
      <c r="N40" s="873" t="s">
        <v>1385</v>
      </c>
      <c r="O40" s="873"/>
      <c r="P40" s="873"/>
      <c r="Q40" s="873"/>
      <c r="R40" s="873"/>
      <c r="S40" s="873"/>
      <c r="T40" s="873"/>
      <c r="U40" s="873"/>
      <c r="V40" s="873"/>
      <c r="W40" s="873"/>
      <c r="X40" s="873"/>
      <c r="Y40" s="873"/>
      <c r="Z40" s="873"/>
      <c r="AA40" s="873"/>
      <c r="AB40" s="873"/>
      <c r="AC40" s="873"/>
      <c r="AD40" s="873"/>
      <c r="AE40" s="873"/>
      <c r="AF40" s="873"/>
      <c r="AG40" s="873"/>
      <c r="AH40" s="780"/>
    </row>
    <row r="41" spans="2:34" ht="15" customHeight="1">
      <c r="B41" s="779"/>
      <c r="C41" s="9"/>
      <c r="D41" s="873" t="s">
        <v>1817</v>
      </c>
      <c r="E41" s="873"/>
      <c r="F41" s="873"/>
      <c r="G41" s="873"/>
      <c r="H41" s="873"/>
      <c r="I41" s="873"/>
      <c r="J41" s="873"/>
      <c r="K41" s="873"/>
      <c r="L41" s="873"/>
      <c r="M41" s="873"/>
      <c r="N41" s="873" t="s">
        <v>1386</v>
      </c>
      <c r="O41" s="873"/>
      <c r="P41" s="873"/>
      <c r="Q41" s="873"/>
      <c r="R41" s="873"/>
      <c r="S41" s="873"/>
      <c r="T41" s="873"/>
      <c r="U41" s="873"/>
      <c r="V41" s="873"/>
      <c r="W41" s="873"/>
      <c r="X41" s="873"/>
      <c r="Y41" s="873"/>
      <c r="Z41" s="873"/>
      <c r="AA41" s="873"/>
      <c r="AB41" s="873"/>
      <c r="AC41" s="873"/>
      <c r="AD41" s="873"/>
      <c r="AE41" s="873"/>
      <c r="AF41" s="873"/>
      <c r="AG41" s="873"/>
      <c r="AH41" s="780"/>
    </row>
    <row r="42" spans="2:34" ht="15" customHeight="1">
      <c r="B42" s="779"/>
      <c r="C42" s="9"/>
      <c r="D42" s="873" t="s">
        <v>1818</v>
      </c>
      <c r="E42" s="873"/>
      <c r="F42" s="873"/>
      <c r="G42" s="873"/>
      <c r="H42" s="873"/>
      <c r="I42" s="873"/>
      <c r="J42" s="873"/>
      <c r="K42" s="873"/>
      <c r="L42" s="873"/>
      <c r="M42" s="873"/>
      <c r="N42" s="873" t="s">
        <v>1385</v>
      </c>
      <c r="O42" s="873"/>
      <c r="P42" s="873"/>
      <c r="Q42" s="873"/>
      <c r="R42" s="873"/>
      <c r="S42" s="873"/>
      <c r="T42" s="873"/>
      <c r="U42" s="873"/>
      <c r="V42" s="873"/>
      <c r="W42" s="873"/>
      <c r="X42" s="873"/>
      <c r="Y42" s="873"/>
      <c r="Z42" s="873"/>
      <c r="AA42" s="873"/>
      <c r="AB42" s="873"/>
      <c r="AC42" s="873"/>
      <c r="AD42" s="873"/>
      <c r="AE42" s="873"/>
      <c r="AF42" s="873"/>
      <c r="AG42" s="873"/>
      <c r="AH42" s="780"/>
    </row>
    <row r="43" spans="2:34" ht="15" customHeight="1">
      <c r="B43" s="779"/>
      <c r="C43" s="9"/>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780"/>
    </row>
    <row r="44" spans="2:34" ht="15" customHeight="1">
      <c r="B44" s="779"/>
      <c r="C44" s="9"/>
      <c r="D44" s="873" t="s">
        <v>1820</v>
      </c>
      <c r="E44" s="873"/>
      <c r="F44" s="873"/>
      <c r="G44" s="873"/>
      <c r="H44" s="873"/>
      <c r="I44" s="873"/>
      <c r="J44" s="873"/>
      <c r="K44" s="873"/>
      <c r="L44" s="873"/>
      <c r="M44" s="873"/>
      <c r="N44" s="873" t="s">
        <v>2049</v>
      </c>
      <c r="O44" s="873"/>
      <c r="P44" s="873"/>
      <c r="Q44" s="873"/>
      <c r="R44" s="873"/>
      <c r="S44" s="873"/>
      <c r="T44" s="873"/>
      <c r="U44" s="873"/>
      <c r="V44" s="873"/>
      <c r="W44" s="873"/>
      <c r="X44" s="873"/>
      <c r="Y44" s="873"/>
      <c r="Z44" s="873"/>
      <c r="AA44" s="873"/>
      <c r="AB44" s="873"/>
      <c r="AC44" s="873"/>
      <c r="AD44" s="873"/>
      <c r="AE44" s="873"/>
      <c r="AF44" s="873"/>
      <c r="AG44" s="873"/>
      <c r="AH44" s="780"/>
    </row>
    <row r="45" spans="2:34" ht="15" customHeight="1">
      <c r="B45" s="779"/>
      <c r="C45" s="9"/>
      <c r="D45" s="873" t="s">
        <v>1810</v>
      </c>
      <c r="E45" s="873"/>
      <c r="F45" s="873"/>
      <c r="G45" s="873"/>
      <c r="H45" s="873"/>
      <c r="I45" s="873"/>
      <c r="J45" s="873"/>
      <c r="K45" s="873"/>
      <c r="L45" s="873"/>
      <c r="M45" s="873"/>
      <c r="N45" s="873" t="s">
        <v>2049</v>
      </c>
      <c r="O45" s="873"/>
      <c r="P45" s="873"/>
      <c r="Q45" s="873"/>
      <c r="R45" s="873"/>
      <c r="S45" s="873"/>
      <c r="T45" s="873"/>
      <c r="U45" s="873"/>
      <c r="V45" s="873"/>
      <c r="W45" s="873"/>
      <c r="X45" s="873"/>
      <c r="Y45" s="873"/>
      <c r="Z45" s="873"/>
      <c r="AA45" s="873"/>
      <c r="AB45" s="873"/>
      <c r="AC45" s="873"/>
      <c r="AD45" s="873"/>
      <c r="AE45" s="873"/>
      <c r="AF45" s="873"/>
      <c r="AG45" s="873"/>
      <c r="AH45" s="780"/>
    </row>
    <row r="46" spans="2:34" ht="15" customHeight="1">
      <c r="B46" s="781"/>
      <c r="C46" s="782"/>
      <c r="D46" s="783" t="s">
        <v>1811</v>
      </c>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4"/>
    </row>
    <row r="51" spans="14:15" ht="15" customHeight="1">
      <c r="N51" s="329"/>
      <c r="O51" s="329"/>
    </row>
  </sheetData>
  <mergeCells count="1">
    <mergeCell ref="A1:U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5809" r:id="rId4" name="Check Box 1">
              <controlPr defaultSize="0" autoFill="0" autoLine="0" autoPict="0">
                <anchor moveWithCells="1">
                  <from>
                    <xdr:col>1</xdr:col>
                    <xdr:colOff>171450</xdr:colOff>
                    <xdr:row>30</xdr:row>
                    <xdr:rowOff>171450</xdr:rowOff>
                  </from>
                  <to>
                    <xdr:col>3</xdr:col>
                    <xdr:colOff>85725</xdr:colOff>
                    <xdr:row>32</xdr:row>
                    <xdr:rowOff>28575</xdr:rowOff>
                  </to>
                </anchor>
              </controlPr>
            </control>
          </mc:Choice>
        </mc:AlternateContent>
        <mc:AlternateContent xmlns:mc="http://schemas.openxmlformats.org/markup-compatibility/2006">
          <mc:Choice Requires="x14">
            <control shapeId="375810" r:id="rId5" name="Check Box 2">
              <controlPr defaultSize="0" autoFill="0" autoLine="0" autoPict="0">
                <anchor moveWithCells="1">
                  <from>
                    <xdr:col>1</xdr:col>
                    <xdr:colOff>171450</xdr:colOff>
                    <xdr:row>31</xdr:row>
                    <xdr:rowOff>171450</xdr:rowOff>
                  </from>
                  <to>
                    <xdr:col>3</xdr:col>
                    <xdr:colOff>85725</xdr:colOff>
                    <xdr:row>33</xdr:row>
                    <xdr:rowOff>28575</xdr:rowOff>
                  </to>
                </anchor>
              </controlPr>
            </control>
          </mc:Choice>
        </mc:AlternateContent>
        <mc:AlternateContent xmlns:mc="http://schemas.openxmlformats.org/markup-compatibility/2006">
          <mc:Choice Requires="x14">
            <control shapeId="375811" r:id="rId6" name="Check Box 3">
              <controlPr defaultSize="0" autoFill="0" autoLine="0" autoPict="0">
                <anchor moveWithCells="1">
                  <from>
                    <xdr:col>1</xdr:col>
                    <xdr:colOff>171450</xdr:colOff>
                    <xdr:row>32</xdr:row>
                    <xdr:rowOff>171450</xdr:rowOff>
                  </from>
                  <to>
                    <xdr:col>3</xdr:col>
                    <xdr:colOff>85725</xdr:colOff>
                    <xdr:row>34</xdr:row>
                    <xdr:rowOff>28575</xdr:rowOff>
                  </to>
                </anchor>
              </controlPr>
            </control>
          </mc:Choice>
        </mc:AlternateContent>
        <mc:AlternateContent xmlns:mc="http://schemas.openxmlformats.org/markup-compatibility/2006">
          <mc:Choice Requires="x14">
            <control shapeId="375812" r:id="rId7" name="Check Box 4">
              <controlPr defaultSize="0" autoFill="0" autoLine="0" autoPict="0">
                <anchor moveWithCells="1">
                  <from>
                    <xdr:col>1</xdr:col>
                    <xdr:colOff>171450</xdr:colOff>
                    <xdr:row>33</xdr:row>
                    <xdr:rowOff>171450</xdr:rowOff>
                  </from>
                  <to>
                    <xdr:col>3</xdr:col>
                    <xdr:colOff>85725</xdr:colOff>
                    <xdr:row>35</xdr:row>
                    <xdr:rowOff>28575</xdr:rowOff>
                  </to>
                </anchor>
              </controlPr>
            </control>
          </mc:Choice>
        </mc:AlternateContent>
        <mc:AlternateContent xmlns:mc="http://schemas.openxmlformats.org/markup-compatibility/2006">
          <mc:Choice Requires="x14">
            <control shapeId="375813" r:id="rId8" name="Check Box 5">
              <controlPr defaultSize="0" autoFill="0" autoLine="0" autoPict="0">
                <anchor moveWithCells="1">
                  <from>
                    <xdr:col>1</xdr:col>
                    <xdr:colOff>171450</xdr:colOff>
                    <xdr:row>35</xdr:row>
                    <xdr:rowOff>171450</xdr:rowOff>
                  </from>
                  <to>
                    <xdr:col>3</xdr:col>
                    <xdr:colOff>85725</xdr:colOff>
                    <xdr:row>37</xdr:row>
                    <xdr:rowOff>28575</xdr:rowOff>
                  </to>
                </anchor>
              </controlPr>
            </control>
          </mc:Choice>
        </mc:AlternateContent>
        <mc:AlternateContent xmlns:mc="http://schemas.openxmlformats.org/markup-compatibility/2006">
          <mc:Choice Requires="x14">
            <control shapeId="375814" r:id="rId9" name="Check Box 6">
              <controlPr defaultSize="0" autoFill="0" autoLine="0" autoPict="0">
                <anchor moveWithCells="1">
                  <from>
                    <xdr:col>1</xdr:col>
                    <xdr:colOff>171450</xdr:colOff>
                    <xdr:row>36</xdr:row>
                    <xdr:rowOff>171450</xdr:rowOff>
                  </from>
                  <to>
                    <xdr:col>3</xdr:col>
                    <xdr:colOff>85725</xdr:colOff>
                    <xdr:row>38</xdr:row>
                    <xdr:rowOff>28575</xdr:rowOff>
                  </to>
                </anchor>
              </controlPr>
            </control>
          </mc:Choice>
        </mc:AlternateContent>
        <mc:AlternateContent xmlns:mc="http://schemas.openxmlformats.org/markup-compatibility/2006">
          <mc:Choice Requires="x14">
            <control shapeId="375815" r:id="rId10" name="Check Box 7">
              <controlPr defaultSize="0" autoFill="0" autoLine="0" autoPict="0">
                <anchor moveWithCells="1">
                  <from>
                    <xdr:col>1</xdr:col>
                    <xdr:colOff>171450</xdr:colOff>
                    <xdr:row>37</xdr:row>
                    <xdr:rowOff>171450</xdr:rowOff>
                  </from>
                  <to>
                    <xdr:col>3</xdr:col>
                    <xdr:colOff>85725</xdr:colOff>
                    <xdr:row>39</xdr:row>
                    <xdr:rowOff>28575</xdr:rowOff>
                  </to>
                </anchor>
              </controlPr>
            </control>
          </mc:Choice>
        </mc:AlternateContent>
        <mc:AlternateContent xmlns:mc="http://schemas.openxmlformats.org/markup-compatibility/2006">
          <mc:Choice Requires="x14">
            <control shapeId="375816" r:id="rId11" name="Check Box 8">
              <controlPr defaultSize="0" autoFill="0" autoLine="0" autoPict="0">
                <anchor moveWithCells="1">
                  <from>
                    <xdr:col>1</xdr:col>
                    <xdr:colOff>171450</xdr:colOff>
                    <xdr:row>38</xdr:row>
                    <xdr:rowOff>171450</xdr:rowOff>
                  </from>
                  <to>
                    <xdr:col>3</xdr:col>
                    <xdr:colOff>85725</xdr:colOff>
                    <xdr:row>40</xdr:row>
                    <xdr:rowOff>28575</xdr:rowOff>
                  </to>
                </anchor>
              </controlPr>
            </control>
          </mc:Choice>
        </mc:AlternateContent>
        <mc:AlternateContent xmlns:mc="http://schemas.openxmlformats.org/markup-compatibility/2006">
          <mc:Choice Requires="x14">
            <control shapeId="375817" r:id="rId12" name="Check Box 9">
              <controlPr defaultSize="0" autoFill="0" autoLine="0" autoPict="0">
                <anchor moveWithCells="1">
                  <from>
                    <xdr:col>1</xdr:col>
                    <xdr:colOff>171450</xdr:colOff>
                    <xdr:row>39</xdr:row>
                    <xdr:rowOff>171450</xdr:rowOff>
                  </from>
                  <to>
                    <xdr:col>3</xdr:col>
                    <xdr:colOff>85725</xdr:colOff>
                    <xdr:row>41</xdr:row>
                    <xdr:rowOff>28575</xdr:rowOff>
                  </to>
                </anchor>
              </controlPr>
            </control>
          </mc:Choice>
        </mc:AlternateContent>
        <mc:AlternateContent xmlns:mc="http://schemas.openxmlformats.org/markup-compatibility/2006">
          <mc:Choice Requires="x14">
            <control shapeId="375818" r:id="rId13" name="Check Box 10">
              <controlPr defaultSize="0" autoFill="0" autoLine="0" autoPict="0">
                <anchor moveWithCells="1">
                  <from>
                    <xdr:col>1</xdr:col>
                    <xdr:colOff>171450</xdr:colOff>
                    <xdr:row>40</xdr:row>
                    <xdr:rowOff>171450</xdr:rowOff>
                  </from>
                  <to>
                    <xdr:col>3</xdr:col>
                    <xdr:colOff>85725</xdr:colOff>
                    <xdr:row>42</xdr:row>
                    <xdr:rowOff>28575</xdr:rowOff>
                  </to>
                </anchor>
              </controlPr>
            </control>
          </mc:Choice>
        </mc:AlternateContent>
        <mc:AlternateContent xmlns:mc="http://schemas.openxmlformats.org/markup-compatibility/2006">
          <mc:Choice Requires="x14">
            <control shapeId="375819" r:id="rId14" name="Check Box 11">
              <controlPr defaultSize="0" autoFill="0" autoLine="0" autoPict="0">
                <anchor moveWithCells="1">
                  <from>
                    <xdr:col>1</xdr:col>
                    <xdr:colOff>171450</xdr:colOff>
                    <xdr:row>42</xdr:row>
                    <xdr:rowOff>171450</xdr:rowOff>
                  </from>
                  <to>
                    <xdr:col>3</xdr:col>
                    <xdr:colOff>85725</xdr:colOff>
                    <xdr:row>44</xdr:row>
                    <xdr:rowOff>28575</xdr:rowOff>
                  </to>
                </anchor>
              </controlPr>
            </control>
          </mc:Choice>
        </mc:AlternateContent>
        <mc:AlternateContent xmlns:mc="http://schemas.openxmlformats.org/markup-compatibility/2006">
          <mc:Choice Requires="x14">
            <control shapeId="375820" r:id="rId15" name="Check Box 12">
              <controlPr defaultSize="0" autoFill="0" autoLine="0" autoPict="0">
                <anchor moveWithCells="1">
                  <from>
                    <xdr:col>1</xdr:col>
                    <xdr:colOff>171450</xdr:colOff>
                    <xdr:row>43</xdr:row>
                    <xdr:rowOff>171450</xdr:rowOff>
                  </from>
                  <to>
                    <xdr:col>3</xdr:col>
                    <xdr:colOff>85725</xdr:colOff>
                    <xdr:row>45</xdr:row>
                    <xdr:rowOff>28575</xdr:rowOff>
                  </to>
                </anchor>
              </controlPr>
            </control>
          </mc:Choice>
        </mc:AlternateContent>
        <mc:AlternateContent xmlns:mc="http://schemas.openxmlformats.org/markup-compatibility/2006">
          <mc:Choice Requires="x14">
            <control shapeId="375821" r:id="rId16" name="Check Box 13">
              <controlPr defaultSize="0" autoFill="0" autoLine="0" autoPict="0">
                <anchor moveWithCells="1">
                  <from>
                    <xdr:col>1</xdr:col>
                    <xdr:colOff>171450</xdr:colOff>
                    <xdr:row>44</xdr:row>
                    <xdr:rowOff>171450</xdr:rowOff>
                  </from>
                  <to>
                    <xdr:col>3</xdr:col>
                    <xdr:colOff>85725</xdr:colOff>
                    <xdr:row>46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67"/>
  <sheetViews>
    <sheetView view="pageBreakPreview" zoomScaleNormal="100" zoomScaleSheetLayoutView="100" workbookViewId="0">
      <selection activeCell="H36" sqref="H36"/>
    </sheetView>
  </sheetViews>
  <sheetFormatPr defaultColWidth="2.625" defaultRowHeight="13.5"/>
  <cols>
    <col min="1" max="2" width="2.625" style="474"/>
    <col min="3" max="3" width="3.375" style="474" customWidth="1"/>
    <col min="4" max="4" width="1.25" style="474" customWidth="1"/>
    <col min="5" max="25" width="2.625" style="474"/>
    <col min="26" max="26" width="3.5" style="474" bestFit="1" customWidth="1"/>
    <col min="27" max="27" width="2.625" style="474"/>
    <col min="28" max="28" width="3.5" style="474" bestFit="1" customWidth="1"/>
    <col min="29" max="31" width="2.625" style="474"/>
    <col min="32" max="32" width="16.125" style="474" bestFit="1" customWidth="1"/>
    <col min="33" max="16384" width="2.625" style="474"/>
  </cols>
  <sheetData>
    <row r="1" spans="1:32">
      <c r="A1" s="1073" t="s">
        <v>411</v>
      </c>
      <c r="B1" s="1073"/>
      <c r="C1" s="1073"/>
      <c r="D1" s="1073"/>
      <c r="E1" s="1073"/>
      <c r="F1" s="1073"/>
      <c r="G1" s="1073"/>
      <c r="H1" s="1073"/>
      <c r="I1" s="1073"/>
      <c r="J1" s="1073"/>
      <c r="K1" s="1073"/>
      <c r="L1" s="1073"/>
      <c r="M1" s="1073"/>
      <c r="N1" s="1073"/>
      <c r="O1" s="1073"/>
      <c r="P1" s="1073"/>
      <c r="Q1" s="1073"/>
      <c r="R1" s="1073"/>
      <c r="S1" s="1073"/>
      <c r="T1" s="1073"/>
      <c r="U1" s="1073"/>
      <c r="V1" s="1073"/>
      <c r="W1" s="1073"/>
      <c r="X1" s="1073"/>
      <c r="Y1" s="1073"/>
      <c r="Z1" s="1073"/>
      <c r="AA1" s="1073"/>
      <c r="AB1" s="1073"/>
      <c r="AC1" s="1073"/>
      <c r="AD1" s="1073"/>
      <c r="AE1" s="1073"/>
    </row>
    <row r="2" spans="1:32">
      <c r="A2" s="890"/>
      <c r="B2" s="890"/>
      <c r="C2" s="890"/>
      <c r="D2" s="890"/>
      <c r="E2" s="890"/>
      <c r="F2" s="890"/>
      <c r="G2" s="890"/>
      <c r="T2" s="221"/>
      <c r="U2" s="221"/>
      <c r="V2" s="221"/>
      <c r="W2" s="221"/>
      <c r="AF2" s="302" t="s">
        <v>72</v>
      </c>
    </row>
    <row r="3" spans="1:32">
      <c r="B3" s="890" t="s">
        <v>422</v>
      </c>
      <c r="C3" s="890" t="s">
        <v>423</v>
      </c>
      <c r="D3" s="890"/>
      <c r="F3" s="890"/>
      <c r="G3" s="890"/>
      <c r="H3" s="890"/>
      <c r="J3" s="9"/>
      <c r="K3" s="315" t="s">
        <v>425</v>
      </c>
      <c r="T3" s="890"/>
      <c r="Y3" s="474" t="s">
        <v>1282</v>
      </c>
      <c r="Z3" s="474">
        <v>1</v>
      </c>
      <c r="AF3" s="717"/>
    </row>
    <row r="4" spans="1:32">
      <c r="B4" s="890"/>
      <c r="C4" s="616">
        <v>1</v>
      </c>
      <c r="D4" s="890"/>
      <c r="E4" s="890" t="s">
        <v>426</v>
      </c>
      <c r="F4" s="890"/>
      <c r="G4" s="890"/>
      <c r="H4" s="890"/>
      <c r="AF4" s="718" t="s">
        <v>2206</v>
      </c>
    </row>
    <row r="5" spans="1:32">
      <c r="B5" s="890"/>
      <c r="C5" s="616">
        <v>2</v>
      </c>
      <c r="D5" s="890"/>
      <c r="E5" s="890" t="s">
        <v>427</v>
      </c>
      <c r="F5" s="890"/>
      <c r="G5" s="890"/>
      <c r="H5" s="890"/>
      <c r="AF5" s="718" t="s">
        <v>2206</v>
      </c>
    </row>
    <row r="6" spans="1:32">
      <c r="B6" s="890"/>
      <c r="C6" s="616"/>
      <c r="D6" s="890"/>
      <c r="E6" s="890"/>
      <c r="F6" s="890"/>
      <c r="G6" s="890"/>
      <c r="H6" s="890"/>
      <c r="AF6" s="717"/>
    </row>
    <row r="7" spans="1:32">
      <c r="B7" s="890" t="s">
        <v>428</v>
      </c>
      <c r="C7" s="616" t="s">
        <v>429</v>
      </c>
      <c r="D7" s="890"/>
      <c r="E7" s="890"/>
      <c r="F7" s="890"/>
      <c r="G7" s="890"/>
      <c r="H7" s="890"/>
      <c r="J7" s="9"/>
      <c r="K7" s="313" t="s">
        <v>425</v>
      </c>
      <c r="Y7" s="474" t="s">
        <v>1283</v>
      </c>
      <c r="Z7" s="474">
        <v>2</v>
      </c>
      <c r="AA7" s="474" t="s">
        <v>1663</v>
      </c>
      <c r="AB7" s="474">
        <v>3</v>
      </c>
      <c r="AF7" s="717"/>
    </row>
    <row r="8" spans="1:32">
      <c r="B8" s="890"/>
      <c r="C8" s="616">
        <v>1</v>
      </c>
      <c r="D8" s="890"/>
      <c r="E8" s="890" t="s">
        <v>1303</v>
      </c>
      <c r="F8" s="890"/>
      <c r="G8" s="890"/>
      <c r="H8" s="890"/>
      <c r="AF8" s="718" t="s">
        <v>2207</v>
      </c>
    </row>
    <row r="9" spans="1:32">
      <c r="B9" s="890"/>
      <c r="C9" s="616">
        <v>2</v>
      </c>
      <c r="D9" s="890"/>
      <c r="E9" s="890" t="s">
        <v>1304</v>
      </c>
      <c r="F9" s="890"/>
      <c r="G9" s="890"/>
      <c r="H9" s="890"/>
      <c r="AF9" s="718" t="s">
        <v>2207</v>
      </c>
    </row>
    <row r="10" spans="1:32">
      <c r="B10" s="890"/>
      <c r="C10" s="616">
        <v>3</v>
      </c>
      <c r="D10" s="890"/>
      <c r="E10" s="890" t="s">
        <v>1305</v>
      </c>
      <c r="F10" s="890"/>
      <c r="G10" s="890"/>
      <c r="H10" s="890"/>
      <c r="AF10" s="718" t="s">
        <v>2205</v>
      </c>
    </row>
    <row r="11" spans="1:32">
      <c r="B11" s="890" t="s">
        <v>412</v>
      </c>
      <c r="C11" s="616"/>
      <c r="D11" s="890"/>
      <c r="E11" s="890"/>
      <c r="F11" s="890"/>
      <c r="G11" s="890"/>
      <c r="H11" s="890"/>
      <c r="AF11" s="717"/>
    </row>
    <row r="12" spans="1:32">
      <c r="B12" s="890" t="s">
        <v>430</v>
      </c>
      <c r="C12" s="616" t="s">
        <v>431</v>
      </c>
      <c r="D12" s="890"/>
      <c r="E12" s="890"/>
      <c r="F12" s="890"/>
      <c r="G12" s="890"/>
      <c r="H12" s="890"/>
      <c r="J12" s="9"/>
      <c r="K12" s="313" t="s">
        <v>425</v>
      </c>
      <c r="Y12" s="474" t="s">
        <v>424</v>
      </c>
      <c r="Z12" s="474">
        <v>4</v>
      </c>
      <c r="AA12" s="474" t="s">
        <v>1663</v>
      </c>
      <c r="AB12" s="474">
        <v>14</v>
      </c>
      <c r="AF12" s="717"/>
    </row>
    <row r="13" spans="1:32">
      <c r="C13" s="616">
        <v>1</v>
      </c>
      <c r="D13" s="890"/>
      <c r="E13" s="890" t="s">
        <v>432</v>
      </c>
      <c r="F13" s="890"/>
      <c r="G13" s="890"/>
      <c r="H13" s="890"/>
      <c r="AF13" s="718" t="s">
        <v>2208</v>
      </c>
    </row>
    <row r="14" spans="1:32">
      <c r="C14" s="616">
        <v>2</v>
      </c>
      <c r="D14" s="890"/>
      <c r="E14" s="890" t="s">
        <v>433</v>
      </c>
      <c r="F14" s="890"/>
      <c r="G14" s="890"/>
      <c r="H14" s="890"/>
      <c r="AF14" s="718" t="s">
        <v>2209</v>
      </c>
    </row>
    <row r="15" spans="1:32">
      <c r="C15" s="616">
        <v>3</v>
      </c>
      <c r="D15" s="890"/>
      <c r="E15" s="890" t="s">
        <v>434</v>
      </c>
      <c r="F15" s="890"/>
      <c r="G15" s="890"/>
      <c r="H15" s="890"/>
      <c r="AF15" s="718" t="s">
        <v>2210</v>
      </c>
    </row>
    <row r="16" spans="1:32" ht="12" customHeight="1">
      <c r="C16" s="616">
        <v>4</v>
      </c>
      <c r="D16" s="890"/>
      <c r="E16" s="890" t="s">
        <v>70</v>
      </c>
      <c r="F16" s="890"/>
      <c r="G16" s="890"/>
      <c r="H16" s="890"/>
      <c r="AF16" s="718" t="s">
        <v>2211</v>
      </c>
    </row>
    <row r="17" spans="2:32" ht="13.5" customHeight="1">
      <c r="C17" s="616">
        <v>5</v>
      </c>
      <c r="D17" s="890"/>
      <c r="E17" s="890" t="s">
        <v>1306</v>
      </c>
      <c r="F17" s="890"/>
      <c r="G17" s="890"/>
      <c r="H17" s="890"/>
      <c r="AF17" s="718" t="s">
        <v>2212</v>
      </c>
    </row>
    <row r="18" spans="2:32" ht="12" customHeight="1">
      <c r="B18" s="308" t="s">
        <v>2057</v>
      </c>
      <c r="C18" s="616">
        <v>6</v>
      </c>
      <c r="D18" s="890"/>
      <c r="E18" s="890" t="s">
        <v>1307</v>
      </c>
      <c r="F18" s="890"/>
      <c r="G18" s="890"/>
      <c r="H18" s="890"/>
      <c r="AF18" s="718" t="s">
        <v>2213</v>
      </c>
    </row>
    <row r="19" spans="2:32">
      <c r="C19" s="616">
        <v>7</v>
      </c>
      <c r="D19" s="890"/>
      <c r="E19" s="890" t="s">
        <v>1308</v>
      </c>
      <c r="F19" s="890"/>
      <c r="G19" s="890"/>
      <c r="H19" s="890"/>
      <c r="AF19" s="718" t="s">
        <v>2213</v>
      </c>
    </row>
    <row r="20" spans="2:32">
      <c r="C20" s="616">
        <v>8</v>
      </c>
      <c r="D20" s="890"/>
      <c r="E20" s="890" t="s">
        <v>1309</v>
      </c>
      <c r="F20" s="890"/>
      <c r="G20" s="890"/>
      <c r="H20" s="890"/>
      <c r="N20" s="303"/>
      <c r="AF20" s="718" t="s">
        <v>2213</v>
      </c>
    </row>
    <row r="21" spans="2:32">
      <c r="B21" s="308" t="s">
        <v>2057</v>
      </c>
      <c r="C21" s="616">
        <v>9</v>
      </c>
      <c r="D21" s="890"/>
      <c r="E21" s="890" t="s">
        <v>1310</v>
      </c>
      <c r="F21" s="890"/>
      <c r="G21" s="890"/>
      <c r="H21" s="890"/>
      <c r="AF21" s="718" t="s">
        <v>2214</v>
      </c>
    </row>
    <row r="22" spans="2:32">
      <c r="B22" s="308" t="s">
        <v>2057</v>
      </c>
      <c r="C22" s="616">
        <v>10</v>
      </c>
      <c r="D22" s="890"/>
      <c r="E22" s="890" t="s">
        <v>435</v>
      </c>
      <c r="F22" s="890"/>
      <c r="G22" s="890"/>
      <c r="H22" s="890"/>
      <c r="AF22" s="718" t="s">
        <v>2214</v>
      </c>
    </row>
    <row r="23" spans="2:32">
      <c r="B23" s="308" t="s">
        <v>2057</v>
      </c>
      <c r="C23" s="616">
        <v>11</v>
      </c>
      <c r="D23" s="890"/>
      <c r="E23" s="890" t="s">
        <v>1311</v>
      </c>
      <c r="F23" s="890"/>
      <c r="G23" s="890"/>
      <c r="H23" s="890"/>
      <c r="AF23" s="718" t="s">
        <v>2214</v>
      </c>
    </row>
    <row r="24" spans="2:32">
      <c r="C24" s="616">
        <v>12</v>
      </c>
      <c r="D24" s="890"/>
      <c r="E24" s="890" t="s">
        <v>2127</v>
      </c>
      <c r="F24" s="890"/>
      <c r="G24" s="890"/>
      <c r="H24" s="890"/>
      <c r="AF24" s="718" t="s">
        <v>2214</v>
      </c>
    </row>
    <row r="25" spans="2:32">
      <c r="C25" s="616">
        <v>13</v>
      </c>
      <c r="D25" s="890"/>
      <c r="E25" s="890" t="s">
        <v>2126</v>
      </c>
      <c r="F25" s="890"/>
      <c r="G25" s="890"/>
      <c r="H25" s="890"/>
      <c r="AF25" s="718" t="s">
        <v>2215</v>
      </c>
    </row>
    <row r="26" spans="2:32">
      <c r="C26" s="616"/>
      <c r="D26" s="890"/>
      <c r="E26" s="890"/>
      <c r="F26" s="890"/>
      <c r="G26" s="890"/>
      <c r="H26" s="890"/>
      <c r="K26" s="9"/>
      <c r="AF26" s="717"/>
    </row>
    <row r="27" spans="2:32">
      <c r="B27" s="890" t="s">
        <v>438</v>
      </c>
      <c r="C27" s="616" t="s">
        <v>437</v>
      </c>
      <c r="D27" s="890"/>
      <c r="E27" s="890"/>
      <c r="F27" s="890"/>
      <c r="G27" s="890"/>
      <c r="H27" s="890"/>
      <c r="J27" s="9"/>
      <c r="K27" s="313" t="s">
        <v>425</v>
      </c>
      <c r="Y27" s="474" t="s">
        <v>424</v>
      </c>
      <c r="Z27" s="474">
        <v>15</v>
      </c>
      <c r="AA27" s="474" t="s">
        <v>1663</v>
      </c>
      <c r="AB27" s="474">
        <v>18</v>
      </c>
      <c r="AF27" s="717"/>
    </row>
    <row r="28" spans="2:32">
      <c r="C28" s="616">
        <v>1</v>
      </c>
      <c r="D28" s="890"/>
      <c r="E28" s="890" t="s">
        <v>1312</v>
      </c>
      <c r="F28" s="890"/>
      <c r="G28" s="890"/>
      <c r="H28" s="890"/>
      <c r="AF28" s="718" t="s">
        <v>2216</v>
      </c>
    </row>
    <row r="29" spans="2:32">
      <c r="C29" s="616">
        <v>2</v>
      </c>
      <c r="D29" s="890"/>
      <c r="E29" s="890" t="s">
        <v>1313</v>
      </c>
      <c r="F29" s="890"/>
      <c r="G29" s="890"/>
      <c r="H29" s="890"/>
      <c r="AF29" s="718" t="s">
        <v>2216</v>
      </c>
    </row>
    <row r="30" spans="2:32">
      <c r="C30" s="616">
        <v>3</v>
      </c>
      <c r="D30" s="890"/>
      <c r="E30" s="890" t="s">
        <v>1314</v>
      </c>
      <c r="F30" s="890"/>
      <c r="G30" s="890"/>
      <c r="H30" s="890"/>
      <c r="AF30" s="718" t="s">
        <v>2217</v>
      </c>
    </row>
    <row r="31" spans="2:32">
      <c r="C31" s="616">
        <v>4</v>
      </c>
      <c r="D31" s="890"/>
      <c r="E31" s="890" t="s">
        <v>1315</v>
      </c>
      <c r="F31" s="890"/>
      <c r="G31" s="890"/>
      <c r="H31" s="890"/>
      <c r="AF31" s="718" t="s">
        <v>2217</v>
      </c>
    </row>
    <row r="32" spans="2:32">
      <c r="C32" s="616">
        <v>5</v>
      </c>
      <c r="D32" s="890"/>
      <c r="E32" s="890" t="s">
        <v>439</v>
      </c>
      <c r="F32" s="890"/>
      <c r="G32" s="890"/>
      <c r="H32" s="890"/>
      <c r="AF32" s="718" t="s">
        <v>2218</v>
      </c>
    </row>
    <row r="33" spans="2:37">
      <c r="C33" s="616">
        <v>6</v>
      </c>
      <c r="D33" s="890"/>
      <c r="E33" s="890" t="s">
        <v>1316</v>
      </c>
      <c r="F33" s="890"/>
      <c r="G33" s="890"/>
      <c r="H33" s="890"/>
      <c r="AF33" s="718" t="s">
        <v>2219</v>
      </c>
    </row>
    <row r="34" spans="2:37">
      <c r="C34" s="616"/>
      <c r="D34" s="890"/>
      <c r="E34" s="890"/>
      <c r="F34" s="890"/>
      <c r="G34" s="890"/>
      <c r="H34" s="890"/>
      <c r="AF34" s="717"/>
    </row>
    <row r="35" spans="2:37">
      <c r="B35" s="890" t="s">
        <v>440</v>
      </c>
      <c r="C35" s="616" t="s">
        <v>441</v>
      </c>
      <c r="D35" s="890"/>
      <c r="E35" s="890"/>
      <c r="F35" s="890"/>
      <c r="G35" s="890"/>
      <c r="H35" s="890"/>
      <c r="J35" s="9"/>
      <c r="K35" s="313" t="s">
        <v>425</v>
      </c>
      <c r="Y35" s="474" t="s">
        <v>424</v>
      </c>
      <c r="Z35" s="474">
        <v>19</v>
      </c>
      <c r="AA35" s="474" t="s">
        <v>1663</v>
      </c>
      <c r="AB35" s="474">
        <v>35</v>
      </c>
      <c r="AF35" s="717"/>
    </row>
    <row r="36" spans="2:37">
      <c r="C36" s="616">
        <v>1</v>
      </c>
      <c r="D36" s="890"/>
      <c r="E36" s="946" t="s">
        <v>290</v>
      </c>
      <c r="F36" s="946"/>
      <c r="G36" s="946"/>
      <c r="H36" s="890"/>
      <c r="AF36" s="718" t="s">
        <v>2220</v>
      </c>
    </row>
    <row r="37" spans="2:37">
      <c r="B37" s="890"/>
      <c r="C37" s="616">
        <v>2</v>
      </c>
      <c r="D37" s="890"/>
      <c r="E37" s="946" t="s">
        <v>1738</v>
      </c>
      <c r="F37" s="946"/>
      <c r="G37" s="946"/>
      <c r="H37" s="890"/>
      <c r="AF37" s="718" t="s">
        <v>2220</v>
      </c>
    </row>
    <row r="38" spans="2:37">
      <c r="C38" s="616">
        <v>3</v>
      </c>
      <c r="D38" s="890"/>
      <c r="E38" s="946" t="s">
        <v>2415</v>
      </c>
      <c r="F38" s="946"/>
      <c r="G38" s="946"/>
      <c r="H38" s="890"/>
      <c r="U38" s="2"/>
      <c r="V38" s="2"/>
      <c r="W38" s="2"/>
      <c r="X38" s="2"/>
      <c r="Y38" s="2"/>
      <c r="Z38" s="2"/>
      <c r="AA38" s="2"/>
      <c r="AB38" s="2"/>
      <c r="AC38" s="2"/>
      <c r="AD38" s="2"/>
      <c r="AF38" s="718" t="s">
        <v>2221</v>
      </c>
    </row>
    <row r="39" spans="2:37" ht="13.5" customHeight="1">
      <c r="C39" s="616">
        <v>4</v>
      </c>
      <c r="D39" s="890"/>
      <c r="E39" s="946" t="s">
        <v>1317</v>
      </c>
      <c r="F39" s="946"/>
      <c r="G39" s="946"/>
      <c r="H39" s="890"/>
      <c r="U39" s="2"/>
      <c r="V39" s="2"/>
      <c r="W39" s="2"/>
      <c r="X39" s="2"/>
      <c r="Y39" s="2"/>
      <c r="Z39" s="2"/>
      <c r="AA39" s="2"/>
      <c r="AB39" s="2"/>
      <c r="AC39" s="2"/>
      <c r="AD39" s="2"/>
      <c r="AF39" s="718" t="s">
        <v>2222</v>
      </c>
      <c r="AG39" s="2"/>
      <c r="AH39" s="2"/>
      <c r="AI39" s="2"/>
      <c r="AJ39" s="2"/>
      <c r="AK39" s="2"/>
    </row>
    <row r="40" spans="2:37">
      <c r="C40" s="616">
        <v>5</v>
      </c>
      <c r="D40" s="890"/>
      <c r="E40" s="946" t="s">
        <v>1318</v>
      </c>
      <c r="F40" s="946"/>
      <c r="G40" s="946"/>
      <c r="H40" s="890"/>
      <c r="U40" s="2"/>
      <c r="V40" s="2"/>
      <c r="W40" s="2"/>
      <c r="X40" s="2"/>
      <c r="Y40" s="2"/>
      <c r="Z40" s="2"/>
      <c r="AA40" s="2"/>
      <c r="AB40" s="2"/>
      <c r="AC40" s="2"/>
      <c r="AD40" s="2"/>
      <c r="AF40" s="718" t="s">
        <v>2223</v>
      </c>
    </row>
    <row r="41" spans="2:37">
      <c r="C41" s="616">
        <v>6</v>
      </c>
      <c r="D41" s="890"/>
      <c r="E41" s="946" t="s">
        <v>1319</v>
      </c>
      <c r="F41" s="946"/>
      <c r="G41" s="946"/>
      <c r="H41" s="890"/>
      <c r="U41" s="2"/>
      <c r="V41" s="2"/>
      <c r="W41" s="2"/>
      <c r="X41" s="2"/>
      <c r="Y41" s="2"/>
      <c r="Z41" s="2"/>
      <c r="AA41" s="2"/>
      <c r="AB41" s="2"/>
      <c r="AC41" s="2"/>
      <c r="AD41" s="2"/>
      <c r="AF41" s="718" t="s">
        <v>2223</v>
      </c>
    </row>
    <row r="42" spans="2:37">
      <c r="C42" s="616">
        <v>7</v>
      </c>
      <c r="D42" s="890"/>
      <c r="E42" s="946" t="s">
        <v>2291</v>
      </c>
      <c r="F42" s="946"/>
      <c r="G42" s="946"/>
      <c r="H42" s="890"/>
      <c r="T42" s="2"/>
      <c r="U42" s="2"/>
      <c r="V42" s="2"/>
      <c r="W42" s="2"/>
      <c r="X42" s="2"/>
      <c r="Y42" s="2"/>
      <c r="Z42" s="2"/>
      <c r="AA42" s="2"/>
      <c r="AB42" s="2"/>
      <c r="AC42" s="2"/>
      <c r="AD42" s="2"/>
      <c r="AF42" s="718" t="s">
        <v>2224</v>
      </c>
    </row>
    <row r="43" spans="2:37">
      <c r="C43" s="616">
        <v>8</v>
      </c>
      <c r="D43" s="890"/>
      <c r="E43" s="946" t="s">
        <v>1320</v>
      </c>
      <c r="F43" s="946"/>
      <c r="G43" s="946"/>
      <c r="H43" s="890"/>
      <c r="AF43" s="718" t="s">
        <v>2225</v>
      </c>
    </row>
    <row r="44" spans="2:37">
      <c r="C44" s="616">
        <v>9</v>
      </c>
      <c r="D44" s="890"/>
      <c r="E44" s="946" t="s">
        <v>1648</v>
      </c>
      <c r="F44" s="946"/>
      <c r="G44" s="946"/>
      <c r="H44" s="890"/>
      <c r="AF44" s="718" t="s">
        <v>2226</v>
      </c>
    </row>
    <row r="45" spans="2:37">
      <c r="C45" s="616">
        <v>10</v>
      </c>
      <c r="D45" s="890"/>
      <c r="E45" s="890" t="s">
        <v>2015</v>
      </c>
      <c r="F45" s="890"/>
      <c r="G45" s="890"/>
      <c r="H45" s="890"/>
      <c r="AF45" s="718" t="s">
        <v>2227</v>
      </c>
    </row>
    <row r="46" spans="2:37">
      <c r="C46" s="616">
        <v>11</v>
      </c>
      <c r="D46" s="890"/>
      <c r="E46" s="890" t="s">
        <v>2393</v>
      </c>
      <c r="F46" s="890"/>
      <c r="G46" s="890"/>
      <c r="H46" s="890"/>
      <c r="AF46" s="718" t="s">
        <v>2228</v>
      </c>
    </row>
    <row r="47" spans="2:37">
      <c r="C47" s="616">
        <v>12</v>
      </c>
      <c r="D47" s="890"/>
      <c r="E47" s="890" t="s">
        <v>1321</v>
      </c>
      <c r="F47" s="890"/>
      <c r="G47" s="890"/>
      <c r="H47" s="890"/>
      <c r="AF47" s="718" t="s">
        <v>2229</v>
      </c>
    </row>
    <row r="48" spans="2:37">
      <c r="C48" s="616">
        <v>13</v>
      </c>
      <c r="D48" s="890"/>
      <c r="E48" s="890" t="s">
        <v>1661</v>
      </c>
      <c r="F48" s="890"/>
      <c r="G48" s="890"/>
      <c r="H48" s="890"/>
      <c r="AF48" s="718" t="s">
        <v>2230</v>
      </c>
    </row>
    <row r="49" spans="2:32">
      <c r="C49" s="616">
        <v>14</v>
      </c>
      <c r="D49" s="890"/>
      <c r="E49" s="890" t="s">
        <v>1322</v>
      </c>
      <c r="F49" s="890"/>
      <c r="G49" s="890"/>
      <c r="H49" s="890"/>
      <c r="AF49" s="718" t="s">
        <v>2231</v>
      </c>
    </row>
    <row r="50" spans="2:32">
      <c r="C50" s="616">
        <v>15</v>
      </c>
      <c r="D50" s="890"/>
      <c r="E50" s="890" t="s">
        <v>1323</v>
      </c>
      <c r="F50" s="890"/>
      <c r="G50" s="890"/>
      <c r="H50" s="890"/>
      <c r="AF50" s="718" t="s">
        <v>2232</v>
      </c>
    </row>
    <row r="51" spans="2:32">
      <c r="C51" s="616">
        <v>16</v>
      </c>
      <c r="D51" s="890"/>
      <c r="E51" s="890" t="s">
        <v>1324</v>
      </c>
      <c r="F51" s="890"/>
      <c r="G51" s="890"/>
      <c r="H51" s="890"/>
      <c r="AF51" s="718" t="s">
        <v>2233</v>
      </c>
    </row>
    <row r="52" spans="2:32">
      <c r="B52" s="890"/>
      <c r="C52" s="616"/>
      <c r="D52" s="890"/>
      <c r="E52" s="890"/>
      <c r="F52" s="890"/>
      <c r="G52" s="890"/>
      <c r="H52" s="890"/>
      <c r="AF52" s="717"/>
    </row>
    <row r="53" spans="2:32">
      <c r="B53" s="890" t="s">
        <v>442</v>
      </c>
      <c r="C53" s="616" t="s">
        <v>443</v>
      </c>
      <c r="G53" s="890"/>
      <c r="H53" s="890"/>
      <c r="J53" s="9"/>
      <c r="K53" s="313" t="s">
        <v>425</v>
      </c>
      <c r="Y53" s="474" t="s">
        <v>424</v>
      </c>
      <c r="Z53" s="474">
        <v>36</v>
      </c>
      <c r="AA53" s="474" t="s">
        <v>1663</v>
      </c>
      <c r="AB53" s="474">
        <v>41</v>
      </c>
      <c r="AF53" s="717"/>
    </row>
    <row r="54" spans="2:32">
      <c r="C54" s="616">
        <v>1</v>
      </c>
      <c r="D54" s="890"/>
      <c r="E54" s="890" t="s">
        <v>1325</v>
      </c>
      <c r="F54" s="890"/>
      <c r="G54" s="890"/>
      <c r="H54" s="890"/>
      <c r="AF54" s="718" t="s">
        <v>2234</v>
      </c>
    </row>
    <row r="55" spans="2:32">
      <c r="C55" s="616">
        <v>2</v>
      </c>
      <c r="D55" s="890"/>
      <c r="E55" s="890" t="s">
        <v>1326</v>
      </c>
      <c r="F55" s="890"/>
      <c r="G55" s="890"/>
      <c r="H55" s="890"/>
      <c r="AF55" s="718" t="s">
        <v>2234</v>
      </c>
    </row>
    <row r="56" spans="2:32">
      <c r="C56" s="616">
        <v>3</v>
      </c>
      <c r="D56" s="890"/>
      <c r="E56" s="890" t="s">
        <v>1649</v>
      </c>
      <c r="F56" s="890"/>
      <c r="G56" s="890"/>
      <c r="H56" s="890"/>
      <c r="AF56" s="718" t="s">
        <v>2235</v>
      </c>
    </row>
    <row r="57" spans="2:32">
      <c r="C57" s="616">
        <v>4</v>
      </c>
      <c r="D57" s="890"/>
      <c r="E57" s="890" t="s">
        <v>445</v>
      </c>
      <c r="F57" s="890"/>
      <c r="G57" s="890"/>
      <c r="H57" s="890"/>
      <c r="AF57" s="718" t="s">
        <v>2235</v>
      </c>
    </row>
    <row r="58" spans="2:32">
      <c r="B58" s="308" t="s">
        <v>2057</v>
      </c>
      <c r="C58" s="616">
        <v>5</v>
      </c>
      <c r="D58" s="890"/>
      <c r="E58" s="890" t="s">
        <v>2017</v>
      </c>
      <c r="F58" s="890"/>
      <c r="G58" s="890"/>
      <c r="H58" s="890"/>
      <c r="AF58" s="718" t="s">
        <v>2235</v>
      </c>
    </row>
    <row r="59" spans="2:32">
      <c r="B59" s="308" t="s">
        <v>2057</v>
      </c>
      <c r="C59" s="616">
        <v>6</v>
      </c>
      <c r="D59" s="890"/>
      <c r="E59" s="890" t="s">
        <v>2018</v>
      </c>
      <c r="F59" s="890"/>
      <c r="G59" s="890"/>
      <c r="H59" s="890"/>
      <c r="AF59" s="718" t="s">
        <v>2235</v>
      </c>
    </row>
    <row r="60" spans="2:32">
      <c r="B60" s="308" t="s">
        <v>2057</v>
      </c>
      <c r="C60" s="616">
        <v>7</v>
      </c>
      <c r="D60" s="890"/>
      <c r="E60" s="890" t="s">
        <v>1650</v>
      </c>
      <c r="F60" s="890"/>
      <c r="G60" s="890"/>
      <c r="H60" s="890"/>
      <c r="AF60" s="718" t="s">
        <v>2235</v>
      </c>
    </row>
    <row r="61" spans="2:32">
      <c r="B61" s="308" t="s">
        <v>2057</v>
      </c>
      <c r="C61" s="616">
        <v>8</v>
      </c>
      <c r="D61" s="890"/>
      <c r="E61" s="890" t="s">
        <v>2019</v>
      </c>
      <c r="F61" s="890"/>
      <c r="G61" s="890"/>
      <c r="H61" s="890"/>
      <c r="AF61" s="718" t="s">
        <v>2236</v>
      </c>
    </row>
    <row r="62" spans="2:32">
      <c r="B62" s="308" t="s">
        <v>2057</v>
      </c>
      <c r="C62" s="616">
        <v>9</v>
      </c>
      <c r="D62" s="890"/>
      <c r="E62" s="474" t="s">
        <v>71</v>
      </c>
      <c r="AF62" s="718" t="s">
        <v>2237</v>
      </c>
    </row>
    <row r="63" spans="2:32">
      <c r="B63" s="308" t="s">
        <v>2057</v>
      </c>
      <c r="C63" s="616">
        <v>10</v>
      </c>
      <c r="D63" s="890"/>
      <c r="E63" s="474" t="s">
        <v>2128</v>
      </c>
      <c r="AF63" s="718" t="s">
        <v>2238</v>
      </c>
    </row>
    <row r="64" spans="2:32">
      <c r="C64" s="616"/>
      <c r="D64" s="890"/>
      <c r="AF64" s="717"/>
    </row>
    <row r="65" spans="2:32">
      <c r="B65" s="476" t="s">
        <v>448</v>
      </c>
      <c r="C65" s="616" t="s">
        <v>447</v>
      </c>
      <c r="O65" s="313" t="s">
        <v>449</v>
      </c>
      <c r="Y65" s="474" t="s">
        <v>424</v>
      </c>
      <c r="Z65" s="474">
        <v>42</v>
      </c>
      <c r="AF65" s="718" t="s">
        <v>2239</v>
      </c>
    </row>
    <row r="66" spans="2:32">
      <c r="B66" s="476"/>
      <c r="O66" s="9"/>
    </row>
    <row r="67" spans="2:32" ht="13.5" customHeight="1">
      <c r="D67" s="303"/>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C18:AB18 C21:AB23 C58:AB63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election activeCell="J42" sqref="J42"/>
    </sheetView>
  </sheetViews>
  <sheetFormatPr defaultColWidth="2.625" defaultRowHeight="13.5"/>
  <cols>
    <col min="1" max="9" width="2.625" style="474" customWidth="1"/>
    <col min="10" max="10" width="3" style="474" customWidth="1"/>
    <col min="11" max="29" width="2.625" style="474" customWidth="1"/>
    <col min="30" max="30" width="14.125" style="474" customWidth="1"/>
    <col min="31" max="16384" width="2.625" style="474"/>
  </cols>
  <sheetData>
    <row r="1" spans="2:32" ht="18.75">
      <c r="B1" s="3" t="s">
        <v>1298</v>
      </c>
      <c r="C1" s="304"/>
      <c r="D1" s="304"/>
      <c r="E1" s="304"/>
      <c r="F1" s="304"/>
      <c r="G1" s="304"/>
      <c r="H1" s="304"/>
      <c r="I1" s="304"/>
      <c r="J1" s="304"/>
      <c r="K1" s="304"/>
      <c r="L1" s="304"/>
      <c r="M1" s="304"/>
      <c r="N1" s="304"/>
    </row>
    <row r="2" spans="2:32" ht="18.75">
      <c r="B2" s="304"/>
      <c r="C2" s="304"/>
      <c r="D2" s="304"/>
      <c r="E2" s="304"/>
      <c r="F2" s="304"/>
      <c r="G2" s="304"/>
      <c r="H2" s="304"/>
      <c r="I2" s="304"/>
      <c r="J2" s="304"/>
      <c r="K2" s="304"/>
      <c r="L2" s="304"/>
      <c r="M2" s="304"/>
      <c r="N2" s="304"/>
    </row>
    <row r="3" spans="2:32" ht="14.25">
      <c r="B3" s="477" t="s">
        <v>450</v>
      </c>
      <c r="C3" s="19"/>
      <c r="D3" s="19"/>
      <c r="E3" s="19"/>
      <c r="F3" s="19"/>
      <c r="G3" s="19"/>
      <c r="H3" s="19"/>
      <c r="I3" s="19"/>
      <c r="J3" s="19"/>
      <c r="K3" s="317"/>
      <c r="L3" s="19"/>
      <c r="M3" s="19"/>
      <c r="N3" s="19"/>
    </row>
    <row r="4" spans="2:32" ht="29.25" customHeight="1">
      <c r="B4" s="1074" t="s">
        <v>451</v>
      </c>
      <c r="C4" s="1074"/>
      <c r="D4" s="1074"/>
      <c r="E4" s="1074"/>
      <c r="F4" s="1074"/>
      <c r="G4" s="1074"/>
      <c r="H4" s="1074"/>
      <c r="I4" s="1074"/>
      <c r="J4" s="1074"/>
      <c r="K4" s="1074" t="s">
        <v>452</v>
      </c>
      <c r="L4" s="1074"/>
      <c r="M4" s="1074"/>
      <c r="N4" s="1074"/>
      <c r="O4" s="1074"/>
      <c r="P4" s="1074"/>
      <c r="Q4" s="1074"/>
      <c r="R4" s="1074"/>
      <c r="S4" s="1074"/>
      <c r="T4" s="1074"/>
      <c r="U4" s="1074"/>
      <c r="V4" s="1074"/>
      <c r="W4" s="1074"/>
      <c r="X4" s="1074"/>
      <c r="Y4" s="1074"/>
      <c r="Z4" s="1074"/>
      <c r="AA4" s="1074"/>
      <c r="AB4" s="1074"/>
      <c r="AC4" s="1074"/>
      <c r="AD4" s="1074"/>
      <c r="AE4" s="309"/>
      <c r="AF4" s="309"/>
    </row>
    <row r="5" spans="2:32" ht="14.25">
      <c r="B5" s="196"/>
      <c r="C5" s="197"/>
      <c r="D5" s="197"/>
      <c r="E5" s="197"/>
      <c r="F5" s="197"/>
      <c r="G5" s="197"/>
      <c r="H5" s="197"/>
      <c r="I5" s="197"/>
      <c r="J5" s="198"/>
      <c r="K5" s="196"/>
      <c r="L5" s="197"/>
      <c r="M5" s="197"/>
      <c r="N5" s="199"/>
      <c r="O5" s="197"/>
      <c r="P5" s="197"/>
      <c r="Q5" s="197"/>
      <c r="R5" s="197"/>
      <c r="S5" s="197"/>
      <c r="T5" s="197"/>
      <c r="U5" s="197"/>
      <c r="V5" s="197"/>
      <c r="W5" s="197"/>
      <c r="X5" s="197"/>
      <c r="Y5" s="197"/>
      <c r="Z5" s="197"/>
      <c r="AA5" s="197"/>
      <c r="AB5" s="197"/>
      <c r="AC5" s="197"/>
      <c r="AD5" s="198"/>
    </row>
    <row r="6" spans="2:32" ht="14.25">
      <c r="B6" s="200"/>
      <c r="C6" s="201"/>
      <c r="D6" s="201"/>
      <c r="E6" s="201"/>
      <c r="F6" s="201"/>
      <c r="G6" s="201"/>
      <c r="H6" s="201"/>
      <c r="I6" s="201"/>
      <c r="J6" s="202"/>
      <c r="K6" s="200"/>
      <c r="L6" s="203"/>
      <c r="M6" s="203"/>
      <c r="N6" s="201"/>
      <c r="O6" s="201"/>
      <c r="P6" s="201"/>
      <c r="Q6" s="201"/>
      <c r="R6" s="201"/>
      <c r="S6" s="201"/>
      <c r="T6" s="201"/>
      <c r="U6" s="201"/>
      <c r="V6" s="201"/>
      <c r="W6" s="201"/>
      <c r="X6" s="201"/>
      <c r="Y6" s="201"/>
      <c r="Z6" s="201"/>
      <c r="AA6" s="201"/>
      <c r="AB6" s="201"/>
      <c r="AC6" s="201"/>
      <c r="AD6" s="202"/>
    </row>
    <row r="7" spans="2:32" ht="14.25">
      <c r="B7" s="204"/>
      <c r="C7" s="201"/>
      <c r="D7" s="201"/>
      <c r="E7" s="201"/>
      <c r="F7" s="201"/>
      <c r="G7" s="201"/>
      <c r="H7" s="201"/>
      <c r="I7" s="201"/>
      <c r="J7" s="202"/>
      <c r="K7" s="318"/>
      <c r="L7" s="201"/>
      <c r="M7" s="201"/>
      <c r="N7" s="201"/>
      <c r="O7" s="201"/>
      <c r="P7" s="201"/>
      <c r="Q7" s="201"/>
      <c r="R7" s="201"/>
      <c r="S7" s="201"/>
      <c r="T7" s="201"/>
      <c r="U7" s="201"/>
      <c r="V7" s="201"/>
      <c r="W7" s="201"/>
      <c r="X7" s="201"/>
      <c r="Y7" s="201"/>
      <c r="Z7" s="201"/>
      <c r="AA7" s="201"/>
      <c r="AB7" s="201"/>
      <c r="AC7" s="201"/>
      <c r="AD7" s="202"/>
    </row>
    <row r="8" spans="2:32">
      <c r="B8" s="200"/>
      <c r="C8" s="201"/>
      <c r="D8" s="201"/>
      <c r="E8" s="201"/>
      <c r="F8" s="201"/>
      <c r="G8" s="201"/>
      <c r="H8" s="201"/>
      <c r="I8" s="201"/>
      <c r="J8" s="202"/>
      <c r="K8" s="200"/>
      <c r="L8" s="201"/>
      <c r="M8" s="201"/>
      <c r="N8" s="201"/>
      <c r="O8" s="201"/>
      <c r="P8" s="201"/>
      <c r="Q8" s="201"/>
      <c r="R8" s="201"/>
      <c r="S8" s="201"/>
      <c r="T8" s="201"/>
      <c r="U8" s="201"/>
      <c r="V8" s="201"/>
      <c r="W8" s="201"/>
      <c r="X8" s="201"/>
      <c r="Y8" s="201"/>
      <c r="Z8" s="201"/>
      <c r="AA8" s="201"/>
      <c r="AB8" s="201"/>
      <c r="AC8" s="201"/>
      <c r="AD8" s="202"/>
    </row>
    <row r="9" spans="2:32">
      <c r="B9" s="200"/>
      <c r="C9" s="201"/>
      <c r="D9" s="201"/>
      <c r="E9" s="201"/>
      <c r="F9" s="201"/>
      <c r="G9" s="201"/>
      <c r="H9" s="201"/>
      <c r="I9" s="201"/>
      <c r="J9" s="202"/>
      <c r="K9" s="200"/>
      <c r="L9" s="201"/>
      <c r="M9" s="201"/>
      <c r="N9" s="201"/>
      <c r="O9" s="201"/>
      <c r="P9" s="201"/>
      <c r="Q9" s="201"/>
      <c r="R9" s="201"/>
      <c r="S9" s="201"/>
      <c r="T9" s="201"/>
      <c r="U9" s="201"/>
      <c r="V9" s="201"/>
      <c r="W9" s="201"/>
      <c r="X9" s="201"/>
      <c r="Y9" s="201"/>
      <c r="Z9" s="201"/>
      <c r="AA9" s="201"/>
      <c r="AB9" s="201"/>
      <c r="AC9" s="201"/>
      <c r="AD9" s="202"/>
    </row>
    <row r="10" spans="2:32">
      <c r="B10" s="200"/>
      <c r="C10" s="201"/>
      <c r="D10" s="201"/>
      <c r="E10" s="201"/>
      <c r="F10" s="201"/>
      <c r="G10" s="201"/>
      <c r="H10" s="201"/>
      <c r="I10" s="201"/>
      <c r="J10" s="202"/>
      <c r="K10" s="200"/>
      <c r="L10" s="201"/>
      <c r="M10" s="201"/>
      <c r="N10" s="201"/>
      <c r="O10" s="201"/>
      <c r="P10" s="201"/>
      <c r="Q10" s="201"/>
      <c r="R10" s="201"/>
      <c r="S10" s="201"/>
      <c r="T10" s="201"/>
      <c r="U10" s="201"/>
      <c r="V10" s="201"/>
      <c r="W10" s="201"/>
      <c r="X10" s="201"/>
      <c r="Y10" s="201"/>
      <c r="Z10" s="201"/>
      <c r="AA10" s="201"/>
      <c r="AB10" s="201"/>
      <c r="AC10" s="201"/>
      <c r="AD10" s="202"/>
    </row>
    <row r="11" spans="2:32">
      <c r="B11" s="200"/>
      <c r="C11" s="201"/>
      <c r="D11" s="201"/>
      <c r="E11" s="201"/>
      <c r="F11" s="201"/>
      <c r="G11" s="201"/>
      <c r="H11" s="201"/>
      <c r="I11" s="201"/>
      <c r="J11" s="202"/>
      <c r="K11" s="200"/>
      <c r="L11" s="201"/>
      <c r="M11" s="201"/>
      <c r="N11" s="201"/>
      <c r="O11" s="201"/>
      <c r="P11" s="201"/>
      <c r="Q11" s="201"/>
      <c r="R11" s="201"/>
      <c r="S11" s="201"/>
      <c r="T11" s="201"/>
      <c r="U11" s="201"/>
      <c r="V11" s="201"/>
      <c r="W11" s="201"/>
      <c r="X11" s="201"/>
      <c r="Y11" s="201"/>
      <c r="Z11" s="201"/>
      <c r="AA11" s="201"/>
      <c r="AB11" s="201"/>
      <c r="AC11" s="201"/>
      <c r="AD11" s="202"/>
    </row>
    <row r="12" spans="2:32">
      <c r="B12" s="200"/>
      <c r="C12" s="201"/>
      <c r="D12" s="201"/>
      <c r="E12" s="201"/>
      <c r="F12" s="201"/>
      <c r="G12" s="201"/>
      <c r="H12" s="201"/>
      <c r="I12" s="201"/>
      <c r="J12" s="202"/>
      <c r="K12" s="318"/>
      <c r="L12" s="201"/>
      <c r="M12" s="201"/>
      <c r="N12" s="201"/>
      <c r="O12" s="201"/>
      <c r="P12" s="201"/>
      <c r="Q12" s="201"/>
      <c r="R12" s="201"/>
      <c r="S12" s="201"/>
      <c r="T12" s="201"/>
      <c r="U12" s="201"/>
      <c r="V12" s="201"/>
      <c r="W12" s="201"/>
      <c r="X12" s="201"/>
      <c r="Y12" s="201"/>
      <c r="Z12" s="201"/>
      <c r="AA12" s="201"/>
      <c r="AB12" s="201"/>
      <c r="AC12" s="201"/>
      <c r="AD12" s="202"/>
    </row>
    <row r="13" spans="2:32">
      <c r="B13" s="200"/>
      <c r="C13" s="201"/>
      <c r="D13" s="201"/>
      <c r="E13" s="201"/>
      <c r="F13" s="201"/>
      <c r="G13" s="201"/>
      <c r="H13" s="201"/>
      <c r="I13" s="201"/>
      <c r="J13" s="202"/>
      <c r="K13" s="200"/>
      <c r="L13" s="201"/>
      <c r="M13" s="201"/>
      <c r="N13" s="201"/>
      <c r="O13" s="201"/>
      <c r="P13" s="201"/>
      <c r="Q13" s="201"/>
      <c r="R13" s="201"/>
      <c r="S13" s="201"/>
      <c r="T13" s="201"/>
      <c r="U13" s="201"/>
      <c r="V13" s="201"/>
      <c r="W13" s="201"/>
      <c r="X13" s="201"/>
      <c r="Y13" s="201"/>
      <c r="Z13" s="201"/>
      <c r="AA13" s="201"/>
      <c r="AB13" s="201"/>
      <c r="AC13" s="201"/>
      <c r="AD13" s="202"/>
    </row>
    <row r="14" spans="2:32">
      <c r="B14" s="200"/>
      <c r="C14" s="201"/>
      <c r="D14" s="201"/>
      <c r="E14" s="201"/>
      <c r="F14" s="201"/>
      <c r="G14" s="201"/>
      <c r="H14" s="201"/>
      <c r="I14" s="201"/>
      <c r="J14" s="202"/>
      <c r="K14" s="200"/>
      <c r="L14" s="201"/>
      <c r="M14" s="201"/>
      <c r="N14" s="201"/>
      <c r="O14" s="201"/>
      <c r="P14" s="201"/>
      <c r="Q14" s="201"/>
      <c r="R14" s="201"/>
      <c r="S14" s="201"/>
      <c r="T14" s="201"/>
      <c r="U14" s="201"/>
      <c r="V14" s="201"/>
      <c r="W14" s="201"/>
      <c r="X14" s="201"/>
      <c r="Y14" s="201"/>
      <c r="Z14" s="201"/>
      <c r="AA14" s="201"/>
      <c r="AB14" s="201"/>
      <c r="AC14" s="201"/>
      <c r="AD14" s="202"/>
    </row>
    <row r="15" spans="2:32">
      <c r="B15" s="200"/>
      <c r="C15" s="201"/>
      <c r="D15" s="201"/>
      <c r="E15" s="201"/>
      <c r="F15" s="201"/>
      <c r="G15" s="201"/>
      <c r="H15" s="201"/>
      <c r="I15" s="201"/>
      <c r="J15" s="202"/>
      <c r="K15" s="200"/>
      <c r="L15" s="201"/>
      <c r="M15" s="201"/>
      <c r="N15" s="201"/>
      <c r="O15" s="201"/>
      <c r="P15" s="201"/>
      <c r="Q15" s="201"/>
      <c r="R15" s="201"/>
      <c r="S15" s="201"/>
      <c r="T15" s="201"/>
      <c r="U15" s="201"/>
      <c r="V15" s="201"/>
      <c r="W15" s="201"/>
      <c r="X15" s="201"/>
      <c r="Y15" s="201"/>
      <c r="Z15" s="201"/>
      <c r="AA15" s="201"/>
      <c r="AB15" s="201"/>
      <c r="AC15" s="201"/>
      <c r="AD15" s="202"/>
    </row>
    <row r="16" spans="2:32">
      <c r="B16" s="200"/>
      <c r="C16" s="201"/>
      <c r="D16" s="201"/>
      <c r="E16" s="201"/>
      <c r="F16" s="201"/>
      <c r="G16" s="201"/>
      <c r="H16" s="201"/>
      <c r="I16" s="201"/>
      <c r="J16" s="202"/>
      <c r="K16" s="200"/>
      <c r="L16" s="201"/>
      <c r="M16" s="201"/>
      <c r="N16" s="201"/>
      <c r="O16" s="201"/>
      <c r="P16" s="201"/>
      <c r="Q16" s="201"/>
      <c r="R16" s="201"/>
      <c r="S16" s="201"/>
      <c r="T16" s="201"/>
      <c r="U16" s="201"/>
      <c r="V16" s="201"/>
      <c r="W16" s="201"/>
      <c r="X16" s="201"/>
      <c r="Y16" s="201"/>
      <c r="Z16" s="201"/>
      <c r="AA16" s="201"/>
      <c r="AB16" s="201"/>
      <c r="AC16" s="201"/>
      <c r="AD16" s="202"/>
    </row>
    <row r="17" spans="2:30">
      <c r="B17" s="200"/>
      <c r="C17" s="201"/>
      <c r="D17" s="201"/>
      <c r="E17" s="201"/>
      <c r="F17" s="201"/>
      <c r="G17" s="201"/>
      <c r="H17" s="201"/>
      <c r="I17" s="201"/>
      <c r="J17" s="202"/>
      <c r="K17" s="200"/>
      <c r="L17" s="201"/>
      <c r="M17" s="201"/>
      <c r="N17" s="201"/>
      <c r="O17" s="201"/>
      <c r="P17" s="201"/>
      <c r="Q17" s="201"/>
      <c r="R17" s="201"/>
      <c r="S17" s="201"/>
      <c r="T17" s="201"/>
      <c r="U17" s="201"/>
      <c r="V17" s="201"/>
      <c r="W17" s="201"/>
      <c r="X17" s="201"/>
      <c r="Y17" s="201"/>
      <c r="Z17" s="201"/>
      <c r="AA17" s="201"/>
      <c r="AB17" s="201"/>
      <c r="AC17" s="201"/>
      <c r="AD17" s="202"/>
    </row>
    <row r="18" spans="2:30">
      <c r="B18" s="200"/>
      <c r="C18" s="201"/>
      <c r="D18" s="201"/>
      <c r="E18" s="201"/>
      <c r="F18" s="201"/>
      <c r="G18" s="201"/>
      <c r="H18" s="201"/>
      <c r="I18" s="201"/>
      <c r="J18" s="202"/>
      <c r="K18" s="200"/>
      <c r="L18" s="201"/>
      <c r="M18" s="201"/>
      <c r="N18" s="201"/>
      <c r="O18" s="201"/>
      <c r="P18" s="201"/>
      <c r="Q18" s="201"/>
      <c r="R18" s="201"/>
      <c r="S18" s="201"/>
      <c r="T18" s="201"/>
      <c r="U18" s="201"/>
      <c r="V18" s="201"/>
      <c r="W18" s="201"/>
      <c r="X18" s="201"/>
      <c r="Y18" s="201"/>
      <c r="Z18" s="201"/>
      <c r="AA18" s="201"/>
      <c r="AB18" s="201"/>
      <c r="AC18" s="201"/>
      <c r="AD18" s="202"/>
    </row>
    <row r="19" spans="2:30">
      <c r="B19" s="200"/>
      <c r="C19" s="201"/>
      <c r="D19" s="201"/>
      <c r="E19" s="201"/>
      <c r="F19" s="201"/>
      <c r="G19" s="201"/>
      <c r="H19" s="201"/>
      <c r="I19" s="201"/>
      <c r="J19" s="202"/>
      <c r="K19" s="200"/>
      <c r="L19" s="201"/>
      <c r="M19" s="201"/>
      <c r="N19" s="201"/>
      <c r="O19" s="201"/>
      <c r="P19" s="201"/>
      <c r="Q19" s="201"/>
      <c r="R19" s="201"/>
      <c r="S19" s="201"/>
      <c r="T19" s="201"/>
      <c r="U19" s="201"/>
      <c r="V19" s="201"/>
      <c r="W19" s="201"/>
      <c r="X19" s="201"/>
      <c r="Y19" s="201"/>
      <c r="Z19" s="201"/>
      <c r="AA19" s="201"/>
      <c r="AB19" s="201"/>
      <c r="AC19" s="201"/>
      <c r="AD19" s="202"/>
    </row>
    <row r="20" spans="2:30">
      <c r="B20" s="200"/>
      <c r="C20" s="201"/>
      <c r="D20" s="201"/>
      <c r="E20" s="201"/>
      <c r="F20" s="201"/>
      <c r="G20" s="201"/>
      <c r="H20" s="201"/>
      <c r="I20" s="201"/>
      <c r="J20" s="202"/>
      <c r="K20" s="200"/>
      <c r="L20" s="201"/>
      <c r="M20" s="201"/>
      <c r="N20" s="201"/>
      <c r="O20" s="201"/>
      <c r="P20" s="201"/>
      <c r="Q20" s="201"/>
      <c r="R20" s="201"/>
      <c r="S20" s="201"/>
      <c r="T20" s="201"/>
      <c r="U20" s="201"/>
      <c r="V20" s="201"/>
      <c r="W20" s="201"/>
      <c r="X20" s="201"/>
      <c r="Y20" s="201"/>
      <c r="Z20" s="201"/>
      <c r="AA20" s="201"/>
      <c r="AB20" s="201"/>
      <c r="AC20" s="201"/>
      <c r="AD20" s="202"/>
    </row>
    <row r="21" spans="2:30">
      <c r="B21" s="200"/>
      <c r="C21" s="201"/>
      <c r="D21" s="201"/>
      <c r="E21" s="201"/>
      <c r="F21" s="201"/>
      <c r="G21" s="201"/>
      <c r="H21" s="201"/>
      <c r="I21" s="201"/>
      <c r="J21" s="202"/>
      <c r="K21" s="200"/>
      <c r="L21" s="201"/>
      <c r="M21" s="201"/>
      <c r="N21" s="201"/>
      <c r="O21" s="201"/>
      <c r="P21" s="201"/>
      <c r="Q21" s="201"/>
      <c r="R21" s="201"/>
      <c r="S21" s="201"/>
      <c r="T21" s="201"/>
      <c r="U21" s="201"/>
      <c r="V21" s="201"/>
      <c r="W21" s="201"/>
      <c r="X21" s="201"/>
      <c r="Y21" s="201"/>
      <c r="Z21" s="201"/>
      <c r="AA21" s="201"/>
      <c r="AB21" s="201"/>
      <c r="AC21" s="201"/>
      <c r="AD21" s="202"/>
    </row>
    <row r="22" spans="2:30">
      <c r="B22" s="205"/>
      <c r="C22" s="206"/>
      <c r="D22" s="206"/>
      <c r="E22" s="206"/>
      <c r="F22" s="206"/>
      <c r="G22" s="206"/>
      <c r="H22" s="206"/>
      <c r="I22" s="206"/>
      <c r="J22" s="207"/>
      <c r="K22" s="205"/>
      <c r="L22" s="206"/>
      <c r="M22" s="206"/>
      <c r="N22" s="206"/>
      <c r="O22" s="206"/>
      <c r="P22" s="206"/>
      <c r="Q22" s="206"/>
      <c r="R22" s="206"/>
      <c r="S22" s="206"/>
      <c r="T22" s="206"/>
      <c r="U22" s="206"/>
      <c r="V22" s="206"/>
      <c r="W22" s="206"/>
      <c r="X22" s="206"/>
      <c r="Y22" s="206"/>
      <c r="Z22" s="206"/>
      <c r="AA22" s="206"/>
      <c r="AB22" s="206"/>
      <c r="AC22" s="206"/>
      <c r="AD22" s="207"/>
    </row>
    <row r="24" spans="2:30" ht="14.25">
      <c r="B24" s="477" t="s">
        <v>453</v>
      </c>
      <c r="C24" s="19"/>
      <c r="D24" s="19"/>
      <c r="E24" s="19"/>
      <c r="F24" s="19"/>
      <c r="G24" s="19"/>
      <c r="H24" s="19"/>
      <c r="I24" s="19"/>
      <c r="J24" s="19"/>
      <c r="K24" s="19"/>
    </row>
    <row r="25" spans="2:30">
      <c r="B25" s="208"/>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10"/>
    </row>
    <row r="26" spans="2:30">
      <c r="B26" s="211"/>
      <c r="C26" s="212"/>
      <c r="D26" s="212"/>
      <c r="E26" s="212"/>
      <c r="F26" s="212"/>
      <c r="G26" s="212"/>
      <c r="H26" s="212"/>
      <c r="I26" s="212"/>
      <c r="J26" s="212"/>
      <c r="K26" s="321"/>
      <c r="L26" s="212"/>
      <c r="M26" s="212"/>
      <c r="N26" s="212"/>
      <c r="O26" s="212"/>
      <c r="P26" s="212"/>
      <c r="Q26" s="212"/>
      <c r="R26" s="212"/>
      <c r="S26" s="212"/>
      <c r="T26" s="212"/>
      <c r="U26" s="212"/>
      <c r="V26" s="212"/>
      <c r="W26" s="212"/>
      <c r="X26" s="212"/>
      <c r="Y26" s="212"/>
      <c r="Z26" s="212"/>
      <c r="AA26" s="212"/>
      <c r="AB26" s="212"/>
      <c r="AC26" s="212"/>
      <c r="AD26" s="213"/>
    </row>
    <row r="27" spans="2:30">
      <c r="B27" s="211"/>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3"/>
    </row>
    <row r="28" spans="2:30">
      <c r="B28" s="211"/>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3"/>
    </row>
    <row r="29" spans="2:30">
      <c r="B29" s="211"/>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3"/>
    </row>
    <row r="30" spans="2:30">
      <c r="B30" s="21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3"/>
    </row>
    <row r="31" spans="2:30">
      <c r="B31" s="211"/>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3"/>
    </row>
    <row r="32" spans="2:30">
      <c r="B32" s="21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3"/>
    </row>
    <row r="33" spans="2:30">
      <c r="B33" s="21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3"/>
    </row>
    <row r="34" spans="2:30">
      <c r="B34" s="211"/>
      <c r="C34" s="212"/>
      <c r="D34" s="212"/>
      <c r="E34" s="212"/>
      <c r="F34" s="212"/>
      <c r="G34" s="212"/>
      <c r="H34" s="212"/>
      <c r="I34" s="212"/>
      <c r="J34" s="212"/>
      <c r="K34" s="321"/>
      <c r="L34" s="212"/>
      <c r="M34" s="212"/>
      <c r="N34" s="212"/>
      <c r="O34" s="212"/>
      <c r="P34" s="212"/>
      <c r="Q34" s="212"/>
      <c r="R34" s="212"/>
      <c r="S34" s="212"/>
      <c r="T34" s="212"/>
      <c r="U34" s="212"/>
      <c r="V34" s="212"/>
      <c r="W34" s="212"/>
      <c r="X34" s="212"/>
      <c r="Y34" s="212"/>
      <c r="Z34" s="212"/>
      <c r="AA34" s="212"/>
      <c r="AB34" s="212"/>
      <c r="AC34" s="212"/>
      <c r="AD34" s="213"/>
    </row>
    <row r="35" spans="2:30">
      <c r="B35" s="211"/>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3"/>
    </row>
    <row r="36" spans="2:30">
      <c r="B36" s="211"/>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3"/>
    </row>
    <row r="37" spans="2:30">
      <c r="B37" s="211"/>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3"/>
    </row>
    <row r="38" spans="2:30">
      <c r="B38" s="211"/>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3"/>
    </row>
    <row r="39" spans="2:30">
      <c r="B39" s="211"/>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3"/>
    </row>
    <row r="40" spans="2:30">
      <c r="B40" s="211"/>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3"/>
    </row>
    <row r="41" spans="2:30">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3"/>
    </row>
    <row r="42" spans="2:30">
      <c r="B42" s="211"/>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3"/>
    </row>
    <row r="43" spans="2:30">
      <c r="B43" s="211"/>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row>
    <row r="44" spans="2:30">
      <c r="B44" s="211"/>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3"/>
    </row>
    <row r="45" spans="2:30">
      <c r="B45" s="211"/>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3"/>
    </row>
    <row r="46" spans="2:30">
      <c r="B46" s="211"/>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3"/>
    </row>
    <row r="47" spans="2:30">
      <c r="B47" s="211"/>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3"/>
    </row>
    <row r="48" spans="2:30">
      <c r="B48" s="211"/>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3"/>
    </row>
    <row r="49" spans="2:30">
      <c r="B49" s="211"/>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3"/>
    </row>
    <row r="50" spans="2:30">
      <c r="B50" s="211"/>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3"/>
    </row>
    <row r="51" spans="2:30">
      <c r="B51" s="211"/>
      <c r="C51" s="212"/>
      <c r="D51" s="212"/>
      <c r="E51" s="212"/>
      <c r="F51" s="212"/>
      <c r="G51" s="212"/>
      <c r="H51" s="212"/>
      <c r="I51" s="212"/>
      <c r="J51" s="212"/>
      <c r="K51" s="321"/>
      <c r="L51" s="212"/>
      <c r="M51" s="212"/>
      <c r="N51" s="212"/>
      <c r="O51" s="212"/>
      <c r="P51" s="212"/>
      <c r="Q51" s="212"/>
      <c r="R51" s="212"/>
      <c r="S51" s="212"/>
      <c r="T51" s="212"/>
      <c r="U51" s="212"/>
      <c r="V51" s="212"/>
      <c r="W51" s="212"/>
      <c r="X51" s="212"/>
      <c r="Y51" s="212"/>
      <c r="Z51" s="212"/>
      <c r="AA51" s="212"/>
      <c r="AB51" s="212"/>
      <c r="AC51" s="212"/>
      <c r="AD51" s="213"/>
    </row>
    <row r="52" spans="2:30">
      <c r="B52" s="211"/>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3"/>
    </row>
    <row r="53" spans="2:30">
      <c r="B53" s="211"/>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3"/>
    </row>
    <row r="54" spans="2:30">
      <c r="B54" s="211"/>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3"/>
    </row>
    <row r="55" spans="2:30">
      <c r="B55" s="211"/>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3"/>
    </row>
    <row r="56" spans="2:30">
      <c r="B56" s="214"/>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6"/>
    </row>
    <row r="57" spans="2:30">
      <c r="U57" s="474" t="s">
        <v>914</v>
      </c>
    </row>
    <row r="63" spans="2:30">
      <c r="O63" s="314"/>
      <c r="Y63" s="331"/>
    </row>
  </sheetData>
  <mergeCells count="2">
    <mergeCell ref="B4:J4"/>
    <mergeCell ref="K4:AD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O61"/>
  <sheetViews>
    <sheetView view="pageBreakPreview" topLeftCell="A20" zoomScaleNormal="100" zoomScaleSheetLayoutView="100" workbookViewId="0">
      <selection activeCell="B4" sqref="B4:G4"/>
    </sheetView>
  </sheetViews>
  <sheetFormatPr defaultColWidth="2.625" defaultRowHeight="13.5"/>
  <cols>
    <col min="1" max="16384" width="2.625" style="474"/>
  </cols>
  <sheetData>
    <row r="1" spans="2:41" ht="18.75">
      <c r="B1" s="3" t="s">
        <v>2050</v>
      </c>
      <c r="C1" s="304"/>
      <c r="D1" s="304"/>
      <c r="E1" s="304"/>
      <c r="F1" s="304"/>
      <c r="G1" s="304"/>
      <c r="H1" s="304"/>
      <c r="I1" s="304"/>
      <c r="J1" s="304"/>
      <c r="K1" s="304"/>
      <c r="L1" s="304"/>
      <c r="M1" s="304"/>
      <c r="N1" s="304"/>
      <c r="O1" s="304"/>
    </row>
    <row r="2" spans="2:41" ht="14.25">
      <c r="B2" s="324" t="s">
        <v>1327</v>
      </c>
      <c r="C2" s="305"/>
      <c r="D2" s="305"/>
      <c r="E2" s="305"/>
      <c r="F2" s="305"/>
      <c r="G2" s="305"/>
      <c r="H2" s="305"/>
      <c r="I2" s="305"/>
      <c r="J2" s="305"/>
      <c r="K2" s="305"/>
      <c r="L2" s="305"/>
      <c r="M2" s="305"/>
      <c r="N2" s="305"/>
    </row>
    <row r="3" spans="2:41" ht="20.100000000000001" customHeight="1">
      <c r="B3" s="1174" t="s">
        <v>859</v>
      </c>
      <c r="C3" s="1175"/>
      <c r="D3" s="1175"/>
      <c r="E3" s="1175"/>
      <c r="F3" s="1175"/>
      <c r="G3" s="1176"/>
      <c r="H3" s="1201"/>
      <c r="I3" s="1202"/>
      <c r="J3" s="1202"/>
      <c r="K3" s="1203"/>
      <c r="L3" s="1204"/>
      <c r="M3" s="1205" t="s">
        <v>454</v>
      </c>
      <c r="N3" s="1206"/>
      <c r="O3" s="1207" t="s">
        <v>858</v>
      </c>
      <c r="P3" s="1208"/>
      <c r="Q3" s="1208"/>
      <c r="R3" s="1208"/>
      <c r="S3" s="1208"/>
      <c r="T3" s="1208"/>
      <c r="U3" s="1208"/>
      <c r="V3" s="1208"/>
      <c r="W3" s="1208"/>
      <c r="X3" s="1208"/>
      <c r="Y3" s="1208"/>
      <c r="Z3" s="1208"/>
      <c r="AA3" s="1208"/>
      <c r="AB3" s="1208"/>
      <c r="AC3" s="1208"/>
      <c r="AD3" s="1208"/>
      <c r="AE3" s="1208"/>
      <c r="AF3" s="1209"/>
      <c r="AG3" s="306"/>
      <c r="AH3" s="306"/>
      <c r="AI3" s="306"/>
      <c r="AJ3" s="9"/>
      <c r="AK3" s="9"/>
      <c r="AL3" s="9"/>
      <c r="AM3" s="9"/>
      <c r="AN3" s="9"/>
      <c r="AO3" s="9"/>
    </row>
    <row r="4" spans="2:41" ht="20.100000000000001" customHeight="1">
      <c r="B4" s="1210" t="s">
        <v>231</v>
      </c>
      <c r="C4" s="1211"/>
      <c r="D4" s="1211"/>
      <c r="E4" s="1211"/>
      <c r="F4" s="1211"/>
      <c r="G4" s="1212"/>
      <c r="H4" s="1201"/>
      <c r="I4" s="1202"/>
      <c r="J4" s="1202"/>
      <c r="K4" s="1202"/>
      <c r="L4" s="1204"/>
      <c r="M4" s="1205" t="s">
        <v>454</v>
      </c>
      <c r="N4" s="1206"/>
      <c r="O4" s="1213" t="s">
        <v>1736</v>
      </c>
      <c r="P4" s="1214"/>
      <c r="Q4" s="1214"/>
      <c r="R4" s="1214"/>
      <c r="S4" s="1214"/>
      <c r="T4" s="1214"/>
      <c r="U4" s="1214"/>
      <c r="V4" s="1214"/>
      <c r="W4" s="1214"/>
      <c r="X4" s="1215"/>
      <c r="Y4" s="1105"/>
      <c r="Z4" s="1216"/>
      <c r="AA4" s="9" t="s">
        <v>467</v>
      </c>
      <c r="AB4" s="9" t="s">
        <v>477</v>
      </c>
      <c r="AC4" s="1087">
        <f>Y4*3.3</f>
        <v>0</v>
      </c>
      <c r="AD4" s="1087"/>
      <c r="AE4" s="1087"/>
      <c r="AF4" s="10" t="s">
        <v>468</v>
      </c>
      <c r="AG4" s="2"/>
      <c r="AH4" s="2"/>
      <c r="AI4" s="2"/>
    </row>
    <row r="5" spans="2:41" ht="20.100000000000001" customHeight="1">
      <c r="B5" s="1174" t="s">
        <v>456</v>
      </c>
      <c r="C5" s="1175"/>
      <c r="D5" s="1175"/>
      <c r="E5" s="1175"/>
      <c r="F5" s="1175"/>
      <c r="G5" s="1176"/>
      <c r="H5" s="1201"/>
      <c r="I5" s="1202"/>
      <c r="J5" s="1202"/>
      <c r="K5" s="1202"/>
      <c r="L5" s="1204"/>
      <c r="M5" s="1205" t="s">
        <v>454</v>
      </c>
      <c r="N5" s="1206"/>
      <c r="O5" s="858"/>
      <c r="P5" s="859"/>
      <c r="Q5" s="859"/>
      <c r="R5" s="859"/>
      <c r="S5" s="859"/>
      <c r="T5" s="859"/>
      <c r="U5" s="859"/>
      <c r="V5" s="859"/>
      <c r="W5" s="859"/>
      <c r="X5" s="859"/>
      <c r="Y5" s="9"/>
      <c r="Z5" s="9"/>
      <c r="AA5" s="9"/>
      <c r="AB5" s="9"/>
      <c r="AC5" s="9"/>
      <c r="AD5" s="9"/>
      <c r="AE5" s="9"/>
      <c r="AF5" s="10"/>
      <c r="AG5" s="9"/>
      <c r="AH5" s="9"/>
      <c r="AI5" s="9"/>
    </row>
    <row r="6" spans="2:41" ht="20.100000000000001" customHeight="1">
      <c r="B6" s="1218" t="s">
        <v>446</v>
      </c>
      <c r="C6" s="1219"/>
      <c r="D6" s="1219"/>
      <c r="E6" s="1219"/>
      <c r="F6" s="1219"/>
      <c r="G6" s="1220"/>
      <c r="H6" s="1221">
        <f>H3-H4-H5</f>
        <v>0</v>
      </c>
      <c r="I6" s="1222"/>
      <c r="J6" s="1222"/>
      <c r="K6" s="1222"/>
      <c r="L6" s="1223"/>
      <c r="M6" s="1205" t="s">
        <v>454</v>
      </c>
      <c r="N6" s="1206"/>
      <c r="O6" s="1213" t="s">
        <v>1737</v>
      </c>
      <c r="P6" s="1214"/>
      <c r="Q6" s="1214"/>
      <c r="R6" s="1214"/>
      <c r="S6" s="1214"/>
      <c r="T6" s="1214"/>
      <c r="U6" s="1214"/>
      <c r="V6" s="1214"/>
      <c r="W6" s="1214"/>
      <c r="X6" s="1215"/>
      <c r="Y6" s="1105"/>
      <c r="Z6" s="1216"/>
      <c r="AA6" s="9" t="s">
        <v>467</v>
      </c>
      <c r="AB6" s="9" t="s">
        <v>477</v>
      </c>
      <c r="AC6" s="1087">
        <f>Y6*3.3</f>
        <v>0</v>
      </c>
      <c r="AD6" s="1087"/>
      <c r="AE6" s="1087"/>
      <c r="AF6" s="10" t="s">
        <v>468</v>
      </c>
      <c r="AG6" s="2"/>
      <c r="AH6" s="2"/>
      <c r="AI6" s="2"/>
    </row>
    <row r="7" spans="2:41" ht="20.100000000000001" customHeight="1">
      <c r="B7" s="1174" t="s">
        <v>478</v>
      </c>
      <c r="C7" s="1175"/>
      <c r="D7" s="1175"/>
      <c r="E7" s="1175"/>
      <c r="F7" s="1175"/>
      <c r="G7" s="1176"/>
      <c r="H7" s="1201"/>
      <c r="I7" s="1202"/>
      <c r="J7" s="1202"/>
      <c r="K7" s="1217"/>
      <c r="L7" s="1204"/>
      <c r="M7" s="1205" t="s">
        <v>454</v>
      </c>
      <c r="N7" s="1206"/>
      <c r="O7" s="11"/>
      <c r="P7" s="524"/>
      <c r="Q7" s="524"/>
      <c r="R7" s="524"/>
      <c r="S7" s="524"/>
      <c r="T7" s="524"/>
      <c r="U7" s="524"/>
      <c r="V7" s="524"/>
      <c r="W7" s="524"/>
      <c r="X7" s="524"/>
      <c r="Y7" s="524"/>
      <c r="Z7" s="524"/>
      <c r="AA7" s="524"/>
      <c r="AB7" s="524"/>
      <c r="AC7" s="524"/>
      <c r="AD7" s="524"/>
      <c r="AE7" s="524"/>
      <c r="AF7" s="13"/>
      <c r="AG7" s="9"/>
      <c r="AH7" s="9"/>
      <c r="AI7" s="9"/>
      <c r="AJ7" s="9"/>
      <c r="AK7" s="9"/>
      <c r="AL7" s="9"/>
      <c r="AM7" s="9"/>
      <c r="AN7" s="9"/>
      <c r="AO7" s="9"/>
    </row>
    <row r="8" spans="2:41" ht="13.5" customHeight="1">
      <c r="B8" s="895"/>
      <c r="C8" s="476" t="s">
        <v>2129</v>
      </c>
      <c r="E8" s="895"/>
      <c r="F8" s="895"/>
      <c r="G8" s="895"/>
      <c r="H8" s="16"/>
      <c r="I8" s="16"/>
      <c r="J8" s="16"/>
      <c r="K8" s="16"/>
      <c r="L8" s="16"/>
      <c r="M8" s="16"/>
      <c r="N8" s="16"/>
      <c r="O8" s="803"/>
      <c r="P8" s="803"/>
      <c r="Q8" s="803"/>
      <c r="R8" s="803"/>
      <c r="S8" s="830"/>
      <c r="T8" s="830"/>
      <c r="U8" s="830"/>
      <c r="V8" s="830"/>
      <c r="W8" s="830"/>
      <c r="X8" s="830"/>
      <c r="Y8" s="830"/>
      <c r="Z8" s="830"/>
      <c r="AA8" s="830"/>
      <c r="AB8" s="830"/>
      <c r="AC8" s="830"/>
      <c r="AD8" s="830"/>
      <c r="AE8" s="835"/>
      <c r="AF8" s="835"/>
      <c r="AG8" s="835"/>
      <c r="AH8" s="835"/>
      <c r="AI8" s="835"/>
      <c r="AL8" s="835"/>
      <c r="AM8" s="835"/>
    </row>
    <row r="9" spans="2:41" ht="13.5" customHeight="1">
      <c r="B9" s="825"/>
      <c r="C9" s="825"/>
      <c r="D9" s="476"/>
      <c r="E9" s="825"/>
      <c r="F9" s="825"/>
      <c r="G9" s="825"/>
      <c r="H9" s="15"/>
      <c r="I9" s="15"/>
      <c r="J9" s="15"/>
      <c r="K9" s="15"/>
      <c r="L9" s="15"/>
      <c r="M9" s="15"/>
      <c r="N9" s="15"/>
      <c r="O9" s="803"/>
      <c r="P9" s="803"/>
      <c r="Q9" s="803"/>
      <c r="R9" s="803"/>
      <c r="S9" s="830"/>
      <c r="T9" s="830"/>
      <c r="U9" s="830"/>
      <c r="V9" s="830"/>
      <c r="W9" s="830"/>
      <c r="X9" s="830"/>
      <c r="Y9" s="830"/>
      <c r="Z9" s="830"/>
      <c r="AA9" s="830"/>
      <c r="AB9" s="830"/>
      <c r="AC9" s="830"/>
      <c r="AD9" s="830"/>
      <c r="AE9" s="835"/>
      <c r="AF9" s="835"/>
      <c r="AG9" s="835"/>
      <c r="AH9" s="835"/>
      <c r="AI9" s="835"/>
      <c r="AL9" s="835"/>
      <c r="AM9" s="835"/>
    </row>
    <row r="10" spans="2:41" ht="14.25">
      <c r="B10" s="4" t="s">
        <v>1328</v>
      </c>
      <c r="C10" s="307"/>
      <c r="D10" s="307"/>
      <c r="E10" s="307"/>
      <c r="F10" s="307"/>
      <c r="G10" s="307"/>
      <c r="H10" s="307"/>
      <c r="I10" s="307"/>
      <c r="J10" s="307"/>
      <c r="K10" s="307"/>
      <c r="L10" s="307"/>
      <c r="M10" s="307"/>
      <c r="N10" s="307"/>
      <c r="O10" s="307"/>
      <c r="P10" s="307"/>
      <c r="Q10" s="307"/>
      <c r="R10" s="307"/>
      <c r="AE10" s="9"/>
      <c r="AF10" s="9"/>
      <c r="AG10" s="9"/>
      <c r="AH10" s="9"/>
      <c r="AI10" s="9"/>
    </row>
    <row r="11" spans="2:41" ht="24.95" customHeight="1">
      <c r="B11" s="1174" t="s">
        <v>457</v>
      </c>
      <c r="C11" s="1175"/>
      <c r="D11" s="1175"/>
      <c r="E11" s="1175"/>
      <c r="F11" s="1175"/>
      <c r="G11" s="1175"/>
      <c r="H11" s="1176"/>
      <c r="I11" s="1107"/>
      <c r="J11" s="1108"/>
      <c r="K11" s="1108"/>
      <c r="L11" s="1108"/>
      <c r="M11" s="1108"/>
      <c r="N11" s="1109"/>
      <c r="O11" s="1107"/>
      <c r="P11" s="1108"/>
      <c r="Q11" s="1108"/>
      <c r="R11" s="1108"/>
      <c r="S11" s="1108"/>
      <c r="T11" s="1109"/>
      <c r="U11" s="1107"/>
      <c r="V11" s="1108"/>
      <c r="W11" s="1108"/>
      <c r="X11" s="1108"/>
      <c r="Y11" s="1108"/>
      <c r="Z11" s="1109"/>
      <c r="AA11" s="1107"/>
      <c r="AB11" s="1108"/>
      <c r="AC11" s="1108"/>
      <c r="AD11" s="1108"/>
      <c r="AE11" s="1108"/>
      <c r="AF11" s="1109"/>
      <c r="AG11" s="243"/>
      <c r="AH11" s="243"/>
      <c r="AI11" s="243"/>
      <c r="AJ11" s="825"/>
    </row>
    <row r="12" spans="2:41" ht="24.95" customHeight="1">
      <c r="B12" s="1174" t="s">
        <v>458</v>
      </c>
      <c r="C12" s="1175"/>
      <c r="D12" s="1175"/>
      <c r="E12" s="1175"/>
      <c r="F12" s="1175"/>
      <c r="G12" s="1175"/>
      <c r="H12" s="1176"/>
      <c r="I12" s="1199"/>
      <c r="J12" s="1200"/>
      <c r="K12" s="319" t="s">
        <v>469</v>
      </c>
      <c r="L12" s="22"/>
      <c r="M12" s="809" t="s">
        <v>470</v>
      </c>
      <c r="N12" s="809"/>
      <c r="O12" s="1199"/>
      <c r="P12" s="1200"/>
      <c r="Q12" s="809" t="s">
        <v>469</v>
      </c>
      <c r="R12" s="22"/>
      <c r="S12" s="809" t="s">
        <v>470</v>
      </c>
      <c r="T12" s="809"/>
      <c r="U12" s="1199"/>
      <c r="V12" s="1200"/>
      <c r="W12" s="809" t="s">
        <v>469</v>
      </c>
      <c r="X12" s="22"/>
      <c r="Y12" s="809" t="s">
        <v>470</v>
      </c>
      <c r="Z12" s="809"/>
      <c r="AA12" s="1199"/>
      <c r="AB12" s="1200"/>
      <c r="AC12" s="809" t="s">
        <v>469</v>
      </c>
      <c r="AD12" s="22"/>
      <c r="AE12" s="809" t="s">
        <v>470</v>
      </c>
      <c r="AF12" s="810"/>
      <c r="AG12" s="29"/>
      <c r="AH12" s="29"/>
      <c r="AI12" s="29"/>
      <c r="AJ12" s="9"/>
    </row>
    <row r="13" spans="2:41" ht="24.95" customHeight="1">
      <c r="B13" s="1174" t="s">
        <v>459</v>
      </c>
      <c r="C13" s="1175"/>
      <c r="D13" s="1175"/>
      <c r="E13" s="1175"/>
      <c r="F13" s="1175"/>
      <c r="G13" s="1175"/>
      <c r="H13" s="1176"/>
      <c r="I13" s="1107"/>
      <c r="J13" s="1108"/>
      <c r="K13" s="1108"/>
      <c r="L13" s="1108"/>
      <c r="M13" s="1108"/>
      <c r="N13" s="1109"/>
      <c r="O13" s="1107"/>
      <c r="P13" s="1108"/>
      <c r="Q13" s="1108"/>
      <c r="R13" s="1108"/>
      <c r="S13" s="1108"/>
      <c r="T13" s="1109"/>
      <c r="U13" s="1107"/>
      <c r="V13" s="1108"/>
      <c r="W13" s="1108"/>
      <c r="X13" s="1108"/>
      <c r="Y13" s="1108"/>
      <c r="Z13" s="1109"/>
      <c r="AA13" s="1107"/>
      <c r="AB13" s="1108"/>
      <c r="AC13" s="1108"/>
      <c r="AD13" s="1108"/>
      <c r="AE13" s="1108"/>
      <c r="AF13" s="1109"/>
      <c r="AG13" s="243"/>
      <c r="AH13" s="243"/>
      <c r="AI13" s="243"/>
      <c r="AJ13" s="825"/>
    </row>
    <row r="14" spans="2:41" ht="24.95" customHeight="1">
      <c r="B14" s="1174" t="s">
        <v>455</v>
      </c>
      <c r="C14" s="1175"/>
      <c r="D14" s="1175"/>
      <c r="E14" s="1175"/>
      <c r="F14" s="1175"/>
      <c r="G14" s="1175"/>
      <c r="H14" s="1176"/>
      <c r="I14" s="1191"/>
      <c r="J14" s="1192"/>
      <c r="K14" s="1192"/>
      <c r="L14" s="1192"/>
      <c r="M14" s="1175" t="s">
        <v>468</v>
      </c>
      <c r="N14" s="1176"/>
      <c r="O14" s="1193"/>
      <c r="P14" s="1194"/>
      <c r="Q14" s="1194"/>
      <c r="R14" s="1194"/>
      <c r="S14" s="1175" t="s">
        <v>468</v>
      </c>
      <c r="T14" s="1176"/>
      <c r="U14" s="1193"/>
      <c r="V14" s="1194"/>
      <c r="W14" s="1194"/>
      <c r="X14" s="1194"/>
      <c r="Y14" s="1175" t="s">
        <v>468</v>
      </c>
      <c r="Z14" s="1176"/>
      <c r="AA14" s="1193"/>
      <c r="AB14" s="1194"/>
      <c r="AC14" s="1194"/>
      <c r="AD14" s="1194"/>
      <c r="AE14" s="1175" t="s">
        <v>468</v>
      </c>
      <c r="AF14" s="1176"/>
      <c r="AG14" s="243"/>
      <c r="AH14" s="243"/>
      <c r="AI14" s="243"/>
      <c r="AJ14" s="15"/>
    </row>
    <row r="15" spans="2:41" ht="24.95" customHeight="1">
      <c r="B15" s="1174" t="s">
        <v>460</v>
      </c>
      <c r="C15" s="1175"/>
      <c r="D15" s="1175"/>
      <c r="E15" s="1175"/>
      <c r="F15" s="1175"/>
      <c r="G15" s="1175"/>
      <c r="H15" s="1176"/>
      <c r="I15" s="1159"/>
      <c r="J15" s="1160"/>
      <c r="K15" s="1160"/>
      <c r="L15" s="1160"/>
      <c r="M15" s="1175" t="s">
        <v>471</v>
      </c>
      <c r="N15" s="1176"/>
      <c r="O15" s="1159"/>
      <c r="P15" s="1160"/>
      <c r="Q15" s="1160"/>
      <c r="R15" s="1160"/>
      <c r="S15" s="1175" t="s">
        <v>471</v>
      </c>
      <c r="T15" s="1176"/>
      <c r="U15" s="1159"/>
      <c r="V15" s="1160"/>
      <c r="W15" s="1160"/>
      <c r="X15" s="1160"/>
      <c r="Y15" s="1175" t="s">
        <v>471</v>
      </c>
      <c r="Z15" s="1176"/>
      <c r="AA15" s="1159"/>
      <c r="AB15" s="1160"/>
      <c r="AC15" s="1160"/>
      <c r="AD15" s="1160"/>
      <c r="AE15" s="1175" t="s">
        <v>471</v>
      </c>
      <c r="AF15" s="1176"/>
      <c r="AG15" s="243"/>
      <c r="AH15" s="243"/>
      <c r="AI15" s="243"/>
      <c r="AJ15" s="15"/>
    </row>
    <row r="16" spans="2:41" ht="24.95" customHeight="1">
      <c r="B16" s="1174" t="s">
        <v>461</v>
      </c>
      <c r="C16" s="1175"/>
      <c r="D16" s="1175"/>
      <c r="E16" s="1175"/>
      <c r="F16" s="1175"/>
      <c r="G16" s="1175"/>
      <c r="H16" s="1176"/>
      <c r="I16" s="1107"/>
      <c r="J16" s="1108"/>
      <c r="K16" s="1108"/>
      <c r="L16" s="1108"/>
      <c r="M16" s="1108"/>
      <c r="N16" s="1109"/>
      <c r="O16" s="1107"/>
      <c r="P16" s="1108"/>
      <c r="Q16" s="1108"/>
      <c r="R16" s="1108"/>
      <c r="S16" s="1108"/>
      <c r="T16" s="1109"/>
      <c r="U16" s="1107"/>
      <c r="V16" s="1108"/>
      <c r="W16" s="1108"/>
      <c r="X16" s="1108"/>
      <c r="Y16" s="1108"/>
      <c r="Z16" s="1109"/>
      <c r="AA16" s="1107"/>
      <c r="AB16" s="1108"/>
      <c r="AC16" s="1108"/>
      <c r="AD16" s="1108"/>
      <c r="AE16" s="1108"/>
      <c r="AF16" s="1109"/>
      <c r="AG16" s="243"/>
      <c r="AH16" s="243"/>
      <c r="AI16" s="243"/>
      <c r="AJ16" s="825"/>
    </row>
    <row r="17" spans="2:41">
      <c r="B17" s="1198" t="s">
        <v>1287</v>
      </c>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198"/>
      <c r="Y17" s="1198"/>
      <c r="Z17" s="1198"/>
      <c r="AA17" s="1198"/>
      <c r="AB17" s="1198"/>
      <c r="AC17" s="1198"/>
      <c r="AD17" s="1198"/>
      <c r="AE17" s="1198"/>
      <c r="AF17" s="1198"/>
      <c r="AG17" s="1198"/>
      <c r="AH17" s="1198"/>
      <c r="AI17" s="1198"/>
      <c r="AJ17" s="863"/>
      <c r="AK17" s="863"/>
      <c r="AL17" s="863"/>
      <c r="AM17" s="863"/>
      <c r="AN17" s="863"/>
      <c r="AO17" s="863"/>
    </row>
    <row r="18" spans="2:41" ht="13.5" customHeight="1">
      <c r="B18" s="1196" t="s">
        <v>2007</v>
      </c>
      <c r="C18" s="1196"/>
      <c r="D18" s="1196"/>
      <c r="E18" s="1196"/>
      <c r="F18" s="1196"/>
      <c r="G18" s="1196"/>
      <c r="H18" s="1196"/>
      <c r="I18" s="1196"/>
      <c r="J18" s="1196"/>
      <c r="K18" s="1196"/>
      <c r="L18" s="1196"/>
      <c r="M18" s="1196"/>
      <c r="N18" s="1196"/>
      <c r="O18" s="1196"/>
      <c r="P18" s="1196"/>
      <c r="Q18" s="1196"/>
      <c r="R18" s="1196"/>
      <c r="S18" s="1196"/>
      <c r="T18" s="1196"/>
      <c r="U18" s="1196"/>
      <c r="V18" s="1196"/>
      <c r="W18" s="1196"/>
      <c r="X18" s="1196"/>
      <c r="Y18" s="1196"/>
      <c r="Z18" s="1196"/>
      <c r="AA18" s="1196"/>
      <c r="AB18" s="1196"/>
      <c r="AC18" s="1196"/>
      <c r="AD18" s="1196"/>
      <c r="AE18" s="1196"/>
      <c r="AF18" s="1196"/>
      <c r="AG18" s="1196"/>
      <c r="AH18" s="1196"/>
      <c r="AI18" s="1196"/>
      <c r="AJ18" s="17"/>
      <c r="AK18" s="17"/>
      <c r="AL18" s="17"/>
      <c r="AM18" s="17"/>
      <c r="AN18" s="17"/>
      <c r="AO18" s="17"/>
    </row>
    <row r="19" spans="2:41" ht="13.5" customHeight="1">
      <c r="B19" s="1197" t="s">
        <v>2006</v>
      </c>
      <c r="C19" s="1197"/>
      <c r="D19" s="1197"/>
      <c r="E19" s="1197"/>
      <c r="F19" s="1197"/>
      <c r="G19" s="1197"/>
      <c r="H19" s="1197"/>
      <c r="I19" s="1197"/>
      <c r="J19" s="1197"/>
      <c r="K19" s="1197"/>
      <c r="L19" s="1197"/>
      <c r="M19" s="1197"/>
      <c r="N19" s="1197"/>
      <c r="O19" s="1197"/>
      <c r="P19" s="1197"/>
      <c r="Q19" s="1197"/>
      <c r="R19" s="1197"/>
      <c r="S19" s="1197"/>
      <c r="T19" s="1197"/>
      <c r="U19" s="1197"/>
      <c r="V19" s="1197"/>
      <c r="W19" s="1197"/>
      <c r="X19" s="1197"/>
      <c r="Y19" s="1197"/>
      <c r="Z19" s="1197"/>
      <c r="AA19" s="1197"/>
      <c r="AB19" s="1197"/>
      <c r="AC19" s="1197"/>
      <c r="AD19" s="1197"/>
      <c r="AE19" s="1197"/>
      <c r="AF19" s="1197"/>
      <c r="AG19" s="1197"/>
      <c r="AH19" s="1197"/>
      <c r="AI19" s="1197"/>
      <c r="AJ19" s="23"/>
      <c r="AK19" s="23"/>
      <c r="AL19" s="23"/>
      <c r="AM19" s="23"/>
      <c r="AN19" s="23"/>
      <c r="AO19" s="23"/>
    </row>
    <row r="20" spans="2:41" ht="13.5" customHeight="1">
      <c r="B20" s="17"/>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row>
    <row r="21" spans="2:41" ht="14.25">
      <c r="B21" s="477" t="s">
        <v>1329</v>
      </c>
      <c r="C21" s="19"/>
      <c r="D21" s="19"/>
      <c r="E21" s="19"/>
      <c r="F21" s="19"/>
      <c r="G21" s="19"/>
      <c r="H21" s="19"/>
      <c r="I21" s="19"/>
      <c r="J21" s="19"/>
      <c r="K21" s="19"/>
      <c r="L21" s="19"/>
      <c r="M21" s="19"/>
      <c r="N21" s="19"/>
      <c r="O21" s="19"/>
      <c r="P21" s="19"/>
      <c r="Q21" s="812"/>
      <c r="R21" s="195" t="s">
        <v>1235</v>
      </c>
      <c r="S21" s="1195"/>
      <c r="T21" s="1195"/>
      <c r="U21" s="812" t="s">
        <v>403</v>
      </c>
      <c r="V21" s="1195"/>
      <c r="W21" s="1195"/>
      <c r="X21" s="812" t="s">
        <v>404</v>
      </c>
      <c r="Y21" s="474" t="s">
        <v>1330</v>
      </c>
    </row>
    <row r="22" spans="2:41" ht="22.5" customHeight="1">
      <c r="B22" s="1110"/>
      <c r="C22" s="1111"/>
      <c r="D22" s="1157"/>
      <c r="E22" s="1110" t="s">
        <v>1763</v>
      </c>
      <c r="F22" s="1111"/>
      <c r="G22" s="1111"/>
      <c r="H22" s="1111"/>
      <c r="I22" s="1111"/>
      <c r="J22" s="1111"/>
      <c r="K22" s="1116" t="s">
        <v>463</v>
      </c>
      <c r="L22" s="1116"/>
      <c r="M22" s="1117"/>
      <c r="N22" s="1110" t="s">
        <v>1744</v>
      </c>
      <c r="O22" s="1111"/>
      <c r="P22" s="1111"/>
      <c r="Q22" s="1179" t="s">
        <v>2290</v>
      </c>
      <c r="R22" s="1180"/>
      <c r="S22" s="1181"/>
      <c r="T22" s="1110" t="s">
        <v>1745</v>
      </c>
      <c r="U22" s="1111"/>
      <c r="V22" s="1111"/>
      <c r="W22" s="1157"/>
      <c r="X22" s="1116" t="s">
        <v>1746</v>
      </c>
      <c r="Y22" s="1116"/>
      <c r="Z22" s="1116"/>
      <c r="AA22" s="1116"/>
      <c r="AB22" s="1185" t="s">
        <v>1743</v>
      </c>
      <c r="AC22" s="1186"/>
      <c r="AD22" s="1187"/>
      <c r="AE22" s="1177" t="s">
        <v>1258</v>
      </c>
      <c r="AF22" s="1178"/>
      <c r="AG22" s="1152" t="s">
        <v>1728</v>
      </c>
      <c r="AH22" s="1153"/>
      <c r="AI22" s="1154"/>
      <c r="AJ22" s="245"/>
    </row>
    <row r="23" spans="2:41" ht="18" customHeight="1">
      <c r="B23" s="1112"/>
      <c r="C23" s="1113"/>
      <c r="D23" s="1158"/>
      <c r="E23" s="1112"/>
      <c r="F23" s="1113"/>
      <c r="G23" s="1113"/>
      <c r="H23" s="1113"/>
      <c r="I23" s="1113"/>
      <c r="J23" s="1113"/>
      <c r="K23" s="1116"/>
      <c r="L23" s="1116"/>
      <c r="M23" s="1117"/>
      <c r="N23" s="1112"/>
      <c r="O23" s="1113"/>
      <c r="P23" s="1113"/>
      <c r="Q23" s="1182"/>
      <c r="R23" s="1183"/>
      <c r="S23" s="1184"/>
      <c r="T23" s="1112"/>
      <c r="U23" s="1113"/>
      <c r="V23" s="1113"/>
      <c r="W23" s="1158"/>
      <c r="X23" s="1116"/>
      <c r="Y23" s="1116"/>
      <c r="Z23" s="1116"/>
      <c r="AA23" s="1116"/>
      <c r="AB23" s="1188"/>
      <c r="AC23" s="1189"/>
      <c r="AD23" s="1190"/>
      <c r="AE23" s="518" t="s">
        <v>475</v>
      </c>
      <c r="AF23" s="518" t="s">
        <v>476</v>
      </c>
      <c r="AG23" s="1152"/>
      <c r="AH23" s="1153"/>
      <c r="AI23" s="1154"/>
      <c r="AJ23" s="245"/>
    </row>
    <row r="24" spans="2:41" ht="24.95" customHeight="1">
      <c r="B24" s="1171" t="s">
        <v>464</v>
      </c>
      <c r="C24" s="1172"/>
      <c r="D24" s="1173"/>
      <c r="E24" s="1105"/>
      <c r="F24" s="1106"/>
      <c r="G24" s="1106"/>
      <c r="H24" s="1106"/>
      <c r="I24" s="1106"/>
      <c r="J24" s="1106"/>
      <c r="K24" s="1118"/>
      <c r="L24" s="1119"/>
      <c r="M24" s="813" t="s">
        <v>472</v>
      </c>
      <c r="N24" s="1159"/>
      <c r="O24" s="1160"/>
      <c r="P24" s="27" t="s">
        <v>467</v>
      </c>
      <c r="Q24" s="1171">
        <v>1.65</v>
      </c>
      <c r="R24" s="1172"/>
      <c r="S24" s="27" t="s">
        <v>468</v>
      </c>
      <c r="T24" s="1155">
        <f>V34+(N24-N34)*Q24</f>
        <v>0</v>
      </c>
      <c r="U24" s="1156"/>
      <c r="V24" s="1156"/>
      <c r="W24" s="27" t="s">
        <v>468</v>
      </c>
      <c r="X24" s="1103"/>
      <c r="Y24" s="1104"/>
      <c r="Z24" s="1104"/>
      <c r="AA24" s="27" t="s">
        <v>468</v>
      </c>
      <c r="AB24" s="1105"/>
      <c r="AC24" s="1106"/>
      <c r="AD24" s="797" t="s">
        <v>467</v>
      </c>
      <c r="AE24" s="272"/>
      <c r="AF24" s="24"/>
      <c r="AG24" s="1096"/>
      <c r="AH24" s="1097"/>
      <c r="AI24" s="1098"/>
      <c r="AJ24" s="242"/>
    </row>
    <row r="25" spans="2:41" ht="24.95" customHeight="1">
      <c r="B25" s="1168" t="s">
        <v>465</v>
      </c>
      <c r="C25" s="1169"/>
      <c r="D25" s="1170"/>
      <c r="E25" s="1105"/>
      <c r="F25" s="1106"/>
      <c r="G25" s="1106"/>
      <c r="H25" s="1106"/>
      <c r="I25" s="1106"/>
      <c r="J25" s="1106"/>
      <c r="K25" s="1118"/>
      <c r="L25" s="1119"/>
      <c r="M25" s="813" t="s">
        <v>472</v>
      </c>
      <c r="N25" s="1159"/>
      <c r="O25" s="1160"/>
      <c r="P25" s="27" t="s">
        <v>467</v>
      </c>
      <c r="Q25" s="1163">
        <v>3.3</v>
      </c>
      <c r="R25" s="1164"/>
      <c r="S25" s="27" t="s">
        <v>468</v>
      </c>
      <c r="T25" s="1155">
        <f>N25*Q25</f>
        <v>0</v>
      </c>
      <c r="U25" s="1156"/>
      <c r="V25" s="1156"/>
      <c r="W25" s="27" t="s">
        <v>468</v>
      </c>
      <c r="X25" s="1103"/>
      <c r="Y25" s="1104"/>
      <c r="Z25" s="1104"/>
      <c r="AA25" s="27" t="s">
        <v>468</v>
      </c>
      <c r="AB25" s="1105"/>
      <c r="AC25" s="1106"/>
      <c r="AD25" s="797" t="s">
        <v>467</v>
      </c>
      <c r="AE25" s="272"/>
      <c r="AF25" s="24"/>
      <c r="AG25" s="1096"/>
      <c r="AH25" s="1097"/>
      <c r="AI25" s="1098"/>
      <c r="AJ25" s="242"/>
    </row>
    <row r="26" spans="2:41" ht="24.95" customHeight="1">
      <c r="B26" s="1131" t="s">
        <v>966</v>
      </c>
      <c r="C26" s="1132"/>
      <c r="D26" s="1133"/>
      <c r="E26" s="1114"/>
      <c r="F26" s="1115"/>
      <c r="G26" s="1115"/>
      <c r="H26" s="1115"/>
      <c r="I26" s="1115"/>
      <c r="J26" s="1115"/>
      <c r="K26" s="1146"/>
      <c r="L26" s="1147"/>
      <c r="M26" s="635" t="s">
        <v>472</v>
      </c>
      <c r="N26" s="1144"/>
      <c r="O26" s="1145"/>
      <c r="P26" s="636" t="s">
        <v>467</v>
      </c>
      <c r="Q26" s="1131">
        <v>1.98</v>
      </c>
      <c r="R26" s="1132"/>
      <c r="S26" s="1165" t="s">
        <v>468</v>
      </c>
      <c r="T26" s="1140">
        <f t="shared" ref="T26:T32" si="0">N26*Q$26</f>
        <v>0</v>
      </c>
      <c r="U26" s="1141"/>
      <c r="V26" s="1141"/>
      <c r="W26" s="636" t="s">
        <v>468</v>
      </c>
      <c r="X26" s="1161"/>
      <c r="Y26" s="1162"/>
      <c r="Z26" s="1162"/>
      <c r="AA26" s="636" t="s">
        <v>468</v>
      </c>
      <c r="AB26" s="1114"/>
      <c r="AC26" s="1115"/>
      <c r="AD26" s="639" t="s">
        <v>467</v>
      </c>
      <c r="AE26" s="640"/>
      <c r="AF26" s="794"/>
      <c r="AG26" s="1090"/>
      <c r="AH26" s="1091"/>
      <c r="AI26" s="1092"/>
      <c r="AJ26" s="242"/>
    </row>
    <row r="27" spans="2:41" ht="24.95" customHeight="1">
      <c r="B27" s="1134"/>
      <c r="C27" s="1135"/>
      <c r="D27" s="1136"/>
      <c r="E27" s="1099"/>
      <c r="F27" s="1100"/>
      <c r="G27" s="1100"/>
      <c r="H27" s="1100"/>
      <c r="I27" s="1100"/>
      <c r="J27" s="1100"/>
      <c r="K27" s="1148"/>
      <c r="L27" s="1149"/>
      <c r="M27" s="637" t="s">
        <v>472</v>
      </c>
      <c r="N27" s="1088"/>
      <c r="O27" s="1089"/>
      <c r="P27" s="638" t="s">
        <v>467</v>
      </c>
      <c r="Q27" s="1134"/>
      <c r="R27" s="1135"/>
      <c r="S27" s="1166"/>
      <c r="T27" s="1142">
        <f t="shared" si="0"/>
        <v>0</v>
      </c>
      <c r="U27" s="1143"/>
      <c r="V27" s="1143"/>
      <c r="W27" s="638" t="s">
        <v>468</v>
      </c>
      <c r="X27" s="1101"/>
      <c r="Y27" s="1102"/>
      <c r="Z27" s="1102"/>
      <c r="AA27" s="638" t="s">
        <v>468</v>
      </c>
      <c r="AB27" s="1099"/>
      <c r="AC27" s="1100"/>
      <c r="AD27" s="641" t="s">
        <v>467</v>
      </c>
      <c r="AE27" s="642"/>
      <c r="AF27" s="791"/>
      <c r="AG27" s="1093"/>
      <c r="AH27" s="1094"/>
      <c r="AI27" s="1095"/>
      <c r="AJ27" s="242"/>
    </row>
    <row r="28" spans="2:41" ht="24.95" customHeight="1">
      <c r="B28" s="1134"/>
      <c r="C28" s="1135"/>
      <c r="D28" s="1136"/>
      <c r="E28" s="1099"/>
      <c r="F28" s="1100"/>
      <c r="G28" s="1100"/>
      <c r="H28" s="1100"/>
      <c r="I28" s="1100"/>
      <c r="J28" s="1100"/>
      <c r="K28" s="1148"/>
      <c r="L28" s="1149"/>
      <c r="M28" s="637" t="s">
        <v>472</v>
      </c>
      <c r="N28" s="1088"/>
      <c r="O28" s="1089"/>
      <c r="P28" s="638" t="s">
        <v>467</v>
      </c>
      <c r="Q28" s="1134"/>
      <c r="R28" s="1135"/>
      <c r="S28" s="1166"/>
      <c r="T28" s="1142">
        <f t="shared" si="0"/>
        <v>0</v>
      </c>
      <c r="U28" s="1143"/>
      <c r="V28" s="1143"/>
      <c r="W28" s="638" t="s">
        <v>468</v>
      </c>
      <c r="X28" s="1101"/>
      <c r="Y28" s="1102"/>
      <c r="Z28" s="1102"/>
      <c r="AA28" s="638" t="s">
        <v>468</v>
      </c>
      <c r="AB28" s="1099"/>
      <c r="AC28" s="1100"/>
      <c r="AD28" s="641" t="s">
        <v>467</v>
      </c>
      <c r="AE28" s="642"/>
      <c r="AF28" s="791"/>
      <c r="AG28" s="1093"/>
      <c r="AH28" s="1094"/>
      <c r="AI28" s="1095"/>
      <c r="AJ28" s="242"/>
    </row>
    <row r="29" spans="2:41" ht="24.95" customHeight="1">
      <c r="B29" s="1134"/>
      <c r="C29" s="1135"/>
      <c r="D29" s="1136"/>
      <c r="E29" s="1099"/>
      <c r="F29" s="1100"/>
      <c r="G29" s="1100"/>
      <c r="H29" s="1100"/>
      <c r="I29" s="1100"/>
      <c r="J29" s="1100"/>
      <c r="K29" s="1148"/>
      <c r="L29" s="1149"/>
      <c r="M29" s="637" t="s">
        <v>472</v>
      </c>
      <c r="N29" s="1088"/>
      <c r="O29" s="1089"/>
      <c r="P29" s="638" t="s">
        <v>467</v>
      </c>
      <c r="Q29" s="1134"/>
      <c r="R29" s="1135"/>
      <c r="S29" s="1166"/>
      <c r="T29" s="1142">
        <f t="shared" si="0"/>
        <v>0</v>
      </c>
      <c r="U29" s="1143"/>
      <c r="V29" s="1143"/>
      <c r="W29" s="638" t="s">
        <v>468</v>
      </c>
      <c r="X29" s="1101"/>
      <c r="Y29" s="1102"/>
      <c r="Z29" s="1102"/>
      <c r="AA29" s="638" t="s">
        <v>468</v>
      </c>
      <c r="AB29" s="1099"/>
      <c r="AC29" s="1100"/>
      <c r="AD29" s="641" t="s">
        <v>467</v>
      </c>
      <c r="AE29" s="642"/>
      <c r="AF29" s="791"/>
      <c r="AG29" s="1093"/>
      <c r="AH29" s="1094"/>
      <c r="AI29" s="1095"/>
      <c r="AJ29" s="242"/>
    </row>
    <row r="30" spans="2:41" ht="24.95" customHeight="1">
      <c r="B30" s="1134"/>
      <c r="C30" s="1135"/>
      <c r="D30" s="1136"/>
      <c r="E30" s="1099"/>
      <c r="F30" s="1100"/>
      <c r="G30" s="1100"/>
      <c r="H30" s="1100"/>
      <c r="I30" s="1100"/>
      <c r="J30" s="1100"/>
      <c r="K30" s="1148"/>
      <c r="L30" s="1149"/>
      <c r="M30" s="637" t="s">
        <v>472</v>
      </c>
      <c r="N30" s="1088"/>
      <c r="O30" s="1089"/>
      <c r="P30" s="638" t="s">
        <v>467</v>
      </c>
      <c r="Q30" s="1134"/>
      <c r="R30" s="1135"/>
      <c r="S30" s="1166"/>
      <c r="T30" s="1142">
        <f t="shared" si="0"/>
        <v>0</v>
      </c>
      <c r="U30" s="1143"/>
      <c r="V30" s="1143"/>
      <c r="W30" s="638" t="s">
        <v>468</v>
      </c>
      <c r="X30" s="1101"/>
      <c r="Y30" s="1102"/>
      <c r="Z30" s="1102"/>
      <c r="AA30" s="638" t="s">
        <v>468</v>
      </c>
      <c r="AB30" s="1099"/>
      <c r="AC30" s="1100"/>
      <c r="AD30" s="641" t="s">
        <v>467</v>
      </c>
      <c r="AE30" s="642"/>
      <c r="AF30" s="791"/>
      <c r="AG30" s="1093"/>
      <c r="AH30" s="1094"/>
      <c r="AI30" s="1095"/>
      <c r="AJ30" s="242"/>
    </row>
    <row r="31" spans="2:41" ht="24.95" customHeight="1">
      <c r="B31" s="1134"/>
      <c r="C31" s="1135"/>
      <c r="D31" s="1136"/>
      <c r="E31" s="1099"/>
      <c r="F31" s="1100"/>
      <c r="G31" s="1100"/>
      <c r="H31" s="1100"/>
      <c r="I31" s="1100"/>
      <c r="J31" s="1100"/>
      <c r="K31" s="1148"/>
      <c r="L31" s="1149"/>
      <c r="M31" s="637" t="s">
        <v>472</v>
      </c>
      <c r="N31" s="1088"/>
      <c r="O31" s="1089"/>
      <c r="P31" s="638" t="s">
        <v>467</v>
      </c>
      <c r="Q31" s="1134"/>
      <c r="R31" s="1135"/>
      <c r="S31" s="1166"/>
      <c r="T31" s="1142">
        <f t="shared" si="0"/>
        <v>0</v>
      </c>
      <c r="U31" s="1143"/>
      <c r="V31" s="1143"/>
      <c r="W31" s="638" t="s">
        <v>468</v>
      </c>
      <c r="X31" s="1101"/>
      <c r="Y31" s="1102"/>
      <c r="Z31" s="1102"/>
      <c r="AA31" s="638" t="s">
        <v>468</v>
      </c>
      <c r="AB31" s="1099"/>
      <c r="AC31" s="1100"/>
      <c r="AD31" s="641" t="s">
        <v>467</v>
      </c>
      <c r="AE31" s="642"/>
      <c r="AF31" s="791"/>
      <c r="AG31" s="1093"/>
      <c r="AH31" s="1094"/>
      <c r="AI31" s="1095"/>
      <c r="AJ31" s="242"/>
    </row>
    <row r="32" spans="2:41" ht="24.95" customHeight="1">
      <c r="B32" s="1137"/>
      <c r="C32" s="1138"/>
      <c r="D32" s="1139"/>
      <c r="E32" s="1120"/>
      <c r="F32" s="1121"/>
      <c r="G32" s="1121"/>
      <c r="H32" s="1121"/>
      <c r="I32" s="1121"/>
      <c r="J32" s="1121"/>
      <c r="K32" s="1122"/>
      <c r="L32" s="1123"/>
      <c r="M32" s="651" t="s">
        <v>472</v>
      </c>
      <c r="N32" s="1150"/>
      <c r="O32" s="1151"/>
      <c r="P32" s="652" t="s">
        <v>467</v>
      </c>
      <c r="Q32" s="1137"/>
      <c r="R32" s="1138"/>
      <c r="S32" s="1167"/>
      <c r="T32" s="1124">
        <f t="shared" si="0"/>
        <v>0</v>
      </c>
      <c r="U32" s="1125"/>
      <c r="V32" s="1125"/>
      <c r="W32" s="652" t="s">
        <v>468</v>
      </c>
      <c r="X32" s="1126"/>
      <c r="Y32" s="1127"/>
      <c r="Z32" s="1127"/>
      <c r="AA32" s="652" t="s">
        <v>468</v>
      </c>
      <c r="AB32" s="1120"/>
      <c r="AC32" s="1121"/>
      <c r="AD32" s="653" t="s">
        <v>467</v>
      </c>
      <c r="AE32" s="654"/>
      <c r="AF32" s="795"/>
      <c r="AG32" s="1128"/>
      <c r="AH32" s="1129"/>
      <c r="AI32" s="1130"/>
      <c r="AJ32" s="242"/>
    </row>
    <row r="34" spans="2:35" ht="24.95" customHeight="1">
      <c r="B34" s="1084" t="s">
        <v>2418</v>
      </c>
      <c r="C34" s="1085"/>
      <c r="D34" s="1085"/>
      <c r="E34" s="1085"/>
      <c r="F34" s="1085"/>
      <c r="G34" s="1085"/>
      <c r="H34" s="1085"/>
      <c r="I34" s="1085"/>
      <c r="J34" s="1085"/>
      <c r="K34" s="1085"/>
      <c r="L34" s="1085"/>
      <c r="M34" s="790"/>
      <c r="N34" s="1145"/>
      <c r="O34" s="1145"/>
      <c r="P34" s="665" t="s">
        <v>467</v>
      </c>
      <c r="Q34" s="663" t="s">
        <v>2093</v>
      </c>
      <c r="R34" s="1080">
        <v>3.3</v>
      </c>
      <c r="S34" s="1080"/>
      <c r="T34" s="1080"/>
      <c r="U34" s="663" t="s">
        <v>2094</v>
      </c>
      <c r="V34" s="1081">
        <f>N34*R34</f>
        <v>0</v>
      </c>
      <c r="W34" s="1081"/>
      <c r="X34" s="1081"/>
      <c r="Y34" s="663" t="s">
        <v>2095</v>
      </c>
      <c r="Z34" s="663"/>
      <c r="AA34" s="663"/>
      <c r="AB34" s="663"/>
      <c r="AC34" s="663"/>
      <c r="AD34" s="663"/>
      <c r="AE34" s="663"/>
      <c r="AF34" s="663"/>
      <c r="AG34" s="663"/>
      <c r="AH34" s="663"/>
      <c r="AI34" s="664"/>
    </row>
    <row r="35" spans="2:35" ht="24.95" customHeight="1">
      <c r="B35" s="735"/>
      <c r="C35" s="28"/>
      <c r="D35" s="28"/>
      <c r="E35" s="1086" t="s">
        <v>2091</v>
      </c>
      <c r="F35" s="1086"/>
      <c r="G35" s="1086"/>
      <c r="H35" s="1086"/>
      <c r="I35" s="1086"/>
      <c r="J35" s="1086"/>
      <c r="K35" s="1086"/>
      <c r="L35" s="1086"/>
      <c r="M35" s="478"/>
      <c r="N35" s="847"/>
      <c r="O35" s="844" t="s">
        <v>1747</v>
      </c>
      <c r="P35" s="1079" t="s">
        <v>2092</v>
      </c>
      <c r="Q35" s="1079"/>
      <c r="R35" s="1079"/>
      <c r="S35" s="1079"/>
      <c r="T35" s="1079"/>
      <c r="U35" s="1079"/>
      <c r="V35" s="1079"/>
      <c r="W35" s="847"/>
      <c r="X35" s="844" t="s">
        <v>1747</v>
      </c>
      <c r="Y35" s="844"/>
      <c r="Z35" s="847"/>
      <c r="AA35" s="844" t="s">
        <v>1748</v>
      </c>
      <c r="AB35" s="478" t="s">
        <v>1749</v>
      </c>
      <c r="AC35" s="800"/>
      <c r="AD35" s="847"/>
      <c r="AE35" s="844" t="s">
        <v>886</v>
      </c>
      <c r="AF35" s="478"/>
      <c r="AG35" s="9"/>
      <c r="AH35" s="9"/>
      <c r="AI35" s="10"/>
    </row>
    <row r="36" spans="2:35" ht="24.95" customHeight="1">
      <c r="B36" s="1082" t="s">
        <v>2090</v>
      </c>
      <c r="C36" s="1083"/>
      <c r="D36" s="1083"/>
      <c r="E36" s="1083"/>
      <c r="F36" s="1083"/>
      <c r="G36" s="1083"/>
      <c r="H36" s="1083"/>
      <c r="I36" s="1083"/>
      <c r="J36" s="1083"/>
      <c r="K36" s="1083"/>
      <c r="L36" s="1083"/>
      <c r="M36" s="666"/>
      <c r="N36" s="1075" t="s">
        <v>2293</v>
      </c>
      <c r="O36" s="1075"/>
      <c r="P36" s="1075"/>
      <c r="Q36" s="1075"/>
      <c r="R36" s="1075"/>
      <c r="S36" s="1075"/>
      <c r="T36" s="1075"/>
      <c r="U36" s="1076"/>
      <c r="V36" s="1076"/>
      <c r="W36" s="789" t="s">
        <v>467</v>
      </c>
      <c r="X36" s="666" t="s">
        <v>2093</v>
      </c>
      <c r="Y36" s="1077">
        <v>1.98</v>
      </c>
      <c r="Z36" s="1077"/>
      <c r="AA36" s="1077"/>
      <c r="AB36" s="666" t="s">
        <v>2094</v>
      </c>
      <c r="AC36" s="1078">
        <f>U36*Y36</f>
        <v>0</v>
      </c>
      <c r="AD36" s="1078"/>
      <c r="AE36" s="1078"/>
      <c r="AF36" s="659" t="s">
        <v>2095</v>
      </c>
      <c r="AG36" s="666"/>
      <c r="AH36" s="666"/>
      <c r="AI36" s="670"/>
    </row>
    <row r="37" spans="2:35" ht="18" customHeight="1">
      <c r="B37" s="812" t="s">
        <v>1331</v>
      </c>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row>
    <row r="38" spans="2:35" ht="18" customHeight="1">
      <c r="B38" s="812" t="s">
        <v>2392</v>
      </c>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row>
    <row r="39" spans="2:35" ht="12" customHeight="1"/>
    <row r="49" spans="11:15">
      <c r="K49" s="314"/>
    </row>
    <row r="61" spans="11:15">
      <c r="O61" s="314"/>
    </row>
  </sheetData>
  <mergeCells count="156">
    <mergeCell ref="O6:X6"/>
    <mergeCell ref="Y6:Z6"/>
    <mergeCell ref="B7:G7"/>
    <mergeCell ref="H7:L7"/>
    <mergeCell ref="M7:N7"/>
    <mergeCell ref="B5:G5"/>
    <mergeCell ref="H5:L5"/>
    <mergeCell ref="M5:N5"/>
    <mergeCell ref="B6:G6"/>
    <mergeCell ref="H6:L6"/>
    <mergeCell ref="M6:N6"/>
    <mergeCell ref="B3:G3"/>
    <mergeCell ref="H3:L3"/>
    <mergeCell ref="M3:N3"/>
    <mergeCell ref="O3:AF3"/>
    <mergeCell ref="B4:G4"/>
    <mergeCell ref="H4:L4"/>
    <mergeCell ref="M4:N4"/>
    <mergeCell ref="O4:X4"/>
    <mergeCell ref="Y4:Z4"/>
    <mergeCell ref="AC4:AE4"/>
    <mergeCell ref="AE14:AF14"/>
    <mergeCell ref="B18:AI18"/>
    <mergeCell ref="B19:AI19"/>
    <mergeCell ref="B17:AI17"/>
    <mergeCell ref="AE15:AF15"/>
    <mergeCell ref="U11:Z11"/>
    <mergeCell ref="AA11:AF11"/>
    <mergeCell ref="B12:H12"/>
    <mergeCell ref="I12:J12"/>
    <mergeCell ref="O12:P12"/>
    <mergeCell ref="U12:V12"/>
    <mergeCell ref="AA12:AB12"/>
    <mergeCell ref="U13:Z13"/>
    <mergeCell ref="AA13:AF13"/>
    <mergeCell ref="B13:H13"/>
    <mergeCell ref="B11:H11"/>
    <mergeCell ref="I11:N11"/>
    <mergeCell ref="O11:T11"/>
    <mergeCell ref="AB22:AD23"/>
    <mergeCell ref="B14:H14"/>
    <mergeCell ref="I14:L14"/>
    <mergeCell ref="M14:N14"/>
    <mergeCell ref="O14:R14"/>
    <mergeCell ref="S14:T14"/>
    <mergeCell ref="U14:X14"/>
    <mergeCell ref="Y14:Z14"/>
    <mergeCell ref="AA14:AD14"/>
    <mergeCell ref="S21:T21"/>
    <mergeCell ref="V21:W21"/>
    <mergeCell ref="AB27:AC27"/>
    <mergeCell ref="AB28:AC28"/>
    <mergeCell ref="E29:J29"/>
    <mergeCell ref="E30:J30"/>
    <mergeCell ref="B25:D25"/>
    <mergeCell ref="B24:D24"/>
    <mergeCell ref="B15:H15"/>
    <mergeCell ref="I15:L15"/>
    <mergeCell ref="M15:N15"/>
    <mergeCell ref="O15:R15"/>
    <mergeCell ref="S15:T15"/>
    <mergeCell ref="U15:X15"/>
    <mergeCell ref="X22:AA23"/>
    <mergeCell ref="Y15:Z15"/>
    <mergeCell ref="AA15:AD15"/>
    <mergeCell ref="B16:H16"/>
    <mergeCell ref="I16:N16"/>
    <mergeCell ref="O16:T16"/>
    <mergeCell ref="U16:Z16"/>
    <mergeCell ref="AA16:AF16"/>
    <mergeCell ref="AE22:AF22"/>
    <mergeCell ref="B22:D23"/>
    <mergeCell ref="Q22:S23"/>
    <mergeCell ref="Q24:R24"/>
    <mergeCell ref="N30:O30"/>
    <mergeCell ref="N31:O31"/>
    <mergeCell ref="E31:J31"/>
    <mergeCell ref="X31:Z31"/>
    <mergeCell ref="N34:O34"/>
    <mergeCell ref="AG29:AI29"/>
    <mergeCell ref="AG30:AI30"/>
    <mergeCell ref="AG31:AI31"/>
    <mergeCell ref="AG22:AI23"/>
    <mergeCell ref="T24:V24"/>
    <mergeCell ref="T25:V25"/>
    <mergeCell ref="T22:W23"/>
    <mergeCell ref="N22:P23"/>
    <mergeCell ref="N24:O24"/>
    <mergeCell ref="N25:O25"/>
    <mergeCell ref="X27:Z27"/>
    <mergeCell ref="X26:Z26"/>
    <mergeCell ref="X28:Z28"/>
    <mergeCell ref="X25:Z25"/>
    <mergeCell ref="AB25:AC25"/>
    <mergeCell ref="Q25:R25"/>
    <mergeCell ref="Q26:R32"/>
    <mergeCell ref="S26:S32"/>
    <mergeCell ref="AB26:AC26"/>
    <mergeCell ref="E32:J32"/>
    <mergeCell ref="K32:L32"/>
    <mergeCell ref="T32:V32"/>
    <mergeCell ref="X32:Z32"/>
    <mergeCell ref="AB32:AC32"/>
    <mergeCell ref="AG32:AI32"/>
    <mergeCell ref="B26:D32"/>
    <mergeCell ref="T26:V26"/>
    <mergeCell ref="T27:V27"/>
    <mergeCell ref="T28:V28"/>
    <mergeCell ref="N26:O26"/>
    <mergeCell ref="N27:O27"/>
    <mergeCell ref="AB30:AC30"/>
    <mergeCell ref="K26:L26"/>
    <mergeCell ref="K27:L27"/>
    <mergeCell ref="K28:L28"/>
    <mergeCell ref="K29:L29"/>
    <mergeCell ref="K30:L30"/>
    <mergeCell ref="K31:L31"/>
    <mergeCell ref="T29:V29"/>
    <mergeCell ref="T30:V30"/>
    <mergeCell ref="T31:V31"/>
    <mergeCell ref="N32:O32"/>
    <mergeCell ref="N29:O29"/>
    <mergeCell ref="AC6:AE6"/>
    <mergeCell ref="N28:O28"/>
    <mergeCell ref="AG26:AI26"/>
    <mergeCell ref="AG27:AI27"/>
    <mergeCell ref="AG28:AI28"/>
    <mergeCell ref="AG24:AI24"/>
    <mergeCell ref="AG25:AI25"/>
    <mergeCell ref="AB31:AC31"/>
    <mergeCell ref="X30:Z30"/>
    <mergeCell ref="X29:Z29"/>
    <mergeCell ref="AB29:AC29"/>
    <mergeCell ref="X24:Z24"/>
    <mergeCell ref="AB24:AC24"/>
    <mergeCell ref="I13:N13"/>
    <mergeCell ref="O13:T13"/>
    <mergeCell ref="E22:J23"/>
    <mergeCell ref="E24:J24"/>
    <mergeCell ref="E25:J25"/>
    <mergeCell ref="E26:J26"/>
    <mergeCell ref="E27:J27"/>
    <mergeCell ref="E28:J28"/>
    <mergeCell ref="K22:M23"/>
    <mergeCell ref="K24:L24"/>
    <mergeCell ref="K25:L25"/>
    <mergeCell ref="N36:T36"/>
    <mergeCell ref="U36:V36"/>
    <mergeCell ref="Y36:AA36"/>
    <mergeCell ref="AC36:AE36"/>
    <mergeCell ref="P35:V35"/>
    <mergeCell ref="R34:T34"/>
    <mergeCell ref="V34:X34"/>
    <mergeCell ref="B36:L36"/>
    <mergeCell ref="B34:L34"/>
    <mergeCell ref="E35:L35"/>
  </mergeCells>
  <phoneticPr fontId="5"/>
  <dataValidations count="1">
    <dataValidation type="list" allowBlank="1" showInputMessage="1" showErrorMessage="1" sqref="W35 N35 AD35 AE24:AF32 Z35" xr:uid="{00000000-0002-0000-0400-000000000000}">
      <formula1>"□,☑"</formula1>
    </dataValidation>
  </dataValidations>
  <pageMargins left="0.74803149606299213" right="0.43307086614173229"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3375" r:id="rId4" name="Check Box 79">
              <controlPr defaultSize="0" autoFill="0" autoLine="0" autoPict="0">
                <anchor moveWithCells="1">
                  <from>
                    <xdr:col>29</xdr:col>
                    <xdr:colOff>180975</xdr:colOff>
                    <xdr:row>23</xdr:row>
                    <xdr:rowOff>38100</xdr:rowOff>
                  </from>
                  <to>
                    <xdr:col>31</xdr:col>
                    <xdr:colOff>76200</xdr:colOff>
                    <xdr:row>23</xdr:row>
                    <xdr:rowOff>276225</xdr:rowOff>
                  </to>
                </anchor>
              </controlPr>
            </control>
          </mc:Choice>
        </mc:AlternateContent>
        <mc:AlternateContent xmlns:mc="http://schemas.openxmlformats.org/markup-compatibility/2006">
          <mc:Choice Requires="x14">
            <control shapeId="183376" r:id="rId5" name="Check Box 80">
              <controlPr defaultSize="0" autoFill="0" autoLine="0" autoPict="0">
                <anchor moveWithCells="1">
                  <from>
                    <xdr:col>30</xdr:col>
                    <xdr:colOff>180975</xdr:colOff>
                    <xdr:row>23</xdr:row>
                    <xdr:rowOff>38100</xdr:rowOff>
                  </from>
                  <to>
                    <xdr:col>32</xdr:col>
                    <xdr:colOff>76200</xdr:colOff>
                    <xdr:row>23</xdr:row>
                    <xdr:rowOff>276225</xdr:rowOff>
                  </to>
                </anchor>
              </controlPr>
            </control>
          </mc:Choice>
        </mc:AlternateContent>
        <mc:AlternateContent xmlns:mc="http://schemas.openxmlformats.org/markup-compatibility/2006">
          <mc:Choice Requires="x14">
            <control shapeId="183377" r:id="rId6" name="Check Box 81">
              <controlPr defaultSize="0" autoFill="0" autoLine="0" autoPict="0">
                <anchor moveWithCells="1">
                  <from>
                    <xdr:col>29</xdr:col>
                    <xdr:colOff>180975</xdr:colOff>
                    <xdr:row>24</xdr:row>
                    <xdr:rowOff>38100</xdr:rowOff>
                  </from>
                  <to>
                    <xdr:col>31</xdr:col>
                    <xdr:colOff>76200</xdr:colOff>
                    <xdr:row>24</xdr:row>
                    <xdr:rowOff>276225</xdr:rowOff>
                  </to>
                </anchor>
              </controlPr>
            </control>
          </mc:Choice>
        </mc:AlternateContent>
        <mc:AlternateContent xmlns:mc="http://schemas.openxmlformats.org/markup-compatibility/2006">
          <mc:Choice Requires="x14">
            <control shapeId="183378" r:id="rId7" name="Check Box 82">
              <controlPr defaultSize="0" autoFill="0" autoLine="0" autoPict="0">
                <anchor moveWithCells="1">
                  <from>
                    <xdr:col>30</xdr:col>
                    <xdr:colOff>180975</xdr:colOff>
                    <xdr:row>24</xdr:row>
                    <xdr:rowOff>38100</xdr:rowOff>
                  </from>
                  <to>
                    <xdr:col>32</xdr:col>
                    <xdr:colOff>76200</xdr:colOff>
                    <xdr:row>24</xdr:row>
                    <xdr:rowOff>276225</xdr:rowOff>
                  </to>
                </anchor>
              </controlPr>
            </control>
          </mc:Choice>
        </mc:AlternateContent>
        <mc:AlternateContent xmlns:mc="http://schemas.openxmlformats.org/markup-compatibility/2006">
          <mc:Choice Requires="x14">
            <control shapeId="183379" r:id="rId8" name="Check Box 83">
              <controlPr defaultSize="0" autoFill="0" autoLine="0" autoPict="0">
                <anchor moveWithCells="1">
                  <from>
                    <xdr:col>29</xdr:col>
                    <xdr:colOff>180975</xdr:colOff>
                    <xdr:row>25</xdr:row>
                    <xdr:rowOff>38100</xdr:rowOff>
                  </from>
                  <to>
                    <xdr:col>31</xdr:col>
                    <xdr:colOff>76200</xdr:colOff>
                    <xdr:row>25</xdr:row>
                    <xdr:rowOff>276225</xdr:rowOff>
                  </to>
                </anchor>
              </controlPr>
            </control>
          </mc:Choice>
        </mc:AlternateContent>
        <mc:AlternateContent xmlns:mc="http://schemas.openxmlformats.org/markup-compatibility/2006">
          <mc:Choice Requires="x14">
            <control shapeId="183380" r:id="rId9" name="Check Box 84">
              <controlPr defaultSize="0" autoFill="0" autoLine="0" autoPict="0">
                <anchor moveWithCells="1">
                  <from>
                    <xdr:col>30</xdr:col>
                    <xdr:colOff>180975</xdr:colOff>
                    <xdr:row>25</xdr:row>
                    <xdr:rowOff>38100</xdr:rowOff>
                  </from>
                  <to>
                    <xdr:col>32</xdr:col>
                    <xdr:colOff>76200</xdr:colOff>
                    <xdr:row>25</xdr:row>
                    <xdr:rowOff>276225</xdr:rowOff>
                  </to>
                </anchor>
              </controlPr>
            </control>
          </mc:Choice>
        </mc:AlternateContent>
        <mc:AlternateContent xmlns:mc="http://schemas.openxmlformats.org/markup-compatibility/2006">
          <mc:Choice Requires="x14">
            <control shapeId="183381" r:id="rId10" name="Check Box 85">
              <controlPr defaultSize="0" autoFill="0" autoLine="0" autoPict="0">
                <anchor moveWithCells="1">
                  <from>
                    <xdr:col>29</xdr:col>
                    <xdr:colOff>180975</xdr:colOff>
                    <xdr:row>26</xdr:row>
                    <xdr:rowOff>38100</xdr:rowOff>
                  </from>
                  <to>
                    <xdr:col>31</xdr:col>
                    <xdr:colOff>76200</xdr:colOff>
                    <xdr:row>26</xdr:row>
                    <xdr:rowOff>276225</xdr:rowOff>
                  </to>
                </anchor>
              </controlPr>
            </control>
          </mc:Choice>
        </mc:AlternateContent>
        <mc:AlternateContent xmlns:mc="http://schemas.openxmlformats.org/markup-compatibility/2006">
          <mc:Choice Requires="x14">
            <control shapeId="183382" r:id="rId11" name="Check Box 86">
              <controlPr defaultSize="0" autoFill="0" autoLine="0" autoPict="0">
                <anchor moveWithCells="1">
                  <from>
                    <xdr:col>30</xdr:col>
                    <xdr:colOff>180975</xdr:colOff>
                    <xdr:row>26</xdr:row>
                    <xdr:rowOff>38100</xdr:rowOff>
                  </from>
                  <to>
                    <xdr:col>32</xdr:col>
                    <xdr:colOff>76200</xdr:colOff>
                    <xdr:row>26</xdr:row>
                    <xdr:rowOff>276225</xdr:rowOff>
                  </to>
                </anchor>
              </controlPr>
            </control>
          </mc:Choice>
        </mc:AlternateContent>
        <mc:AlternateContent xmlns:mc="http://schemas.openxmlformats.org/markup-compatibility/2006">
          <mc:Choice Requires="x14">
            <control shapeId="183383" r:id="rId12" name="Check Box 87">
              <controlPr defaultSize="0" autoFill="0" autoLine="0" autoPict="0">
                <anchor moveWithCells="1">
                  <from>
                    <xdr:col>29</xdr:col>
                    <xdr:colOff>180975</xdr:colOff>
                    <xdr:row>27</xdr:row>
                    <xdr:rowOff>38100</xdr:rowOff>
                  </from>
                  <to>
                    <xdr:col>31</xdr:col>
                    <xdr:colOff>76200</xdr:colOff>
                    <xdr:row>27</xdr:row>
                    <xdr:rowOff>276225</xdr:rowOff>
                  </to>
                </anchor>
              </controlPr>
            </control>
          </mc:Choice>
        </mc:AlternateContent>
        <mc:AlternateContent xmlns:mc="http://schemas.openxmlformats.org/markup-compatibility/2006">
          <mc:Choice Requires="x14">
            <control shapeId="183384" r:id="rId13" name="Check Box 88">
              <controlPr defaultSize="0" autoFill="0" autoLine="0" autoPict="0">
                <anchor moveWithCells="1">
                  <from>
                    <xdr:col>30</xdr:col>
                    <xdr:colOff>180975</xdr:colOff>
                    <xdr:row>27</xdr:row>
                    <xdr:rowOff>38100</xdr:rowOff>
                  </from>
                  <to>
                    <xdr:col>32</xdr:col>
                    <xdr:colOff>76200</xdr:colOff>
                    <xdr:row>27</xdr:row>
                    <xdr:rowOff>276225</xdr:rowOff>
                  </to>
                </anchor>
              </controlPr>
            </control>
          </mc:Choice>
        </mc:AlternateContent>
        <mc:AlternateContent xmlns:mc="http://schemas.openxmlformats.org/markup-compatibility/2006">
          <mc:Choice Requires="x14">
            <control shapeId="183385" r:id="rId14" name="Check Box 89">
              <controlPr defaultSize="0" autoFill="0" autoLine="0" autoPict="0">
                <anchor moveWithCells="1">
                  <from>
                    <xdr:col>29</xdr:col>
                    <xdr:colOff>180975</xdr:colOff>
                    <xdr:row>28</xdr:row>
                    <xdr:rowOff>38100</xdr:rowOff>
                  </from>
                  <to>
                    <xdr:col>31</xdr:col>
                    <xdr:colOff>76200</xdr:colOff>
                    <xdr:row>28</xdr:row>
                    <xdr:rowOff>276225</xdr:rowOff>
                  </to>
                </anchor>
              </controlPr>
            </control>
          </mc:Choice>
        </mc:AlternateContent>
        <mc:AlternateContent xmlns:mc="http://schemas.openxmlformats.org/markup-compatibility/2006">
          <mc:Choice Requires="x14">
            <control shapeId="183386" r:id="rId15" name="Check Box 90">
              <controlPr defaultSize="0" autoFill="0" autoLine="0" autoPict="0">
                <anchor moveWithCells="1">
                  <from>
                    <xdr:col>30</xdr:col>
                    <xdr:colOff>180975</xdr:colOff>
                    <xdr:row>28</xdr:row>
                    <xdr:rowOff>38100</xdr:rowOff>
                  </from>
                  <to>
                    <xdr:col>32</xdr:col>
                    <xdr:colOff>76200</xdr:colOff>
                    <xdr:row>28</xdr:row>
                    <xdr:rowOff>276225</xdr:rowOff>
                  </to>
                </anchor>
              </controlPr>
            </control>
          </mc:Choice>
        </mc:AlternateContent>
        <mc:AlternateContent xmlns:mc="http://schemas.openxmlformats.org/markup-compatibility/2006">
          <mc:Choice Requires="x14">
            <control shapeId="183387" r:id="rId16" name="Check Box 91">
              <controlPr defaultSize="0" autoFill="0" autoLine="0" autoPict="0">
                <anchor moveWithCells="1">
                  <from>
                    <xdr:col>29</xdr:col>
                    <xdr:colOff>180975</xdr:colOff>
                    <xdr:row>29</xdr:row>
                    <xdr:rowOff>38100</xdr:rowOff>
                  </from>
                  <to>
                    <xdr:col>31</xdr:col>
                    <xdr:colOff>76200</xdr:colOff>
                    <xdr:row>29</xdr:row>
                    <xdr:rowOff>276225</xdr:rowOff>
                  </to>
                </anchor>
              </controlPr>
            </control>
          </mc:Choice>
        </mc:AlternateContent>
        <mc:AlternateContent xmlns:mc="http://schemas.openxmlformats.org/markup-compatibility/2006">
          <mc:Choice Requires="x14">
            <control shapeId="183388" r:id="rId17" name="Check Box 92">
              <controlPr defaultSize="0" autoFill="0" autoLine="0" autoPict="0">
                <anchor moveWithCells="1">
                  <from>
                    <xdr:col>30</xdr:col>
                    <xdr:colOff>180975</xdr:colOff>
                    <xdr:row>29</xdr:row>
                    <xdr:rowOff>38100</xdr:rowOff>
                  </from>
                  <to>
                    <xdr:col>32</xdr:col>
                    <xdr:colOff>76200</xdr:colOff>
                    <xdr:row>29</xdr:row>
                    <xdr:rowOff>276225</xdr:rowOff>
                  </to>
                </anchor>
              </controlPr>
            </control>
          </mc:Choice>
        </mc:AlternateContent>
        <mc:AlternateContent xmlns:mc="http://schemas.openxmlformats.org/markup-compatibility/2006">
          <mc:Choice Requires="x14">
            <control shapeId="183389" r:id="rId18" name="Check Box 93">
              <controlPr defaultSize="0" autoFill="0" autoLine="0" autoPict="0">
                <anchor moveWithCells="1">
                  <from>
                    <xdr:col>29</xdr:col>
                    <xdr:colOff>180975</xdr:colOff>
                    <xdr:row>30</xdr:row>
                    <xdr:rowOff>38100</xdr:rowOff>
                  </from>
                  <to>
                    <xdr:col>31</xdr:col>
                    <xdr:colOff>76200</xdr:colOff>
                    <xdr:row>30</xdr:row>
                    <xdr:rowOff>276225</xdr:rowOff>
                  </to>
                </anchor>
              </controlPr>
            </control>
          </mc:Choice>
        </mc:AlternateContent>
        <mc:AlternateContent xmlns:mc="http://schemas.openxmlformats.org/markup-compatibility/2006">
          <mc:Choice Requires="x14">
            <control shapeId="183390" r:id="rId19" name="Check Box 94">
              <controlPr defaultSize="0" autoFill="0" autoLine="0" autoPict="0">
                <anchor moveWithCells="1">
                  <from>
                    <xdr:col>30</xdr:col>
                    <xdr:colOff>180975</xdr:colOff>
                    <xdr:row>30</xdr:row>
                    <xdr:rowOff>38100</xdr:rowOff>
                  </from>
                  <to>
                    <xdr:col>32</xdr:col>
                    <xdr:colOff>76200</xdr:colOff>
                    <xdr:row>30</xdr:row>
                    <xdr:rowOff>276225</xdr:rowOff>
                  </to>
                </anchor>
              </controlPr>
            </control>
          </mc:Choice>
        </mc:AlternateContent>
        <mc:AlternateContent xmlns:mc="http://schemas.openxmlformats.org/markup-compatibility/2006">
          <mc:Choice Requires="x14">
            <control shapeId="183391" r:id="rId20" name="Check Box 95">
              <controlPr defaultSize="0" autoFill="0" autoLine="0" autoPict="0">
                <anchor moveWithCells="1">
                  <from>
                    <xdr:col>29</xdr:col>
                    <xdr:colOff>180975</xdr:colOff>
                    <xdr:row>31</xdr:row>
                    <xdr:rowOff>38100</xdr:rowOff>
                  </from>
                  <to>
                    <xdr:col>31</xdr:col>
                    <xdr:colOff>76200</xdr:colOff>
                    <xdr:row>31</xdr:row>
                    <xdr:rowOff>276225</xdr:rowOff>
                  </to>
                </anchor>
              </controlPr>
            </control>
          </mc:Choice>
        </mc:AlternateContent>
        <mc:AlternateContent xmlns:mc="http://schemas.openxmlformats.org/markup-compatibility/2006">
          <mc:Choice Requires="x14">
            <control shapeId="183392" r:id="rId21" name="Check Box 96">
              <controlPr defaultSize="0" autoFill="0" autoLine="0" autoPict="0">
                <anchor moveWithCells="1">
                  <from>
                    <xdr:col>30</xdr:col>
                    <xdr:colOff>180975</xdr:colOff>
                    <xdr:row>31</xdr:row>
                    <xdr:rowOff>38100</xdr:rowOff>
                  </from>
                  <to>
                    <xdr:col>32</xdr:col>
                    <xdr:colOff>76200</xdr:colOff>
                    <xdr:row>31</xdr:row>
                    <xdr:rowOff>276225</xdr:rowOff>
                  </to>
                </anchor>
              </controlPr>
            </control>
          </mc:Choice>
        </mc:AlternateContent>
        <mc:AlternateContent xmlns:mc="http://schemas.openxmlformats.org/markup-compatibility/2006">
          <mc:Choice Requires="x14">
            <control shapeId="183393" r:id="rId22" name="Check Box 97">
              <controlPr defaultSize="0" autoFill="0" autoLine="0" autoPict="0">
                <anchor moveWithCells="1">
                  <from>
                    <xdr:col>12</xdr:col>
                    <xdr:colOff>180975</xdr:colOff>
                    <xdr:row>34</xdr:row>
                    <xdr:rowOff>38100</xdr:rowOff>
                  </from>
                  <to>
                    <xdr:col>14</xdr:col>
                    <xdr:colOff>76200</xdr:colOff>
                    <xdr:row>34</xdr:row>
                    <xdr:rowOff>276225</xdr:rowOff>
                  </to>
                </anchor>
              </controlPr>
            </control>
          </mc:Choice>
        </mc:AlternateContent>
        <mc:AlternateContent xmlns:mc="http://schemas.openxmlformats.org/markup-compatibility/2006">
          <mc:Choice Requires="x14">
            <control shapeId="183394" r:id="rId23" name="Check Box 98">
              <controlPr defaultSize="0" autoFill="0" autoLine="0" autoPict="0">
                <anchor moveWithCells="1">
                  <from>
                    <xdr:col>21</xdr:col>
                    <xdr:colOff>180975</xdr:colOff>
                    <xdr:row>34</xdr:row>
                    <xdr:rowOff>38100</xdr:rowOff>
                  </from>
                  <to>
                    <xdr:col>23</xdr:col>
                    <xdr:colOff>76200</xdr:colOff>
                    <xdr:row>34</xdr:row>
                    <xdr:rowOff>276225</xdr:rowOff>
                  </to>
                </anchor>
              </controlPr>
            </control>
          </mc:Choice>
        </mc:AlternateContent>
        <mc:AlternateContent xmlns:mc="http://schemas.openxmlformats.org/markup-compatibility/2006">
          <mc:Choice Requires="x14">
            <control shapeId="183395" r:id="rId24" name="Check Box 99">
              <controlPr defaultSize="0" autoFill="0" autoLine="0" autoPict="0">
                <anchor moveWithCells="1">
                  <from>
                    <xdr:col>24</xdr:col>
                    <xdr:colOff>180975</xdr:colOff>
                    <xdr:row>34</xdr:row>
                    <xdr:rowOff>38100</xdr:rowOff>
                  </from>
                  <to>
                    <xdr:col>26</xdr:col>
                    <xdr:colOff>76200</xdr:colOff>
                    <xdr:row>34</xdr:row>
                    <xdr:rowOff>276225</xdr:rowOff>
                  </to>
                </anchor>
              </controlPr>
            </control>
          </mc:Choice>
        </mc:AlternateContent>
        <mc:AlternateContent xmlns:mc="http://schemas.openxmlformats.org/markup-compatibility/2006">
          <mc:Choice Requires="x14">
            <control shapeId="183396" r:id="rId25" name="Check Box 100">
              <controlPr defaultSize="0" autoFill="0" autoLine="0" autoPict="0">
                <anchor moveWithCells="1">
                  <from>
                    <xdr:col>28</xdr:col>
                    <xdr:colOff>180975</xdr:colOff>
                    <xdr:row>34</xdr:row>
                    <xdr:rowOff>38100</xdr:rowOff>
                  </from>
                  <to>
                    <xdr:col>30</xdr:col>
                    <xdr:colOff>76200</xdr:colOff>
                    <xdr:row>34</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I43"/>
  <sheetViews>
    <sheetView view="pageBreakPreview" topLeftCell="A18" zoomScaleNormal="100" zoomScaleSheetLayoutView="100" workbookViewId="0">
      <selection activeCell="H34" sqref="H34:K36"/>
    </sheetView>
  </sheetViews>
  <sheetFormatPr defaultColWidth="2.625" defaultRowHeight="13.5"/>
  <cols>
    <col min="1" max="1" width="2.625" style="474"/>
    <col min="2" max="2" width="2.625" style="890"/>
    <col min="3" max="12" width="2.625" style="474"/>
    <col min="13" max="13" width="2.625" style="474" customWidth="1"/>
    <col min="14" max="14" width="2.625" style="474"/>
    <col min="15" max="15" width="2.625" style="474" customWidth="1"/>
    <col min="16" max="16384" width="2.625" style="474"/>
  </cols>
  <sheetData>
    <row r="1" spans="2:29">
      <c r="B1" s="475"/>
    </row>
    <row r="2" spans="2:29" ht="24.95" customHeight="1">
      <c r="B2" s="1277" t="s">
        <v>479</v>
      </c>
      <c r="C2" s="1278"/>
      <c r="D2" s="1278"/>
      <c r="E2" s="1278"/>
      <c r="F2" s="1278"/>
      <c r="G2" s="1279"/>
      <c r="H2" s="1283" t="s">
        <v>2287</v>
      </c>
      <c r="I2" s="1284"/>
      <c r="J2" s="1284"/>
      <c r="K2" s="1285"/>
      <c r="L2" s="1171" t="s">
        <v>1265</v>
      </c>
      <c r="M2" s="1172"/>
      <c r="N2" s="1172"/>
      <c r="O2" s="1173"/>
      <c r="P2" s="1277" t="s">
        <v>473</v>
      </c>
      <c r="Q2" s="1278"/>
      <c r="R2" s="1278"/>
      <c r="S2" s="1278"/>
      <c r="T2" s="1278"/>
      <c r="U2" s="1278"/>
      <c r="V2" s="1278"/>
      <c r="W2" s="1278"/>
      <c r="X2" s="1278"/>
      <c r="Y2" s="1278"/>
      <c r="Z2" s="1278"/>
      <c r="AA2" s="1278"/>
      <c r="AB2" s="1278"/>
      <c r="AC2" s="1279"/>
    </row>
    <row r="3" spans="2:29" ht="13.5" customHeight="1">
      <c r="B3" s="1280"/>
      <c r="C3" s="1281"/>
      <c r="D3" s="1281"/>
      <c r="E3" s="1281"/>
      <c r="F3" s="1281"/>
      <c r="G3" s="1282"/>
      <c r="H3" s="1134"/>
      <c r="I3" s="1135"/>
      <c r="J3" s="1135"/>
      <c r="K3" s="1286"/>
      <c r="L3" s="1171" t="s">
        <v>475</v>
      </c>
      <c r="M3" s="1172"/>
      <c r="N3" s="1172" t="s">
        <v>1764</v>
      </c>
      <c r="O3" s="1173"/>
      <c r="P3" s="1280"/>
      <c r="Q3" s="1281"/>
      <c r="R3" s="1281"/>
      <c r="S3" s="1281"/>
      <c r="T3" s="1281"/>
      <c r="U3" s="1281"/>
      <c r="V3" s="1281"/>
      <c r="W3" s="1281"/>
      <c r="X3" s="1281"/>
      <c r="Y3" s="1281"/>
      <c r="Z3" s="1281"/>
      <c r="AA3" s="1281"/>
      <c r="AB3" s="1281"/>
      <c r="AC3" s="1282"/>
    </row>
    <row r="4" spans="2:29" ht="13.5" customHeight="1">
      <c r="B4" s="1224" t="s">
        <v>2096</v>
      </c>
      <c r="C4" s="1225"/>
      <c r="D4" s="1225"/>
      <c r="E4" s="1225"/>
      <c r="F4" s="1225"/>
      <c r="G4" s="1225"/>
      <c r="H4" s="1230"/>
      <c r="I4" s="1231"/>
      <c r="J4" s="1231"/>
      <c r="K4" s="1232"/>
      <c r="L4" s="736"/>
      <c r="M4" s="855"/>
      <c r="N4" s="855"/>
      <c r="O4" s="839"/>
      <c r="P4" s="667"/>
      <c r="Q4" s="667" t="s">
        <v>2097</v>
      </c>
      <c r="R4" s="660"/>
      <c r="S4" s="801"/>
      <c r="T4" s="801"/>
      <c r="U4" s="1238"/>
      <c r="V4" s="1238"/>
      <c r="W4" s="1238"/>
      <c r="X4" s="660" t="s">
        <v>468</v>
      </c>
      <c r="Y4" s="660"/>
      <c r="Z4" s="660"/>
      <c r="AA4" s="660"/>
      <c r="AB4" s="660"/>
      <c r="AC4" s="661"/>
    </row>
    <row r="5" spans="2:29" ht="13.5" customHeight="1">
      <c r="B5" s="1226"/>
      <c r="C5" s="1227"/>
      <c r="D5" s="1227"/>
      <c r="E5" s="1227"/>
      <c r="F5" s="1227"/>
      <c r="G5" s="1227"/>
      <c r="H5" s="1233"/>
      <c r="I5" s="1234"/>
      <c r="J5" s="1234"/>
      <c r="K5" s="1235"/>
      <c r="L5" s="1239"/>
      <c r="M5" s="1240"/>
      <c r="N5" s="1240"/>
      <c r="O5" s="1241"/>
      <c r="P5" s="29"/>
      <c r="Q5" s="844"/>
      <c r="R5" s="9" t="s">
        <v>2098</v>
      </c>
      <c r="S5" s="803"/>
      <c r="T5" s="803"/>
      <c r="U5" s="803"/>
      <c r="V5" s="21"/>
      <c r="W5" s="9"/>
      <c r="X5" s="9"/>
      <c r="Y5" s="9"/>
      <c r="Z5" s="9"/>
      <c r="AA5" s="9"/>
      <c r="AB5" s="9"/>
      <c r="AC5" s="10"/>
    </row>
    <row r="6" spans="2:29" ht="13.5" customHeight="1">
      <c r="B6" s="1228"/>
      <c r="C6" s="1229"/>
      <c r="D6" s="1229"/>
      <c r="E6" s="1229"/>
      <c r="F6" s="1229"/>
      <c r="G6" s="1229"/>
      <c r="H6" s="1236"/>
      <c r="I6" s="1195"/>
      <c r="J6" s="1195"/>
      <c r="K6" s="1237"/>
      <c r="L6" s="856"/>
      <c r="M6" s="857"/>
      <c r="N6" s="857"/>
      <c r="O6" s="840"/>
      <c r="P6" s="668"/>
      <c r="Q6" s="846"/>
      <c r="R6" s="617" t="s">
        <v>2099</v>
      </c>
      <c r="S6" s="804"/>
      <c r="T6" s="804"/>
      <c r="U6" s="804"/>
      <c r="V6" s="669"/>
      <c r="W6" s="617"/>
      <c r="X6" s="617"/>
      <c r="Y6" s="617"/>
      <c r="Z6" s="617"/>
      <c r="AA6" s="617"/>
      <c r="AB6" s="617"/>
      <c r="AC6" s="662"/>
    </row>
    <row r="7" spans="2:29" ht="13.5" customHeight="1">
      <c r="B7" s="1226" t="s">
        <v>480</v>
      </c>
      <c r="C7" s="1227"/>
      <c r="D7" s="1227"/>
      <c r="E7" s="1227"/>
      <c r="F7" s="1227"/>
      <c r="G7" s="1227"/>
      <c r="H7" s="1243"/>
      <c r="I7" s="1244"/>
      <c r="J7" s="1244"/>
      <c r="K7" s="1250"/>
      <c r="L7" s="849"/>
      <c r="M7" s="848"/>
      <c r="N7" s="848"/>
      <c r="O7" s="848"/>
      <c r="P7" s="55"/>
      <c r="Q7" s="844"/>
      <c r="R7" s="9" t="s">
        <v>489</v>
      </c>
      <c r="S7" s="14"/>
      <c r="T7" s="14"/>
      <c r="U7" s="14"/>
      <c r="V7" s="21"/>
      <c r="W7" s="9"/>
      <c r="X7" s="9"/>
      <c r="Y7" s="9"/>
      <c r="Z7" s="9"/>
      <c r="AA7" s="9"/>
      <c r="AB7" s="9"/>
      <c r="AC7" s="10"/>
    </row>
    <row r="8" spans="2:29" ht="13.5" customHeight="1">
      <c r="B8" s="1226"/>
      <c r="C8" s="1227"/>
      <c r="D8" s="1227"/>
      <c r="E8" s="1227"/>
      <c r="F8" s="1227"/>
      <c r="G8" s="1227"/>
      <c r="H8" s="1233"/>
      <c r="I8" s="1234"/>
      <c r="J8" s="1234"/>
      <c r="K8" s="1235"/>
      <c r="L8" s="1239"/>
      <c r="M8" s="1240"/>
      <c r="N8" s="1240"/>
      <c r="O8" s="1241"/>
      <c r="P8" s="55"/>
      <c r="Q8" s="844"/>
      <c r="R8" s="29" t="s">
        <v>490</v>
      </c>
      <c r="S8" s="14"/>
      <c r="T8" s="14"/>
      <c r="U8" s="14"/>
      <c r="V8" s="21"/>
      <c r="W8" s="9"/>
      <c r="X8" s="9"/>
      <c r="Y8" s="9"/>
      <c r="Z8" s="9"/>
      <c r="AA8" s="9"/>
      <c r="AB8" s="9"/>
      <c r="AC8" s="10"/>
    </row>
    <row r="9" spans="2:29" ht="13.5" customHeight="1">
      <c r="B9" s="1226"/>
      <c r="C9" s="1227"/>
      <c r="D9" s="1227"/>
      <c r="E9" s="1227"/>
      <c r="F9" s="1227"/>
      <c r="G9" s="1227"/>
      <c r="H9" s="1246"/>
      <c r="I9" s="1247"/>
      <c r="J9" s="1247"/>
      <c r="K9" s="1248"/>
      <c r="L9" s="850"/>
      <c r="M9" s="848"/>
      <c r="N9" s="848"/>
      <c r="O9" s="848"/>
      <c r="P9" s="55"/>
      <c r="Q9" s="844"/>
      <c r="R9" s="29" t="s">
        <v>493</v>
      </c>
      <c r="S9" s="14"/>
      <c r="T9" s="14"/>
      <c r="U9" s="14"/>
      <c r="V9" s="21"/>
      <c r="W9" s="9"/>
      <c r="X9" s="9"/>
      <c r="Y9" s="9"/>
      <c r="Z9" s="9"/>
      <c r="AA9" s="9"/>
      <c r="AB9" s="9"/>
      <c r="AC9" s="10"/>
    </row>
    <row r="10" spans="2:29" ht="13.5" customHeight="1">
      <c r="B10" s="1110" t="s">
        <v>481</v>
      </c>
      <c r="C10" s="1111"/>
      <c r="D10" s="1111"/>
      <c r="E10" s="1111"/>
      <c r="F10" s="1111"/>
      <c r="G10" s="1111"/>
      <c r="H10" s="1243"/>
      <c r="I10" s="1244"/>
      <c r="J10" s="1244"/>
      <c r="K10" s="1245"/>
      <c r="L10" s="750"/>
      <c r="M10" s="751"/>
      <c r="N10" s="751"/>
      <c r="O10" s="751"/>
      <c r="P10" s="520"/>
      <c r="Q10" s="749"/>
      <c r="R10" s="528" t="s">
        <v>494</v>
      </c>
      <c r="S10" s="892"/>
      <c r="T10" s="892"/>
      <c r="U10" s="892"/>
      <c r="V10" s="522"/>
      <c r="W10" s="521"/>
      <c r="X10" s="521"/>
      <c r="Y10" s="521"/>
      <c r="Z10" s="521"/>
      <c r="AA10" s="521"/>
      <c r="AB10" s="521"/>
      <c r="AC10" s="523"/>
    </row>
    <row r="11" spans="2:29" ht="13.5" customHeight="1">
      <c r="B11" s="1226"/>
      <c r="C11" s="1227"/>
      <c r="D11" s="1227"/>
      <c r="E11" s="1227"/>
      <c r="F11" s="1227"/>
      <c r="G11" s="1227"/>
      <c r="H11" s="1233"/>
      <c r="I11" s="1234"/>
      <c r="J11" s="1234"/>
      <c r="K11" s="1235"/>
      <c r="L11" s="1239"/>
      <c r="M11" s="1240"/>
      <c r="N11" s="1240"/>
      <c r="O11" s="1241"/>
      <c r="P11" s="55"/>
      <c r="Q11" s="844"/>
      <c r="R11" s="29" t="s">
        <v>490</v>
      </c>
      <c r="S11" s="14"/>
      <c r="T11" s="14"/>
      <c r="U11" s="14"/>
      <c r="V11" s="21"/>
      <c r="W11" s="9"/>
      <c r="X11" s="9"/>
      <c r="Y11" s="9"/>
      <c r="Z11" s="9"/>
      <c r="AA11" s="9"/>
      <c r="AB11" s="9"/>
      <c r="AC11" s="10"/>
    </row>
    <row r="12" spans="2:29" ht="13.5" customHeight="1">
      <c r="B12" s="1112"/>
      <c r="C12" s="1113"/>
      <c r="D12" s="1113"/>
      <c r="E12" s="1113"/>
      <c r="F12" s="1113"/>
      <c r="G12" s="1113"/>
      <c r="H12" s="1246"/>
      <c r="I12" s="1247"/>
      <c r="J12" s="1247"/>
      <c r="K12" s="1251"/>
      <c r="L12" s="850"/>
      <c r="M12" s="851"/>
      <c r="N12" s="851"/>
      <c r="O12" s="851"/>
      <c r="P12" s="56"/>
      <c r="Q12" s="742"/>
      <c r="R12" s="529" t="s">
        <v>495</v>
      </c>
      <c r="S12" s="894"/>
      <c r="T12" s="894"/>
      <c r="U12" s="894"/>
      <c r="V12" s="530"/>
      <c r="W12" s="524"/>
      <c r="X12" s="524"/>
      <c r="Y12" s="524"/>
      <c r="Z12" s="524"/>
      <c r="AA12" s="524"/>
      <c r="AB12" s="524"/>
      <c r="AC12" s="13"/>
    </row>
    <row r="13" spans="2:29" ht="13.5" customHeight="1">
      <c r="B13" s="1226" t="s">
        <v>482</v>
      </c>
      <c r="C13" s="1227"/>
      <c r="D13" s="1227"/>
      <c r="E13" s="1227"/>
      <c r="F13" s="1227"/>
      <c r="G13" s="1227"/>
      <c r="H13" s="1243"/>
      <c r="I13" s="1244"/>
      <c r="J13" s="1244"/>
      <c r="K13" s="1245"/>
      <c r="L13" s="750"/>
      <c r="M13" s="848"/>
      <c r="N13" s="848"/>
      <c r="O13" s="848"/>
      <c r="P13" s="55"/>
      <c r="Q13" s="29"/>
      <c r="R13" s="9"/>
      <c r="S13" s="803"/>
      <c r="T13" s="803"/>
      <c r="U13" s="803"/>
      <c r="V13" s="21"/>
      <c r="W13" s="9"/>
      <c r="X13" s="9"/>
      <c r="Y13" s="9"/>
      <c r="Z13" s="9"/>
      <c r="AA13" s="9"/>
      <c r="AB13" s="9"/>
      <c r="AC13" s="10"/>
    </row>
    <row r="14" spans="2:29" ht="13.5" customHeight="1">
      <c r="B14" s="1226"/>
      <c r="C14" s="1227"/>
      <c r="D14" s="1227"/>
      <c r="E14" s="1227"/>
      <c r="F14" s="1227"/>
      <c r="G14" s="1227"/>
      <c r="H14" s="1233"/>
      <c r="I14" s="1234"/>
      <c r="J14" s="1234"/>
      <c r="K14" s="1235"/>
      <c r="L14" s="1239"/>
      <c r="M14" s="1240"/>
      <c r="N14" s="1240"/>
      <c r="O14" s="1241"/>
      <c r="P14" s="55"/>
      <c r="Q14" s="29"/>
      <c r="R14" s="9"/>
      <c r="S14" s="803"/>
      <c r="T14" s="803"/>
      <c r="U14" s="803"/>
      <c r="V14" s="21"/>
      <c r="W14" s="9"/>
      <c r="X14" s="9"/>
      <c r="Y14" s="9"/>
      <c r="Z14" s="9"/>
      <c r="AA14" s="9"/>
      <c r="AB14" s="9"/>
      <c r="AC14" s="10"/>
    </row>
    <row r="15" spans="2:29" ht="13.5" customHeight="1">
      <c r="B15" s="1226"/>
      <c r="C15" s="1227"/>
      <c r="D15" s="1227"/>
      <c r="E15" s="1227"/>
      <c r="F15" s="1227"/>
      <c r="G15" s="1227"/>
      <c r="H15" s="1246"/>
      <c r="I15" s="1247"/>
      <c r="J15" s="1247"/>
      <c r="K15" s="1248"/>
      <c r="L15" s="850"/>
      <c r="M15" s="848"/>
      <c r="N15" s="848"/>
      <c r="O15" s="848"/>
      <c r="P15" s="55"/>
      <c r="Q15" s="29"/>
      <c r="R15" s="9"/>
      <c r="S15" s="803"/>
      <c r="T15" s="803"/>
      <c r="U15" s="803"/>
      <c r="V15" s="21"/>
      <c r="W15" s="9"/>
      <c r="X15" s="9"/>
      <c r="Y15" s="9"/>
      <c r="Z15" s="9"/>
      <c r="AA15" s="9"/>
      <c r="AB15" s="9"/>
      <c r="AC15" s="10"/>
    </row>
    <row r="16" spans="2:29" ht="13.5" customHeight="1">
      <c r="B16" s="1110" t="s">
        <v>483</v>
      </c>
      <c r="C16" s="1111"/>
      <c r="D16" s="1111"/>
      <c r="E16" s="1111"/>
      <c r="F16" s="1111"/>
      <c r="G16" s="1111"/>
      <c r="H16" s="1243"/>
      <c r="I16" s="1244"/>
      <c r="J16" s="1244"/>
      <c r="K16" s="1245"/>
      <c r="L16" s="750"/>
      <c r="M16" s="751"/>
      <c r="N16" s="751"/>
      <c r="O16" s="751"/>
      <c r="P16" s="520"/>
      <c r="Q16" s="749"/>
      <c r="R16" s="521" t="s">
        <v>496</v>
      </c>
      <c r="S16" s="892"/>
      <c r="T16" s="892"/>
      <c r="U16" s="892"/>
      <c r="V16" s="522"/>
      <c r="W16" s="521"/>
      <c r="X16" s="521"/>
      <c r="Y16" s="521"/>
      <c r="Z16" s="521"/>
      <c r="AA16" s="521"/>
      <c r="AB16" s="521"/>
      <c r="AC16" s="523"/>
    </row>
    <row r="17" spans="2:29" ht="13.5" customHeight="1">
      <c r="B17" s="1226"/>
      <c r="C17" s="1227"/>
      <c r="D17" s="1227"/>
      <c r="E17" s="1227"/>
      <c r="F17" s="1227"/>
      <c r="G17" s="1227"/>
      <c r="H17" s="1233"/>
      <c r="I17" s="1234"/>
      <c r="J17" s="1234"/>
      <c r="K17" s="1235"/>
      <c r="L17" s="1239"/>
      <c r="M17" s="1240"/>
      <c r="N17" s="1240"/>
      <c r="O17" s="1241"/>
      <c r="P17" s="55"/>
      <c r="Q17" s="844"/>
      <c r="R17" s="9" t="s">
        <v>1288</v>
      </c>
      <c r="S17" s="14"/>
      <c r="T17" s="14"/>
      <c r="U17" s="14" t="s">
        <v>14</v>
      </c>
      <c r="V17" s="1242"/>
      <c r="W17" s="1242"/>
      <c r="X17" s="1242"/>
      <c r="Y17" s="1242"/>
      <c r="Z17" s="9" t="s">
        <v>497</v>
      </c>
      <c r="AA17" s="9"/>
      <c r="AB17" s="9"/>
      <c r="AC17" s="10"/>
    </row>
    <row r="18" spans="2:29" ht="13.5" customHeight="1">
      <c r="B18" s="1112"/>
      <c r="C18" s="1113"/>
      <c r="D18" s="1113"/>
      <c r="E18" s="1113"/>
      <c r="F18" s="1113"/>
      <c r="G18" s="1113"/>
      <c r="H18" s="1246"/>
      <c r="I18" s="1247"/>
      <c r="J18" s="1247"/>
      <c r="K18" s="1248"/>
      <c r="L18" s="850"/>
      <c r="M18" s="851"/>
      <c r="N18" s="851"/>
      <c r="O18" s="851"/>
      <c r="P18" s="56"/>
      <c r="Q18" s="529"/>
      <c r="R18" s="524"/>
      <c r="S18" s="894"/>
      <c r="T18" s="894"/>
      <c r="U18" s="894"/>
      <c r="V18" s="530"/>
      <c r="W18" s="524"/>
      <c r="X18" s="524"/>
      <c r="Y18" s="524"/>
      <c r="Z18" s="524"/>
      <c r="AA18" s="524"/>
      <c r="AB18" s="524"/>
      <c r="AC18" s="13"/>
    </row>
    <row r="19" spans="2:29" ht="13.5" customHeight="1">
      <c r="B19" s="1226" t="s">
        <v>484</v>
      </c>
      <c r="C19" s="1227"/>
      <c r="D19" s="1227"/>
      <c r="E19" s="1227"/>
      <c r="F19" s="1227"/>
      <c r="G19" s="1227"/>
      <c r="H19" s="1243"/>
      <c r="I19" s="1244"/>
      <c r="J19" s="1244"/>
      <c r="K19" s="1245"/>
      <c r="L19" s="750"/>
      <c r="M19" s="848"/>
      <c r="N19" s="848"/>
      <c r="O19" s="848"/>
      <c r="P19" s="55"/>
      <c r="Q19" s="29"/>
      <c r="R19" s="9"/>
      <c r="S19" s="14"/>
      <c r="T19" s="14"/>
      <c r="U19" s="14"/>
      <c r="V19" s="21"/>
      <c r="W19" s="9"/>
      <c r="X19" s="9"/>
      <c r="Y19" s="9"/>
      <c r="Z19" s="9"/>
      <c r="AA19" s="9"/>
      <c r="AB19" s="9"/>
      <c r="AC19" s="10"/>
    </row>
    <row r="20" spans="2:29" ht="13.5" customHeight="1">
      <c r="B20" s="1226"/>
      <c r="C20" s="1227"/>
      <c r="D20" s="1227"/>
      <c r="E20" s="1227"/>
      <c r="F20" s="1227"/>
      <c r="G20" s="1227"/>
      <c r="H20" s="1233"/>
      <c r="I20" s="1234"/>
      <c r="J20" s="1234"/>
      <c r="K20" s="1235"/>
      <c r="L20" s="1239"/>
      <c r="M20" s="1240"/>
      <c r="N20" s="1240"/>
      <c r="O20" s="1241"/>
      <c r="P20" s="55"/>
      <c r="Q20" s="29"/>
      <c r="R20" s="9"/>
      <c r="S20" s="14"/>
      <c r="T20" s="14"/>
      <c r="U20" s="14"/>
      <c r="V20" s="21"/>
      <c r="W20" s="9"/>
      <c r="X20" s="9"/>
      <c r="Y20" s="9"/>
      <c r="Z20" s="9"/>
      <c r="AA20" s="9"/>
      <c r="AB20" s="9"/>
      <c r="AC20" s="10"/>
    </row>
    <row r="21" spans="2:29" ht="13.5" customHeight="1">
      <c r="B21" s="1226"/>
      <c r="C21" s="1227"/>
      <c r="D21" s="1227"/>
      <c r="E21" s="1227"/>
      <c r="F21" s="1227"/>
      <c r="G21" s="1227"/>
      <c r="H21" s="1246"/>
      <c r="I21" s="1247"/>
      <c r="J21" s="1247"/>
      <c r="K21" s="1248"/>
      <c r="L21" s="850"/>
      <c r="M21" s="848"/>
      <c r="N21" s="848"/>
      <c r="O21" s="848"/>
      <c r="P21" s="55"/>
      <c r="Q21" s="29"/>
      <c r="R21" s="9"/>
      <c r="S21" s="803"/>
      <c r="T21" s="803"/>
      <c r="U21" s="803"/>
      <c r="V21" s="21"/>
      <c r="W21" s="9"/>
      <c r="X21" s="9"/>
      <c r="Y21" s="9"/>
      <c r="Z21" s="9"/>
      <c r="AA21" s="9"/>
      <c r="AB21" s="9"/>
      <c r="AC21" s="10"/>
    </row>
    <row r="22" spans="2:29" ht="13.5" customHeight="1">
      <c r="B22" s="1110" t="s">
        <v>485</v>
      </c>
      <c r="C22" s="1111"/>
      <c r="D22" s="1111"/>
      <c r="E22" s="1111"/>
      <c r="F22" s="1111"/>
      <c r="G22" s="1111"/>
      <c r="H22" s="1243"/>
      <c r="I22" s="1244"/>
      <c r="J22" s="1244"/>
      <c r="K22" s="1245"/>
      <c r="L22" s="750"/>
      <c r="M22" s="751"/>
      <c r="N22" s="751"/>
      <c r="O22" s="751"/>
      <c r="P22" s="520"/>
      <c r="Q22" s="528"/>
      <c r="R22" s="521"/>
      <c r="S22" s="792"/>
      <c r="T22" s="792"/>
      <c r="U22" s="792"/>
      <c r="V22" s="522"/>
      <c r="W22" s="521"/>
      <c r="X22" s="521"/>
      <c r="Y22" s="521"/>
      <c r="Z22" s="521"/>
      <c r="AA22" s="521"/>
      <c r="AB22" s="521"/>
      <c r="AC22" s="523"/>
    </row>
    <row r="23" spans="2:29" ht="13.5" customHeight="1">
      <c r="B23" s="1226"/>
      <c r="C23" s="1227"/>
      <c r="D23" s="1227"/>
      <c r="E23" s="1227"/>
      <c r="F23" s="1227"/>
      <c r="G23" s="1227"/>
      <c r="H23" s="1233"/>
      <c r="I23" s="1234"/>
      <c r="J23" s="1234"/>
      <c r="K23" s="1235"/>
      <c r="L23" s="1239"/>
      <c r="M23" s="1240"/>
      <c r="N23" s="1240"/>
      <c r="O23" s="1241"/>
      <c r="P23" s="55"/>
      <c r="Q23" s="29"/>
      <c r="R23" s="9"/>
      <c r="S23" s="803"/>
      <c r="T23" s="803"/>
      <c r="U23" s="803"/>
      <c r="V23" s="21"/>
      <c r="W23" s="9"/>
      <c r="X23" s="9"/>
      <c r="Y23" s="9"/>
      <c r="Z23" s="9"/>
      <c r="AA23" s="9"/>
      <c r="AB23" s="9"/>
      <c r="AC23" s="10"/>
    </row>
    <row r="24" spans="2:29" ht="13.5" customHeight="1">
      <c r="B24" s="1112"/>
      <c r="C24" s="1113"/>
      <c r="D24" s="1113"/>
      <c r="E24" s="1113"/>
      <c r="F24" s="1113"/>
      <c r="G24" s="1113"/>
      <c r="H24" s="1246"/>
      <c r="I24" s="1247"/>
      <c r="J24" s="1247"/>
      <c r="K24" s="1248"/>
      <c r="L24" s="850"/>
      <c r="M24" s="851"/>
      <c r="N24" s="851"/>
      <c r="O24" s="851"/>
      <c r="P24" s="56"/>
      <c r="Q24" s="529"/>
      <c r="R24" s="524"/>
      <c r="S24" s="793"/>
      <c r="T24" s="793"/>
      <c r="U24" s="793"/>
      <c r="V24" s="530"/>
      <c r="W24" s="524"/>
      <c r="X24" s="524"/>
      <c r="Y24" s="524"/>
      <c r="Z24" s="524"/>
      <c r="AA24" s="524"/>
      <c r="AB24" s="524"/>
      <c r="AC24" s="13"/>
    </row>
    <row r="25" spans="2:29" ht="13.5" customHeight="1">
      <c r="B25" s="1226" t="s">
        <v>486</v>
      </c>
      <c r="C25" s="1227"/>
      <c r="D25" s="1227"/>
      <c r="E25" s="1227"/>
      <c r="F25" s="1227"/>
      <c r="G25" s="1227"/>
      <c r="H25" s="1243"/>
      <c r="I25" s="1244"/>
      <c r="J25" s="1244"/>
      <c r="K25" s="1245"/>
      <c r="L25" s="750"/>
      <c r="M25" s="848"/>
      <c r="N25" s="848"/>
      <c r="O25" s="848"/>
      <c r="P25" s="55"/>
      <c r="Q25" s="29"/>
      <c r="R25" s="9"/>
      <c r="S25" s="803"/>
      <c r="T25" s="803"/>
      <c r="U25" s="803"/>
      <c r="V25" s="21"/>
      <c r="W25" s="9"/>
      <c r="X25" s="9"/>
      <c r="Y25" s="9"/>
      <c r="Z25" s="9"/>
      <c r="AA25" s="9"/>
      <c r="AB25" s="9"/>
      <c r="AC25" s="10"/>
    </row>
    <row r="26" spans="2:29" ht="13.5" customHeight="1">
      <c r="B26" s="1226"/>
      <c r="C26" s="1227"/>
      <c r="D26" s="1227"/>
      <c r="E26" s="1227"/>
      <c r="F26" s="1227"/>
      <c r="G26" s="1227"/>
      <c r="H26" s="1233"/>
      <c r="I26" s="1234"/>
      <c r="J26" s="1234"/>
      <c r="K26" s="1249"/>
      <c r="L26" s="1239"/>
      <c r="M26" s="1240"/>
      <c r="N26" s="1240"/>
      <c r="O26" s="1241"/>
      <c r="P26" s="55"/>
      <c r="Q26" s="29"/>
      <c r="R26" s="9"/>
      <c r="S26" s="803"/>
      <c r="T26" s="803"/>
      <c r="U26" s="803"/>
      <c r="V26" s="21"/>
      <c r="W26" s="9"/>
      <c r="X26" s="9"/>
      <c r="Y26" s="9"/>
      <c r="Z26" s="9"/>
      <c r="AA26" s="9"/>
      <c r="AB26" s="9"/>
      <c r="AC26" s="10"/>
    </row>
    <row r="27" spans="2:29" ht="13.5" customHeight="1">
      <c r="B27" s="1226"/>
      <c r="C27" s="1227"/>
      <c r="D27" s="1227"/>
      <c r="E27" s="1227"/>
      <c r="F27" s="1227"/>
      <c r="G27" s="1227"/>
      <c r="H27" s="1246"/>
      <c r="I27" s="1247"/>
      <c r="J27" s="1247"/>
      <c r="K27" s="1248"/>
      <c r="L27" s="850"/>
      <c r="M27" s="848"/>
      <c r="N27" s="848"/>
      <c r="O27" s="848"/>
      <c r="P27" s="55"/>
      <c r="Q27" s="29"/>
      <c r="R27" s="9"/>
      <c r="S27" s="803"/>
      <c r="T27" s="803"/>
      <c r="U27" s="803"/>
      <c r="V27" s="21"/>
      <c r="W27" s="9"/>
      <c r="X27" s="9"/>
      <c r="Y27" s="9"/>
      <c r="Z27" s="9"/>
      <c r="AA27" s="9"/>
      <c r="AB27" s="9"/>
      <c r="AC27" s="10"/>
    </row>
    <row r="28" spans="2:29" ht="13.5" customHeight="1">
      <c r="B28" s="1110" t="s">
        <v>487</v>
      </c>
      <c r="C28" s="1111"/>
      <c r="D28" s="1111"/>
      <c r="E28" s="1111"/>
      <c r="F28" s="1111"/>
      <c r="G28" s="1111"/>
      <c r="H28" s="1243"/>
      <c r="I28" s="1244"/>
      <c r="J28" s="1244"/>
      <c r="K28" s="1245"/>
      <c r="L28" s="750"/>
      <c r="M28" s="751"/>
      <c r="N28" s="751"/>
      <c r="O28" s="751"/>
      <c r="P28" s="520"/>
      <c r="Q28" s="749"/>
      <c r="R28" s="521" t="s">
        <v>498</v>
      </c>
      <c r="S28" s="892"/>
      <c r="T28" s="892"/>
      <c r="U28" s="892"/>
      <c r="V28" s="522"/>
      <c r="W28" s="521"/>
      <c r="X28" s="521"/>
      <c r="Y28" s="521"/>
      <c r="Z28" s="521"/>
      <c r="AA28" s="521"/>
      <c r="AB28" s="521"/>
      <c r="AC28" s="523"/>
    </row>
    <row r="29" spans="2:29" ht="13.5" customHeight="1">
      <c r="B29" s="1226"/>
      <c r="C29" s="1227"/>
      <c r="D29" s="1227"/>
      <c r="E29" s="1227"/>
      <c r="F29" s="1227"/>
      <c r="G29" s="1227"/>
      <c r="H29" s="1233"/>
      <c r="I29" s="1234"/>
      <c r="J29" s="1234"/>
      <c r="K29" s="1235"/>
      <c r="L29" s="1239"/>
      <c r="M29" s="1240"/>
      <c r="N29" s="1240"/>
      <c r="O29" s="1241"/>
      <c r="P29" s="55"/>
      <c r="Q29" s="844"/>
      <c r="R29" s="9" t="s">
        <v>499</v>
      </c>
      <c r="S29" s="14"/>
      <c r="T29" s="14"/>
      <c r="U29" s="14"/>
      <c r="V29" s="14"/>
      <c r="W29" s="14"/>
      <c r="X29" s="14"/>
      <c r="Y29" s="9"/>
      <c r="Z29" s="9"/>
      <c r="AA29" s="9"/>
      <c r="AB29" s="9"/>
      <c r="AC29" s="10"/>
    </row>
    <row r="30" spans="2:29" ht="13.5" customHeight="1">
      <c r="B30" s="1112"/>
      <c r="C30" s="1113"/>
      <c r="D30" s="1113"/>
      <c r="E30" s="1113"/>
      <c r="F30" s="1113"/>
      <c r="G30" s="1113"/>
      <c r="H30" s="1246"/>
      <c r="I30" s="1247"/>
      <c r="J30" s="1247"/>
      <c r="K30" s="1248"/>
      <c r="L30" s="850"/>
      <c r="M30" s="851"/>
      <c r="N30" s="851"/>
      <c r="O30" s="851"/>
      <c r="P30" s="56"/>
      <c r="Q30" s="529"/>
      <c r="R30" s="524"/>
      <c r="S30" s="793"/>
      <c r="T30" s="793"/>
      <c r="U30" s="793"/>
      <c r="V30" s="530"/>
      <c r="W30" s="524"/>
      <c r="X30" s="524"/>
      <c r="Y30" s="524"/>
      <c r="Z30" s="524"/>
      <c r="AA30" s="524"/>
      <c r="AB30" s="524"/>
      <c r="AC30" s="13"/>
    </row>
    <row r="31" spans="2:29" ht="13.5" customHeight="1">
      <c r="B31" s="1226" t="s">
        <v>446</v>
      </c>
      <c r="C31" s="1227"/>
      <c r="D31" s="1227"/>
      <c r="E31" s="1227"/>
      <c r="F31" s="1227"/>
      <c r="G31" s="1227"/>
      <c r="H31" s="1252"/>
      <c r="I31" s="1253"/>
      <c r="J31" s="1253"/>
      <c r="K31" s="1254"/>
      <c r="L31" s="752"/>
      <c r="M31" s="751"/>
      <c r="N31" s="751"/>
      <c r="O31" s="751"/>
      <c r="P31" s="1288"/>
      <c r="Q31" s="1289"/>
      <c r="R31" s="1289"/>
      <c r="S31" s="1289"/>
      <c r="T31" s="1289"/>
      <c r="U31" s="1289"/>
      <c r="V31" s="1289"/>
      <c r="W31" s="1289"/>
      <c r="X31" s="1289"/>
      <c r="Y31" s="1289"/>
      <c r="Z31" s="1289"/>
      <c r="AA31" s="1289"/>
      <c r="AB31" s="1289"/>
      <c r="AC31" s="1290"/>
    </row>
    <row r="32" spans="2:29" ht="13.5" customHeight="1">
      <c r="B32" s="1226"/>
      <c r="C32" s="1227"/>
      <c r="D32" s="1227"/>
      <c r="E32" s="1227"/>
      <c r="F32" s="1227"/>
      <c r="G32" s="1227"/>
      <c r="H32" s="1233"/>
      <c r="I32" s="1234"/>
      <c r="J32" s="1234"/>
      <c r="K32" s="1235"/>
      <c r="L32" s="1239"/>
      <c r="M32" s="1240"/>
      <c r="N32" s="1240"/>
      <c r="O32" s="1241"/>
      <c r="P32" s="1291"/>
      <c r="Q32" s="1292"/>
      <c r="R32" s="1292"/>
      <c r="S32" s="1292"/>
      <c r="T32" s="1292"/>
      <c r="U32" s="1292"/>
      <c r="V32" s="1292"/>
      <c r="W32" s="1292"/>
      <c r="X32" s="1292"/>
      <c r="Y32" s="1292"/>
      <c r="Z32" s="1292"/>
      <c r="AA32" s="1292"/>
      <c r="AB32" s="1292"/>
      <c r="AC32" s="1293"/>
    </row>
    <row r="33" spans="1:35" ht="13.5" customHeight="1">
      <c r="B33" s="1226"/>
      <c r="C33" s="1227"/>
      <c r="D33" s="1227"/>
      <c r="E33" s="1227"/>
      <c r="F33" s="1227"/>
      <c r="G33" s="1227"/>
      <c r="H33" s="1246"/>
      <c r="I33" s="1255"/>
      <c r="J33" s="1255"/>
      <c r="K33" s="1248"/>
      <c r="L33" s="850"/>
      <c r="M33" s="851"/>
      <c r="N33" s="851"/>
      <c r="O33" s="851"/>
      <c r="P33" s="1294"/>
      <c r="Q33" s="1295"/>
      <c r="R33" s="1295"/>
      <c r="S33" s="1295"/>
      <c r="T33" s="1295"/>
      <c r="U33" s="1295"/>
      <c r="V33" s="1295"/>
      <c r="W33" s="1295"/>
      <c r="X33" s="1295"/>
      <c r="Y33" s="1295"/>
      <c r="Z33" s="1295"/>
      <c r="AA33" s="1295"/>
      <c r="AB33" s="1295"/>
      <c r="AC33" s="1296"/>
    </row>
    <row r="34" spans="1:35" ht="13.5" customHeight="1">
      <c r="B34" s="1256" t="s">
        <v>488</v>
      </c>
      <c r="C34" s="1257"/>
      <c r="D34" s="1257"/>
      <c r="E34" s="1257"/>
      <c r="F34" s="1257"/>
      <c r="G34" s="1257"/>
      <c r="H34" s="1259"/>
      <c r="I34" s="1260"/>
      <c r="J34" s="1260"/>
      <c r="K34" s="1261"/>
      <c r="L34" s="1268"/>
      <c r="M34" s="1269"/>
      <c r="N34" s="1269"/>
      <c r="O34" s="1270"/>
      <c r="P34" s="520"/>
      <c r="Q34" s="749"/>
      <c r="R34" s="521" t="s">
        <v>500</v>
      </c>
      <c r="S34" s="792"/>
      <c r="T34" s="792"/>
      <c r="U34" s="792"/>
      <c r="V34" s="522"/>
      <c r="W34" s="521"/>
      <c r="X34" s="521"/>
      <c r="Y34" s="521"/>
      <c r="Z34" s="521"/>
      <c r="AA34" s="521"/>
      <c r="AB34" s="521"/>
      <c r="AC34" s="523"/>
    </row>
    <row r="35" spans="1:35" ht="13.5" customHeight="1">
      <c r="B35" s="1226"/>
      <c r="C35" s="1227"/>
      <c r="D35" s="1227"/>
      <c r="E35" s="1227"/>
      <c r="F35" s="1227"/>
      <c r="G35" s="1227"/>
      <c r="H35" s="1262"/>
      <c r="I35" s="1263"/>
      <c r="J35" s="1263"/>
      <c r="K35" s="1264"/>
      <c r="L35" s="1271"/>
      <c r="M35" s="1272"/>
      <c r="N35" s="1272"/>
      <c r="O35" s="1273"/>
      <c r="P35" s="55"/>
      <c r="Q35" s="844"/>
      <c r="R35" s="9" t="s">
        <v>501</v>
      </c>
      <c r="S35" s="803"/>
      <c r="T35" s="803"/>
      <c r="U35" s="803"/>
      <c r="V35" s="21"/>
      <c r="W35" s="9"/>
      <c r="X35" s="9"/>
      <c r="Y35" s="9"/>
      <c r="Z35" s="9"/>
      <c r="AA35" s="9"/>
      <c r="AB35" s="9"/>
      <c r="AC35" s="10"/>
    </row>
    <row r="36" spans="1:35" ht="13.5" customHeight="1">
      <c r="B36" s="1112"/>
      <c r="C36" s="1258"/>
      <c r="D36" s="1258"/>
      <c r="E36" s="1258"/>
      <c r="F36" s="1258"/>
      <c r="G36" s="1258"/>
      <c r="H36" s="1265"/>
      <c r="I36" s="1266"/>
      <c r="J36" s="1266"/>
      <c r="K36" s="1267"/>
      <c r="L36" s="1274"/>
      <c r="M36" s="1275"/>
      <c r="N36" s="1275"/>
      <c r="O36" s="1276"/>
      <c r="P36" s="56"/>
      <c r="Q36" s="742"/>
      <c r="R36" s="524" t="s">
        <v>1290</v>
      </c>
      <c r="S36" s="793"/>
      <c r="T36" s="793"/>
      <c r="U36" s="793" t="s">
        <v>1289</v>
      </c>
      <c r="V36" s="1287"/>
      <c r="W36" s="1287"/>
      <c r="X36" s="1287"/>
      <c r="Y36" s="1287"/>
      <c r="Z36" s="1287"/>
      <c r="AA36" s="524" t="s">
        <v>502</v>
      </c>
      <c r="AB36" s="524"/>
      <c r="AC36" s="13"/>
    </row>
    <row r="37" spans="1:35">
      <c r="Q37" s="9"/>
      <c r="R37" s="9"/>
      <c r="S37" s="9"/>
      <c r="T37" s="9"/>
    </row>
    <row r="38" spans="1:35" s="592" customFormat="1" ht="13.5" customHeight="1">
      <c r="A38" s="479"/>
      <c r="B38" s="134" t="s">
        <v>2130</v>
      </c>
      <c r="C38" s="134" t="s">
        <v>850</v>
      </c>
      <c r="D38" s="134"/>
      <c r="E38" s="134"/>
      <c r="F38" s="134"/>
      <c r="G38" s="134"/>
      <c r="H38" s="134"/>
      <c r="I38" s="134"/>
      <c r="J38" s="134"/>
      <c r="K38" s="134"/>
      <c r="L38" s="134"/>
      <c r="M38" s="134"/>
      <c r="N38" s="134"/>
      <c r="O38" s="134"/>
      <c r="P38" s="134"/>
      <c r="Q38" s="134"/>
      <c r="R38" s="134"/>
      <c r="S38" s="1298"/>
      <c r="T38" s="1298"/>
      <c r="U38" s="134" t="s">
        <v>851</v>
      </c>
      <c r="V38" s="134"/>
      <c r="W38" s="134"/>
      <c r="X38" s="134"/>
      <c r="Y38" s="134"/>
      <c r="Z38" s="134"/>
      <c r="AA38" s="479"/>
      <c r="AB38" s="479"/>
      <c r="AC38" s="479"/>
      <c r="AD38" s="479"/>
      <c r="AE38" s="479"/>
      <c r="AF38" s="479"/>
      <c r="AG38" s="479"/>
      <c r="AH38" s="479"/>
    </row>
    <row r="39" spans="1:35" s="592" customFormat="1" ht="13.5" customHeight="1">
      <c r="B39" s="134" t="s">
        <v>88</v>
      </c>
      <c r="C39" s="134" t="s">
        <v>2317</v>
      </c>
      <c r="D39" s="135"/>
      <c r="E39" s="135"/>
      <c r="F39" s="135"/>
      <c r="G39" s="135"/>
      <c r="H39" s="135"/>
      <c r="I39" s="135"/>
      <c r="J39" s="686"/>
      <c r="K39" s="479" t="s">
        <v>475</v>
      </c>
      <c r="L39" s="479"/>
      <c r="M39" s="686" t="s">
        <v>2321</v>
      </c>
      <c r="N39" s="479"/>
      <c r="O39" s="476" t="s">
        <v>2324</v>
      </c>
      <c r="P39" s="476"/>
      <c r="Q39" s="476"/>
      <c r="R39" s="476"/>
      <c r="S39" s="1299"/>
      <c r="T39" s="1299"/>
      <c r="U39" s="1299"/>
      <c r="V39" s="1299"/>
      <c r="W39" s="1299"/>
      <c r="X39" s="1299"/>
      <c r="Y39" s="1299"/>
      <c r="Z39" s="1299"/>
      <c r="AA39" s="1299"/>
      <c r="AB39" s="1299"/>
      <c r="AC39" s="1299"/>
      <c r="AD39" s="479" t="s">
        <v>2323</v>
      </c>
      <c r="AE39" s="474"/>
      <c r="AF39" s="474"/>
      <c r="AG39" s="135"/>
    </row>
    <row r="40" spans="1:35" s="592" customFormat="1" ht="13.5" customHeight="1">
      <c r="A40" s="148"/>
      <c r="B40" s="134"/>
      <c r="C40" s="134"/>
      <c r="D40" s="148"/>
      <c r="E40" s="148"/>
      <c r="F40" s="148"/>
      <c r="G40" s="148"/>
      <c r="H40" s="148"/>
      <c r="I40" s="148"/>
      <c r="J40" s="686"/>
      <c r="K40" s="479" t="s">
        <v>476</v>
      </c>
      <c r="L40" s="134"/>
      <c r="M40" s="686"/>
      <c r="N40" s="134"/>
      <c r="O40" s="479" t="s">
        <v>2322</v>
      </c>
      <c r="P40" s="479"/>
      <c r="Q40" s="479"/>
      <c r="R40" s="479"/>
      <c r="S40" s="479"/>
      <c r="T40" s="479"/>
      <c r="U40" s="1297"/>
      <c r="V40" s="1297"/>
      <c r="W40" s="479" t="s">
        <v>2318</v>
      </c>
      <c r="X40" s="1298"/>
      <c r="Y40" s="1298"/>
      <c r="Z40" s="479" t="s">
        <v>2320</v>
      </c>
      <c r="AA40" s="1298"/>
      <c r="AB40" s="1298"/>
      <c r="AC40" s="479" t="s">
        <v>2319</v>
      </c>
      <c r="AD40" s="148"/>
      <c r="AE40" s="148"/>
    </row>
    <row r="41" spans="1:35" s="592" customFormat="1" ht="13.5" customHeight="1">
      <c r="A41" s="479" t="s">
        <v>327</v>
      </c>
      <c r="B41" s="479" t="s">
        <v>2130</v>
      </c>
      <c r="C41" s="474" t="s">
        <v>2352</v>
      </c>
      <c r="D41" s="479"/>
      <c r="E41" s="479"/>
      <c r="F41" s="479"/>
      <c r="G41" s="479"/>
      <c r="H41" s="479"/>
      <c r="I41" s="479"/>
      <c r="J41" s="479"/>
      <c r="K41" s="479"/>
      <c r="L41" s="889" t="s">
        <v>852</v>
      </c>
      <c r="M41" s="889"/>
      <c r="N41" s="889"/>
      <c r="O41" s="889"/>
      <c r="P41" s="889"/>
      <c r="Q41" s="889"/>
      <c r="R41" s="889"/>
      <c r="S41" s="889"/>
      <c r="Y41" s="844"/>
      <c r="Z41" s="479" t="s">
        <v>475</v>
      </c>
      <c r="AA41" s="281"/>
      <c r="AB41" s="844"/>
      <c r="AC41" s="479" t="s">
        <v>476</v>
      </c>
      <c r="AD41" s="474"/>
      <c r="AE41" s="474"/>
      <c r="AF41" s="474"/>
      <c r="AG41" s="474"/>
      <c r="AH41" s="474"/>
      <c r="AI41" s="474"/>
    </row>
    <row r="42" spans="1:35" s="592" customFormat="1" ht="13.5" customHeight="1">
      <c r="A42" s="474"/>
      <c r="B42" s="474"/>
      <c r="C42" s="474"/>
      <c r="D42" s="474"/>
      <c r="E42" s="474"/>
      <c r="F42" s="474"/>
      <c r="G42" s="474"/>
      <c r="H42" s="474"/>
      <c r="I42" s="474"/>
      <c r="J42" s="474"/>
      <c r="K42" s="474"/>
      <c r="L42" s="889" t="s">
        <v>2288</v>
      </c>
      <c r="M42" s="889"/>
      <c r="N42" s="889"/>
      <c r="O42" s="889"/>
      <c r="P42" s="889"/>
      <c r="Q42" s="889"/>
      <c r="R42" s="889"/>
      <c r="S42" s="889"/>
      <c r="Y42" s="844"/>
      <c r="Z42" s="479" t="s">
        <v>475</v>
      </c>
      <c r="AA42" s="281"/>
      <c r="AB42" s="844"/>
      <c r="AC42" s="479" t="s">
        <v>476</v>
      </c>
      <c r="AD42" s="474"/>
      <c r="AE42" s="474"/>
      <c r="AF42" s="474"/>
      <c r="AG42" s="474"/>
      <c r="AH42" s="474"/>
      <c r="AI42" s="474"/>
    </row>
    <row r="43" spans="1:35" s="592" customFormat="1" ht="13.5" customHeight="1">
      <c r="A43" s="475"/>
      <c r="B43" s="474"/>
      <c r="C43" s="474"/>
      <c r="D43" s="474"/>
      <c r="E43" s="474"/>
      <c r="F43" s="474"/>
      <c r="G43" s="474"/>
      <c r="H43" s="474"/>
      <c r="I43" s="474"/>
      <c r="J43" s="474"/>
      <c r="K43" s="474"/>
      <c r="L43" s="479" t="s">
        <v>2289</v>
      </c>
      <c r="M43" s="479"/>
      <c r="N43" s="479"/>
      <c r="O43" s="479"/>
      <c r="P43" s="479"/>
      <c r="Q43" s="479"/>
      <c r="R43" s="479"/>
      <c r="S43" s="479"/>
      <c r="Y43" s="844"/>
      <c r="Z43" s="479" t="s">
        <v>475</v>
      </c>
      <c r="AA43" s="281"/>
      <c r="AB43" s="844"/>
      <c r="AC43" s="479" t="s">
        <v>476</v>
      </c>
      <c r="AD43" s="474"/>
      <c r="AE43" s="479"/>
      <c r="AF43" s="479"/>
      <c r="AG43" s="474"/>
      <c r="AH43" s="474"/>
      <c r="AI43" s="474"/>
    </row>
  </sheetData>
  <mergeCells count="58">
    <mergeCell ref="V36:Z36"/>
    <mergeCell ref="L29:M29"/>
    <mergeCell ref="N29:O29"/>
    <mergeCell ref="P31:AC33"/>
    <mergeCell ref="U40:V40"/>
    <mergeCell ref="X40:Y40"/>
    <mergeCell ref="AA40:AB40"/>
    <mergeCell ref="S39:AC39"/>
    <mergeCell ref="S38:T38"/>
    <mergeCell ref="B2:G3"/>
    <mergeCell ref="H2:K3"/>
    <mergeCell ref="P2:AC3"/>
    <mergeCell ref="L2:O2"/>
    <mergeCell ref="L3:M3"/>
    <mergeCell ref="N3:O3"/>
    <mergeCell ref="B31:G33"/>
    <mergeCell ref="H31:K33"/>
    <mergeCell ref="B34:G36"/>
    <mergeCell ref="H34:K36"/>
    <mergeCell ref="L34:O36"/>
    <mergeCell ref="L32:M32"/>
    <mergeCell ref="N32:O32"/>
    <mergeCell ref="B7:G9"/>
    <mergeCell ref="H7:K9"/>
    <mergeCell ref="B10:G12"/>
    <mergeCell ref="H10:K12"/>
    <mergeCell ref="B13:G15"/>
    <mergeCell ref="H13:K15"/>
    <mergeCell ref="B28:G30"/>
    <mergeCell ref="H28:K30"/>
    <mergeCell ref="B16:G18"/>
    <mergeCell ref="H16:K18"/>
    <mergeCell ref="L23:M23"/>
    <mergeCell ref="B22:G24"/>
    <mergeCell ref="H22:K24"/>
    <mergeCell ref="B25:G27"/>
    <mergeCell ref="H25:K27"/>
    <mergeCell ref="V17:Y17"/>
    <mergeCell ref="B19:G21"/>
    <mergeCell ref="H19:K21"/>
    <mergeCell ref="L20:M20"/>
    <mergeCell ref="N20:O20"/>
    <mergeCell ref="N23:O23"/>
    <mergeCell ref="L17:M17"/>
    <mergeCell ref="N17:O17"/>
    <mergeCell ref="L26:M26"/>
    <mergeCell ref="N26:O26"/>
    <mergeCell ref="L8:M8"/>
    <mergeCell ref="N8:O8"/>
    <mergeCell ref="L11:M11"/>
    <mergeCell ref="N11:O11"/>
    <mergeCell ref="L14:M14"/>
    <mergeCell ref="N14:O14"/>
    <mergeCell ref="B4:G6"/>
    <mergeCell ref="H4:K6"/>
    <mergeCell ref="U4:W4"/>
    <mergeCell ref="L5:M5"/>
    <mergeCell ref="N5:O5"/>
  </mergeCells>
  <phoneticPr fontId="5"/>
  <dataValidations count="1">
    <dataValidation type="list" allowBlank="1" showInputMessage="1" showErrorMessage="1" sqref="Q34:Q36 Q28:Q29 Q16:Q17 L26 L23 L20 L17 L14 L11 N8 L8 L29 N11 N14 N17 N20 N23 N26 N29 N32 L32 Y41:Y43 Q5:Q12 N5 L5 J39:J40 J40 AB40:AB43"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2757" r:id="rId4" name="Check Box 5">
              <controlPr defaultSize="0" autoFill="0" autoLine="0" autoPict="0">
                <anchor moveWithCells="1">
                  <from>
                    <xdr:col>11</xdr:col>
                    <xdr:colOff>85725</xdr:colOff>
                    <xdr:row>3</xdr:row>
                    <xdr:rowOff>142875</xdr:rowOff>
                  </from>
                  <to>
                    <xdr:col>12</xdr:col>
                    <xdr:colOff>180975</xdr:colOff>
                    <xdr:row>5</xdr:row>
                    <xdr:rowOff>38100</xdr:rowOff>
                  </to>
                </anchor>
              </controlPr>
            </control>
          </mc:Choice>
        </mc:AlternateContent>
        <mc:AlternateContent xmlns:mc="http://schemas.openxmlformats.org/markup-compatibility/2006">
          <mc:Choice Requires="x14">
            <control shapeId="202758" r:id="rId5" name="Check Box 6">
              <controlPr defaultSize="0" autoFill="0" autoLine="0" autoPict="0">
                <anchor moveWithCells="1">
                  <from>
                    <xdr:col>13</xdr:col>
                    <xdr:colOff>85725</xdr:colOff>
                    <xdr:row>3</xdr:row>
                    <xdr:rowOff>142875</xdr:rowOff>
                  </from>
                  <to>
                    <xdr:col>14</xdr:col>
                    <xdr:colOff>180975</xdr:colOff>
                    <xdr:row>5</xdr:row>
                    <xdr:rowOff>38100</xdr:rowOff>
                  </to>
                </anchor>
              </controlPr>
            </control>
          </mc:Choice>
        </mc:AlternateContent>
        <mc:AlternateContent xmlns:mc="http://schemas.openxmlformats.org/markup-compatibility/2006">
          <mc:Choice Requires="x14">
            <control shapeId="202759" r:id="rId6" name="Check Box 7">
              <controlPr defaultSize="0" autoFill="0" autoLine="0" autoPict="0">
                <anchor moveWithCells="1">
                  <from>
                    <xdr:col>15</xdr:col>
                    <xdr:colOff>180975</xdr:colOff>
                    <xdr:row>3</xdr:row>
                    <xdr:rowOff>142875</xdr:rowOff>
                  </from>
                  <to>
                    <xdr:col>17</xdr:col>
                    <xdr:colOff>76200</xdr:colOff>
                    <xdr:row>5</xdr:row>
                    <xdr:rowOff>38100</xdr:rowOff>
                  </to>
                </anchor>
              </controlPr>
            </control>
          </mc:Choice>
        </mc:AlternateContent>
        <mc:AlternateContent xmlns:mc="http://schemas.openxmlformats.org/markup-compatibility/2006">
          <mc:Choice Requires="x14">
            <control shapeId="202760" r:id="rId7" name="Check Box 8">
              <controlPr defaultSize="0" autoFill="0" autoLine="0" autoPict="0">
                <anchor moveWithCells="1">
                  <from>
                    <xdr:col>15</xdr:col>
                    <xdr:colOff>180975</xdr:colOff>
                    <xdr:row>4</xdr:row>
                    <xdr:rowOff>142875</xdr:rowOff>
                  </from>
                  <to>
                    <xdr:col>17</xdr:col>
                    <xdr:colOff>76200</xdr:colOff>
                    <xdr:row>6</xdr:row>
                    <xdr:rowOff>38100</xdr:rowOff>
                  </to>
                </anchor>
              </controlPr>
            </control>
          </mc:Choice>
        </mc:AlternateContent>
        <mc:AlternateContent xmlns:mc="http://schemas.openxmlformats.org/markup-compatibility/2006">
          <mc:Choice Requires="x14">
            <control shapeId="202761" r:id="rId8" name="Check Box 9">
              <controlPr defaultSize="0" autoFill="0" autoLine="0" autoPict="0">
                <anchor moveWithCells="1">
                  <from>
                    <xdr:col>15</xdr:col>
                    <xdr:colOff>180975</xdr:colOff>
                    <xdr:row>5</xdr:row>
                    <xdr:rowOff>142875</xdr:rowOff>
                  </from>
                  <to>
                    <xdr:col>17</xdr:col>
                    <xdr:colOff>76200</xdr:colOff>
                    <xdr:row>7</xdr:row>
                    <xdr:rowOff>38100</xdr:rowOff>
                  </to>
                </anchor>
              </controlPr>
            </control>
          </mc:Choice>
        </mc:AlternateContent>
        <mc:AlternateContent xmlns:mc="http://schemas.openxmlformats.org/markup-compatibility/2006">
          <mc:Choice Requires="x14">
            <control shapeId="202762" r:id="rId9" name="Check Box 10">
              <controlPr defaultSize="0" autoFill="0" autoLine="0" autoPict="0">
                <anchor moveWithCells="1">
                  <from>
                    <xdr:col>11</xdr:col>
                    <xdr:colOff>85725</xdr:colOff>
                    <xdr:row>6</xdr:row>
                    <xdr:rowOff>142875</xdr:rowOff>
                  </from>
                  <to>
                    <xdr:col>12</xdr:col>
                    <xdr:colOff>180975</xdr:colOff>
                    <xdr:row>8</xdr:row>
                    <xdr:rowOff>38100</xdr:rowOff>
                  </to>
                </anchor>
              </controlPr>
            </control>
          </mc:Choice>
        </mc:AlternateContent>
        <mc:AlternateContent xmlns:mc="http://schemas.openxmlformats.org/markup-compatibility/2006">
          <mc:Choice Requires="x14">
            <control shapeId="202763" r:id="rId10" name="Check Box 11">
              <controlPr defaultSize="0" autoFill="0" autoLine="0" autoPict="0">
                <anchor moveWithCells="1">
                  <from>
                    <xdr:col>13</xdr:col>
                    <xdr:colOff>85725</xdr:colOff>
                    <xdr:row>6</xdr:row>
                    <xdr:rowOff>142875</xdr:rowOff>
                  </from>
                  <to>
                    <xdr:col>14</xdr:col>
                    <xdr:colOff>180975</xdr:colOff>
                    <xdr:row>8</xdr:row>
                    <xdr:rowOff>38100</xdr:rowOff>
                  </to>
                </anchor>
              </controlPr>
            </control>
          </mc:Choice>
        </mc:AlternateContent>
        <mc:AlternateContent xmlns:mc="http://schemas.openxmlformats.org/markup-compatibility/2006">
          <mc:Choice Requires="x14">
            <control shapeId="202764" r:id="rId11" name="Check Box 12">
              <controlPr defaultSize="0" autoFill="0" autoLine="0" autoPict="0">
                <anchor moveWithCells="1">
                  <from>
                    <xdr:col>15</xdr:col>
                    <xdr:colOff>180975</xdr:colOff>
                    <xdr:row>6</xdr:row>
                    <xdr:rowOff>142875</xdr:rowOff>
                  </from>
                  <to>
                    <xdr:col>17</xdr:col>
                    <xdr:colOff>76200</xdr:colOff>
                    <xdr:row>8</xdr:row>
                    <xdr:rowOff>38100</xdr:rowOff>
                  </to>
                </anchor>
              </controlPr>
            </control>
          </mc:Choice>
        </mc:AlternateContent>
        <mc:AlternateContent xmlns:mc="http://schemas.openxmlformats.org/markup-compatibility/2006">
          <mc:Choice Requires="x14">
            <control shapeId="202765" r:id="rId12" name="Check Box 13">
              <controlPr defaultSize="0" autoFill="0" autoLine="0" autoPict="0">
                <anchor moveWithCells="1">
                  <from>
                    <xdr:col>15</xdr:col>
                    <xdr:colOff>180975</xdr:colOff>
                    <xdr:row>7</xdr:row>
                    <xdr:rowOff>142875</xdr:rowOff>
                  </from>
                  <to>
                    <xdr:col>17</xdr:col>
                    <xdr:colOff>76200</xdr:colOff>
                    <xdr:row>9</xdr:row>
                    <xdr:rowOff>38100</xdr:rowOff>
                  </to>
                </anchor>
              </controlPr>
            </control>
          </mc:Choice>
        </mc:AlternateContent>
        <mc:AlternateContent xmlns:mc="http://schemas.openxmlformats.org/markup-compatibility/2006">
          <mc:Choice Requires="x14">
            <control shapeId="202766" r:id="rId13" name="Check Box 14">
              <controlPr defaultSize="0" autoFill="0" autoLine="0" autoPict="0">
                <anchor moveWithCells="1">
                  <from>
                    <xdr:col>15</xdr:col>
                    <xdr:colOff>180975</xdr:colOff>
                    <xdr:row>8</xdr:row>
                    <xdr:rowOff>142875</xdr:rowOff>
                  </from>
                  <to>
                    <xdr:col>17</xdr:col>
                    <xdr:colOff>76200</xdr:colOff>
                    <xdr:row>10</xdr:row>
                    <xdr:rowOff>38100</xdr:rowOff>
                  </to>
                </anchor>
              </controlPr>
            </control>
          </mc:Choice>
        </mc:AlternateContent>
        <mc:AlternateContent xmlns:mc="http://schemas.openxmlformats.org/markup-compatibility/2006">
          <mc:Choice Requires="x14">
            <control shapeId="202767" r:id="rId14" name="Check Box 15">
              <controlPr defaultSize="0" autoFill="0" autoLine="0" autoPict="0">
                <anchor moveWithCells="1">
                  <from>
                    <xdr:col>11</xdr:col>
                    <xdr:colOff>85725</xdr:colOff>
                    <xdr:row>9</xdr:row>
                    <xdr:rowOff>142875</xdr:rowOff>
                  </from>
                  <to>
                    <xdr:col>12</xdr:col>
                    <xdr:colOff>180975</xdr:colOff>
                    <xdr:row>11</xdr:row>
                    <xdr:rowOff>38100</xdr:rowOff>
                  </to>
                </anchor>
              </controlPr>
            </control>
          </mc:Choice>
        </mc:AlternateContent>
        <mc:AlternateContent xmlns:mc="http://schemas.openxmlformats.org/markup-compatibility/2006">
          <mc:Choice Requires="x14">
            <control shapeId="202768" r:id="rId15" name="Check Box 16">
              <controlPr defaultSize="0" autoFill="0" autoLine="0" autoPict="0">
                <anchor moveWithCells="1">
                  <from>
                    <xdr:col>13</xdr:col>
                    <xdr:colOff>85725</xdr:colOff>
                    <xdr:row>9</xdr:row>
                    <xdr:rowOff>142875</xdr:rowOff>
                  </from>
                  <to>
                    <xdr:col>14</xdr:col>
                    <xdr:colOff>180975</xdr:colOff>
                    <xdr:row>11</xdr:row>
                    <xdr:rowOff>38100</xdr:rowOff>
                  </to>
                </anchor>
              </controlPr>
            </control>
          </mc:Choice>
        </mc:AlternateContent>
        <mc:AlternateContent xmlns:mc="http://schemas.openxmlformats.org/markup-compatibility/2006">
          <mc:Choice Requires="x14">
            <control shapeId="202769" r:id="rId16" name="Check Box 17">
              <controlPr defaultSize="0" autoFill="0" autoLine="0" autoPict="0">
                <anchor moveWithCells="1">
                  <from>
                    <xdr:col>15</xdr:col>
                    <xdr:colOff>180975</xdr:colOff>
                    <xdr:row>9</xdr:row>
                    <xdr:rowOff>142875</xdr:rowOff>
                  </from>
                  <to>
                    <xdr:col>17</xdr:col>
                    <xdr:colOff>76200</xdr:colOff>
                    <xdr:row>11</xdr:row>
                    <xdr:rowOff>38100</xdr:rowOff>
                  </to>
                </anchor>
              </controlPr>
            </control>
          </mc:Choice>
        </mc:AlternateContent>
        <mc:AlternateContent xmlns:mc="http://schemas.openxmlformats.org/markup-compatibility/2006">
          <mc:Choice Requires="x14">
            <control shapeId="202770" r:id="rId17" name="Check Box 18">
              <controlPr defaultSize="0" autoFill="0" autoLine="0" autoPict="0">
                <anchor moveWithCells="1">
                  <from>
                    <xdr:col>15</xdr:col>
                    <xdr:colOff>180975</xdr:colOff>
                    <xdr:row>10</xdr:row>
                    <xdr:rowOff>142875</xdr:rowOff>
                  </from>
                  <to>
                    <xdr:col>17</xdr:col>
                    <xdr:colOff>76200</xdr:colOff>
                    <xdr:row>12</xdr:row>
                    <xdr:rowOff>38100</xdr:rowOff>
                  </to>
                </anchor>
              </controlPr>
            </control>
          </mc:Choice>
        </mc:AlternateContent>
        <mc:AlternateContent xmlns:mc="http://schemas.openxmlformats.org/markup-compatibility/2006">
          <mc:Choice Requires="x14">
            <control shapeId="202771" r:id="rId18" name="Check Box 19">
              <controlPr defaultSize="0" autoFill="0" autoLine="0" autoPict="0">
                <anchor moveWithCells="1">
                  <from>
                    <xdr:col>11</xdr:col>
                    <xdr:colOff>85725</xdr:colOff>
                    <xdr:row>12</xdr:row>
                    <xdr:rowOff>142875</xdr:rowOff>
                  </from>
                  <to>
                    <xdr:col>12</xdr:col>
                    <xdr:colOff>180975</xdr:colOff>
                    <xdr:row>14</xdr:row>
                    <xdr:rowOff>38100</xdr:rowOff>
                  </to>
                </anchor>
              </controlPr>
            </control>
          </mc:Choice>
        </mc:AlternateContent>
        <mc:AlternateContent xmlns:mc="http://schemas.openxmlformats.org/markup-compatibility/2006">
          <mc:Choice Requires="x14">
            <control shapeId="202772" r:id="rId19" name="Check Box 20">
              <controlPr defaultSize="0" autoFill="0" autoLine="0" autoPict="0">
                <anchor moveWithCells="1">
                  <from>
                    <xdr:col>13</xdr:col>
                    <xdr:colOff>85725</xdr:colOff>
                    <xdr:row>12</xdr:row>
                    <xdr:rowOff>142875</xdr:rowOff>
                  </from>
                  <to>
                    <xdr:col>14</xdr:col>
                    <xdr:colOff>180975</xdr:colOff>
                    <xdr:row>14</xdr:row>
                    <xdr:rowOff>38100</xdr:rowOff>
                  </to>
                </anchor>
              </controlPr>
            </control>
          </mc:Choice>
        </mc:AlternateContent>
        <mc:AlternateContent xmlns:mc="http://schemas.openxmlformats.org/markup-compatibility/2006">
          <mc:Choice Requires="x14">
            <control shapeId="202773" r:id="rId20" name="Check Box 21">
              <controlPr defaultSize="0" autoFill="0" autoLine="0" autoPict="0">
                <anchor moveWithCells="1">
                  <from>
                    <xdr:col>15</xdr:col>
                    <xdr:colOff>180975</xdr:colOff>
                    <xdr:row>14</xdr:row>
                    <xdr:rowOff>142875</xdr:rowOff>
                  </from>
                  <to>
                    <xdr:col>17</xdr:col>
                    <xdr:colOff>76200</xdr:colOff>
                    <xdr:row>16</xdr:row>
                    <xdr:rowOff>38100</xdr:rowOff>
                  </to>
                </anchor>
              </controlPr>
            </control>
          </mc:Choice>
        </mc:AlternateContent>
        <mc:AlternateContent xmlns:mc="http://schemas.openxmlformats.org/markup-compatibility/2006">
          <mc:Choice Requires="x14">
            <control shapeId="202774" r:id="rId21" name="Check Box 22">
              <controlPr defaultSize="0" autoFill="0" autoLine="0" autoPict="0">
                <anchor moveWithCells="1">
                  <from>
                    <xdr:col>11</xdr:col>
                    <xdr:colOff>85725</xdr:colOff>
                    <xdr:row>15</xdr:row>
                    <xdr:rowOff>142875</xdr:rowOff>
                  </from>
                  <to>
                    <xdr:col>12</xdr:col>
                    <xdr:colOff>180975</xdr:colOff>
                    <xdr:row>17</xdr:row>
                    <xdr:rowOff>38100</xdr:rowOff>
                  </to>
                </anchor>
              </controlPr>
            </control>
          </mc:Choice>
        </mc:AlternateContent>
        <mc:AlternateContent xmlns:mc="http://schemas.openxmlformats.org/markup-compatibility/2006">
          <mc:Choice Requires="x14">
            <control shapeId="202775" r:id="rId22" name="Check Box 23">
              <controlPr defaultSize="0" autoFill="0" autoLine="0" autoPict="0">
                <anchor moveWithCells="1">
                  <from>
                    <xdr:col>13</xdr:col>
                    <xdr:colOff>85725</xdr:colOff>
                    <xdr:row>15</xdr:row>
                    <xdr:rowOff>142875</xdr:rowOff>
                  </from>
                  <to>
                    <xdr:col>14</xdr:col>
                    <xdr:colOff>180975</xdr:colOff>
                    <xdr:row>17</xdr:row>
                    <xdr:rowOff>38100</xdr:rowOff>
                  </to>
                </anchor>
              </controlPr>
            </control>
          </mc:Choice>
        </mc:AlternateContent>
        <mc:AlternateContent xmlns:mc="http://schemas.openxmlformats.org/markup-compatibility/2006">
          <mc:Choice Requires="x14">
            <control shapeId="202776" r:id="rId23" name="Check Box 24">
              <controlPr defaultSize="0" autoFill="0" autoLine="0" autoPict="0">
                <anchor moveWithCells="1">
                  <from>
                    <xdr:col>15</xdr:col>
                    <xdr:colOff>180975</xdr:colOff>
                    <xdr:row>15</xdr:row>
                    <xdr:rowOff>142875</xdr:rowOff>
                  </from>
                  <to>
                    <xdr:col>17</xdr:col>
                    <xdr:colOff>76200</xdr:colOff>
                    <xdr:row>17</xdr:row>
                    <xdr:rowOff>38100</xdr:rowOff>
                  </to>
                </anchor>
              </controlPr>
            </control>
          </mc:Choice>
        </mc:AlternateContent>
        <mc:AlternateContent xmlns:mc="http://schemas.openxmlformats.org/markup-compatibility/2006">
          <mc:Choice Requires="x14">
            <control shapeId="202777" r:id="rId24" name="Check Box 25">
              <controlPr defaultSize="0" autoFill="0" autoLine="0" autoPict="0">
                <anchor moveWithCells="1">
                  <from>
                    <xdr:col>11</xdr:col>
                    <xdr:colOff>85725</xdr:colOff>
                    <xdr:row>18</xdr:row>
                    <xdr:rowOff>142875</xdr:rowOff>
                  </from>
                  <to>
                    <xdr:col>12</xdr:col>
                    <xdr:colOff>180975</xdr:colOff>
                    <xdr:row>20</xdr:row>
                    <xdr:rowOff>38100</xdr:rowOff>
                  </to>
                </anchor>
              </controlPr>
            </control>
          </mc:Choice>
        </mc:AlternateContent>
        <mc:AlternateContent xmlns:mc="http://schemas.openxmlformats.org/markup-compatibility/2006">
          <mc:Choice Requires="x14">
            <control shapeId="202778" r:id="rId25" name="Check Box 26">
              <controlPr defaultSize="0" autoFill="0" autoLine="0" autoPict="0">
                <anchor moveWithCells="1">
                  <from>
                    <xdr:col>13</xdr:col>
                    <xdr:colOff>85725</xdr:colOff>
                    <xdr:row>18</xdr:row>
                    <xdr:rowOff>142875</xdr:rowOff>
                  </from>
                  <to>
                    <xdr:col>14</xdr:col>
                    <xdr:colOff>180975</xdr:colOff>
                    <xdr:row>20</xdr:row>
                    <xdr:rowOff>38100</xdr:rowOff>
                  </to>
                </anchor>
              </controlPr>
            </control>
          </mc:Choice>
        </mc:AlternateContent>
        <mc:AlternateContent xmlns:mc="http://schemas.openxmlformats.org/markup-compatibility/2006">
          <mc:Choice Requires="x14">
            <control shapeId="202779" r:id="rId26" name="Check Box 27">
              <controlPr defaultSize="0" autoFill="0" autoLine="0" autoPict="0">
                <anchor moveWithCells="1">
                  <from>
                    <xdr:col>11</xdr:col>
                    <xdr:colOff>85725</xdr:colOff>
                    <xdr:row>21</xdr:row>
                    <xdr:rowOff>142875</xdr:rowOff>
                  </from>
                  <to>
                    <xdr:col>12</xdr:col>
                    <xdr:colOff>180975</xdr:colOff>
                    <xdr:row>23</xdr:row>
                    <xdr:rowOff>38100</xdr:rowOff>
                  </to>
                </anchor>
              </controlPr>
            </control>
          </mc:Choice>
        </mc:AlternateContent>
        <mc:AlternateContent xmlns:mc="http://schemas.openxmlformats.org/markup-compatibility/2006">
          <mc:Choice Requires="x14">
            <control shapeId="202780" r:id="rId27" name="Check Box 28">
              <controlPr defaultSize="0" autoFill="0" autoLine="0" autoPict="0">
                <anchor moveWithCells="1">
                  <from>
                    <xdr:col>13</xdr:col>
                    <xdr:colOff>85725</xdr:colOff>
                    <xdr:row>21</xdr:row>
                    <xdr:rowOff>142875</xdr:rowOff>
                  </from>
                  <to>
                    <xdr:col>14</xdr:col>
                    <xdr:colOff>180975</xdr:colOff>
                    <xdr:row>23</xdr:row>
                    <xdr:rowOff>38100</xdr:rowOff>
                  </to>
                </anchor>
              </controlPr>
            </control>
          </mc:Choice>
        </mc:AlternateContent>
        <mc:AlternateContent xmlns:mc="http://schemas.openxmlformats.org/markup-compatibility/2006">
          <mc:Choice Requires="x14">
            <control shapeId="202781" r:id="rId28" name="Check Box 29">
              <controlPr defaultSize="0" autoFill="0" autoLine="0" autoPict="0">
                <anchor moveWithCells="1">
                  <from>
                    <xdr:col>11</xdr:col>
                    <xdr:colOff>85725</xdr:colOff>
                    <xdr:row>24</xdr:row>
                    <xdr:rowOff>142875</xdr:rowOff>
                  </from>
                  <to>
                    <xdr:col>12</xdr:col>
                    <xdr:colOff>180975</xdr:colOff>
                    <xdr:row>26</xdr:row>
                    <xdr:rowOff>38100</xdr:rowOff>
                  </to>
                </anchor>
              </controlPr>
            </control>
          </mc:Choice>
        </mc:AlternateContent>
        <mc:AlternateContent xmlns:mc="http://schemas.openxmlformats.org/markup-compatibility/2006">
          <mc:Choice Requires="x14">
            <control shapeId="202782" r:id="rId29" name="Check Box 30">
              <controlPr defaultSize="0" autoFill="0" autoLine="0" autoPict="0">
                <anchor moveWithCells="1">
                  <from>
                    <xdr:col>13</xdr:col>
                    <xdr:colOff>85725</xdr:colOff>
                    <xdr:row>24</xdr:row>
                    <xdr:rowOff>142875</xdr:rowOff>
                  </from>
                  <to>
                    <xdr:col>14</xdr:col>
                    <xdr:colOff>180975</xdr:colOff>
                    <xdr:row>26</xdr:row>
                    <xdr:rowOff>38100</xdr:rowOff>
                  </to>
                </anchor>
              </controlPr>
            </control>
          </mc:Choice>
        </mc:AlternateContent>
        <mc:AlternateContent xmlns:mc="http://schemas.openxmlformats.org/markup-compatibility/2006">
          <mc:Choice Requires="x14">
            <control shapeId="202783" r:id="rId30" name="Check Box 31">
              <controlPr defaultSize="0" autoFill="0" autoLine="0" autoPict="0">
                <anchor moveWithCells="1">
                  <from>
                    <xdr:col>15</xdr:col>
                    <xdr:colOff>180975</xdr:colOff>
                    <xdr:row>26</xdr:row>
                    <xdr:rowOff>142875</xdr:rowOff>
                  </from>
                  <to>
                    <xdr:col>17</xdr:col>
                    <xdr:colOff>76200</xdr:colOff>
                    <xdr:row>28</xdr:row>
                    <xdr:rowOff>38100</xdr:rowOff>
                  </to>
                </anchor>
              </controlPr>
            </control>
          </mc:Choice>
        </mc:AlternateContent>
        <mc:AlternateContent xmlns:mc="http://schemas.openxmlformats.org/markup-compatibility/2006">
          <mc:Choice Requires="x14">
            <control shapeId="202784" r:id="rId31" name="Check Box 32">
              <controlPr defaultSize="0" autoFill="0" autoLine="0" autoPict="0">
                <anchor moveWithCells="1">
                  <from>
                    <xdr:col>11</xdr:col>
                    <xdr:colOff>85725</xdr:colOff>
                    <xdr:row>27</xdr:row>
                    <xdr:rowOff>142875</xdr:rowOff>
                  </from>
                  <to>
                    <xdr:col>12</xdr:col>
                    <xdr:colOff>180975</xdr:colOff>
                    <xdr:row>29</xdr:row>
                    <xdr:rowOff>38100</xdr:rowOff>
                  </to>
                </anchor>
              </controlPr>
            </control>
          </mc:Choice>
        </mc:AlternateContent>
        <mc:AlternateContent xmlns:mc="http://schemas.openxmlformats.org/markup-compatibility/2006">
          <mc:Choice Requires="x14">
            <control shapeId="202785" r:id="rId32" name="Check Box 33">
              <controlPr defaultSize="0" autoFill="0" autoLine="0" autoPict="0">
                <anchor moveWithCells="1">
                  <from>
                    <xdr:col>13</xdr:col>
                    <xdr:colOff>85725</xdr:colOff>
                    <xdr:row>27</xdr:row>
                    <xdr:rowOff>142875</xdr:rowOff>
                  </from>
                  <to>
                    <xdr:col>14</xdr:col>
                    <xdr:colOff>180975</xdr:colOff>
                    <xdr:row>29</xdr:row>
                    <xdr:rowOff>38100</xdr:rowOff>
                  </to>
                </anchor>
              </controlPr>
            </control>
          </mc:Choice>
        </mc:AlternateContent>
        <mc:AlternateContent xmlns:mc="http://schemas.openxmlformats.org/markup-compatibility/2006">
          <mc:Choice Requires="x14">
            <control shapeId="202786" r:id="rId33" name="Check Box 34">
              <controlPr defaultSize="0" autoFill="0" autoLine="0" autoPict="0">
                <anchor moveWithCells="1">
                  <from>
                    <xdr:col>15</xdr:col>
                    <xdr:colOff>180975</xdr:colOff>
                    <xdr:row>27</xdr:row>
                    <xdr:rowOff>142875</xdr:rowOff>
                  </from>
                  <to>
                    <xdr:col>17</xdr:col>
                    <xdr:colOff>76200</xdr:colOff>
                    <xdr:row>29</xdr:row>
                    <xdr:rowOff>38100</xdr:rowOff>
                  </to>
                </anchor>
              </controlPr>
            </control>
          </mc:Choice>
        </mc:AlternateContent>
        <mc:AlternateContent xmlns:mc="http://schemas.openxmlformats.org/markup-compatibility/2006">
          <mc:Choice Requires="x14">
            <control shapeId="202787" r:id="rId34" name="Check Box 35">
              <controlPr defaultSize="0" autoFill="0" autoLine="0" autoPict="0">
                <anchor moveWithCells="1">
                  <from>
                    <xdr:col>11</xdr:col>
                    <xdr:colOff>85725</xdr:colOff>
                    <xdr:row>30</xdr:row>
                    <xdr:rowOff>142875</xdr:rowOff>
                  </from>
                  <to>
                    <xdr:col>12</xdr:col>
                    <xdr:colOff>180975</xdr:colOff>
                    <xdr:row>32</xdr:row>
                    <xdr:rowOff>38100</xdr:rowOff>
                  </to>
                </anchor>
              </controlPr>
            </control>
          </mc:Choice>
        </mc:AlternateContent>
        <mc:AlternateContent xmlns:mc="http://schemas.openxmlformats.org/markup-compatibility/2006">
          <mc:Choice Requires="x14">
            <control shapeId="202788" r:id="rId35" name="Check Box 36">
              <controlPr defaultSize="0" autoFill="0" autoLine="0" autoPict="0">
                <anchor moveWithCells="1">
                  <from>
                    <xdr:col>13</xdr:col>
                    <xdr:colOff>85725</xdr:colOff>
                    <xdr:row>30</xdr:row>
                    <xdr:rowOff>142875</xdr:rowOff>
                  </from>
                  <to>
                    <xdr:col>14</xdr:col>
                    <xdr:colOff>180975</xdr:colOff>
                    <xdr:row>32</xdr:row>
                    <xdr:rowOff>38100</xdr:rowOff>
                  </to>
                </anchor>
              </controlPr>
            </control>
          </mc:Choice>
        </mc:AlternateContent>
        <mc:AlternateContent xmlns:mc="http://schemas.openxmlformats.org/markup-compatibility/2006">
          <mc:Choice Requires="x14">
            <control shapeId="202789" r:id="rId36" name="Check Box 37">
              <controlPr defaultSize="0" autoFill="0" autoLine="0" autoPict="0">
                <anchor moveWithCells="1">
                  <from>
                    <xdr:col>15</xdr:col>
                    <xdr:colOff>180975</xdr:colOff>
                    <xdr:row>32</xdr:row>
                    <xdr:rowOff>142875</xdr:rowOff>
                  </from>
                  <to>
                    <xdr:col>17</xdr:col>
                    <xdr:colOff>76200</xdr:colOff>
                    <xdr:row>34</xdr:row>
                    <xdr:rowOff>38100</xdr:rowOff>
                  </to>
                </anchor>
              </controlPr>
            </control>
          </mc:Choice>
        </mc:AlternateContent>
        <mc:AlternateContent xmlns:mc="http://schemas.openxmlformats.org/markup-compatibility/2006">
          <mc:Choice Requires="x14">
            <control shapeId="202790" r:id="rId37" name="Check Box 38">
              <controlPr defaultSize="0" autoFill="0" autoLine="0" autoPict="0">
                <anchor moveWithCells="1">
                  <from>
                    <xdr:col>15</xdr:col>
                    <xdr:colOff>180975</xdr:colOff>
                    <xdr:row>33</xdr:row>
                    <xdr:rowOff>142875</xdr:rowOff>
                  </from>
                  <to>
                    <xdr:col>17</xdr:col>
                    <xdr:colOff>76200</xdr:colOff>
                    <xdr:row>35</xdr:row>
                    <xdr:rowOff>38100</xdr:rowOff>
                  </to>
                </anchor>
              </controlPr>
            </control>
          </mc:Choice>
        </mc:AlternateContent>
        <mc:AlternateContent xmlns:mc="http://schemas.openxmlformats.org/markup-compatibility/2006">
          <mc:Choice Requires="x14">
            <control shapeId="202791" r:id="rId38" name="Check Box 39">
              <controlPr defaultSize="0" autoFill="0" autoLine="0" autoPict="0">
                <anchor moveWithCells="1">
                  <from>
                    <xdr:col>15</xdr:col>
                    <xdr:colOff>180975</xdr:colOff>
                    <xdr:row>34</xdr:row>
                    <xdr:rowOff>142875</xdr:rowOff>
                  </from>
                  <to>
                    <xdr:col>17</xdr:col>
                    <xdr:colOff>76200</xdr:colOff>
                    <xdr:row>36</xdr:row>
                    <xdr:rowOff>38100</xdr:rowOff>
                  </to>
                </anchor>
              </controlPr>
            </control>
          </mc:Choice>
        </mc:AlternateContent>
        <mc:AlternateContent xmlns:mc="http://schemas.openxmlformats.org/markup-compatibility/2006">
          <mc:Choice Requires="x14">
            <control shapeId="202792" r:id="rId39" name="Check Box 40">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202793" r:id="rId40" name="Check Box 41">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202794" r:id="rId41" name="Check Box 42">
              <controlPr defaultSize="0" autoFill="0" autoLine="0" autoPict="0">
                <anchor moveWithCells="1">
                  <from>
                    <xdr:col>23</xdr:col>
                    <xdr:colOff>180975</xdr:colOff>
                    <xdr:row>39</xdr:row>
                    <xdr:rowOff>142875</xdr:rowOff>
                  </from>
                  <to>
                    <xdr:col>25</xdr:col>
                    <xdr:colOff>76200</xdr:colOff>
                    <xdr:row>41</xdr:row>
                    <xdr:rowOff>38100</xdr:rowOff>
                  </to>
                </anchor>
              </controlPr>
            </control>
          </mc:Choice>
        </mc:AlternateContent>
        <mc:AlternateContent xmlns:mc="http://schemas.openxmlformats.org/markup-compatibility/2006">
          <mc:Choice Requires="x14">
            <control shapeId="202795" r:id="rId42" name="Check Box 43">
              <controlPr defaultSize="0" autoFill="0" autoLine="0" autoPict="0">
                <anchor moveWithCells="1">
                  <from>
                    <xdr:col>26</xdr:col>
                    <xdr:colOff>180975</xdr:colOff>
                    <xdr:row>39</xdr:row>
                    <xdr:rowOff>142875</xdr:rowOff>
                  </from>
                  <to>
                    <xdr:col>28</xdr:col>
                    <xdr:colOff>76200</xdr:colOff>
                    <xdr:row>41</xdr:row>
                    <xdr:rowOff>38100</xdr:rowOff>
                  </to>
                </anchor>
              </controlPr>
            </control>
          </mc:Choice>
        </mc:AlternateContent>
        <mc:AlternateContent xmlns:mc="http://schemas.openxmlformats.org/markup-compatibility/2006">
          <mc:Choice Requires="x14">
            <control shapeId="202796" r:id="rId43" name="Check Box 44">
              <controlPr defaultSize="0" autoFill="0" autoLine="0" autoPict="0">
                <anchor moveWithCells="1">
                  <from>
                    <xdr:col>23</xdr:col>
                    <xdr:colOff>180975</xdr:colOff>
                    <xdr:row>40</xdr:row>
                    <xdr:rowOff>142875</xdr:rowOff>
                  </from>
                  <to>
                    <xdr:col>25</xdr:col>
                    <xdr:colOff>76200</xdr:colOff>
                    <xdr:row>42</xdr:row>
                    <xdr:rowOff>38100</xdr:rowOff>
                  </to>
                </anchor>
              </controlPr>
            </control>
          </mc:Choice>
        </mc:AlternateContent>
        <mc:AlternateContent xmlns:mc="http://schemas.openxmlformats.org/markup-compatibility/2006">
          <mc:Choice Requires="x14">
            <control shapeId="202797" r:id="rId44" name="Check Box 45">
              <controlPr defaultSize="0" autoFill="0" autoLine="0" autoPict="0">
                <anchor moveWithCells="1">
                  <from>
                    <xdr:col>26</xdr:col>
                    <xdr:colOff>180975</xdr:colOff>
                    <xdr:row>40</xdr:row>
                    <xdr:rowOff>142875</xdr:rowOff>
                  </from>
                  <to>
                    <xdr:col>28</xdr:col>
                    <xdr:colOff>76200</xdr:colOff>
                    <xdr:row>42</xdr:row>
                    <xdr:rowOff>38100</xdr:rowOff>
                  </to>
                </anchor>
              </controlPr>
            </control>
          </mc:Choice>
        </mc:AlternateContent>
        <mc:AlternateContent xmlns:mc="http://schemas.openxmlformats.org/markup-compatibility/2006">
          <mc:Choice Requires="x14">
            <control shapeId="202798" r:id="rId45" name="Check Box 46">
              <controlPr defaultSize="0" autoFill="0" autoLine="0" autoPict="0">
                <anchor moveWithCells="1">
                  <from>
                    <xdr:col>23</xdr:col>
                    <xdr:colOff>180975</xdr:colOff>
                    <xdr:row>41</xdr:row>
                    <xdr:rowOff>142875</xdr:rowOff>
                  </from>
                  <to>
                    <xdr:col>25</xdr:col>
                    <xdr:colOff>76200</xdr:colOff>
                    <xdr:row>43</xdr:row>
                    <xdr:rowOff>38100</xdr:rowOff>
                  </to>
                </anchor>
              </controlPr>
            </control>
          </mc:Choice>
        </mc:AlternateContent>
        <mc:AlternateContent xmlns:mc="http://schemas.openxmlformats.org/markup-compatibility/2006">
          <mc:Choice Requires="x14">
            <control shapeId="202799" r:id="rId46" name="Check Box 47">
              <controlPr defaultSize="0" autoFill="0" autoLine="0" autoPict="0">
                <anchor moveWithCells="1">
                  <from>
                    <xdr:col>26</xdr:col>
                    <xdr:colOff>180975</xdr:colOff>
                    <xdr:row>41</xdr:row>
                    <xdr:rowOff>142875</xdr:rowOff>
                  </from>
                  <to>
                    <xdr:col>28</xdr:col>
                    <xdr:colOff>76200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A63"/>
  <sheetViews>
    <sheetView showZeros="0" view="pageBreakPreview" topLeftCell="A24" zoomScaleNormal="100" zoomScaleSheetLayoutView="100" workbookViewId="0">
      <selection activeCell="A14" sqref="A14:F15"/>
    </sheetView>
  </sheetViews>
  <sheetFormatPr defaultColWidth="2.625" defaultRowHeight="13.5"/>
  <cols>
    <col min="1" max="16384" width="2.625" style="474"/>
  </cols>
  <sheetData>
    <row r="1" spans="1:32" ht="18.75">
      <c r="A1" s="3" t="s">
        <v>522</v>
      </c>
      <c r="B1" s="304"/>
      <c r="C1" s="304"/>
      <c r="D1" s="304"/>
      <c r="E1" s="304"/>
      <c r="F1" s="304"/>
      <c r="G1" s="304"/>
      <c r="H1" s="304"/>
      <c r="I1" s="304"/>
      <c r="J1" s="304"/>
      <c r="K1" s="304"/>
      <c r="L1" s="304"/>
      <c r="M1" s="19"/>
      <c r="O1" s="19"/>
      <c r="P1" s="19"/>
      <c r="Q1" s="19"/>
      <c r="X1" s="19"/>
      <c r="Y1" s="19"/>
      <c r="Z1" s="304"/>
      <c r="AA1" s="304"/>
      <c r="AB1" s="304"/>
      <c r="AC1" s="304"/>
      <c r="AD1" s="304"/>
    </row>
    <row r="2" spans="1:32" ht="14.25">
      <c r="A2" s="477" t="s">
        <v>523</v>
      </c>
      <c r="B2" s="19"/>
      <c r="C2" s="19"/>
      <c r="D2" s="19"/>
      <c r="E2" s="19"/>
      <c r="F2" s="19"/>
      <c r="G2" s="19"/>
      <c r="H2" s="19"/>
      <c r="I2" s="19"/>
      <c r="J2" s="19"/>
    </row>
    <row r="3" spans="1:32" ht="14.25">
      <c r="A3" s="480" t="s">
        <v>524</v>
      </c>
      <c r="B3" s="19"/>
      <c r="C3" s="19"/>
      <c r="D3" s="19"/>
      <c r="E3" s="19"/>
      <c r="F3" s="19"/>
      <c r="G3" s="19"/>
      <c r="H3" s="19"/>
      <c r="I3" s="19"/>
      <c r="J3" s="19"/>
      <c r="K3" s="317"/>
      <c r="L3" s="19"/>
      <c r="M3" s="19"/>
      <c r="N3" s="812" t="s">
        <v>1235</v>
      </c>
      <c r="P3" s="1195"/>
      <c r="Q3" s="1195"/>
      <c r="R3" s="812" t="s">
        <v>403</v>
      </c>
      <c r="S3" s="1377"/>
      <c r="T3" s="1377"/>
      <c r="U3" s="812" t="s">
        <v>404</v>
      </c>
      <c r="V3" s="812" t="s">
        <v>1257</v>
      </c>
      <c r="W3" s="34"/>
      <c r="Z3" s="147" t="s">
        <v>1332</v>
      </c>
    </row>
    <row r="4" spans="1:32" ht="13.5" customHeight="1">
      <c r="A4" s="1205" t="s">
        <v>525</v>
      </c>
      <c r="B4" s="1327"/>
      <c r="C4" s="1327"/>
      <c r="D4" s="1327"/>
      <c r="E4" s="1327"/>
      <c r="F4" s="1328"/>
      <c r="G4" s="1283" t="s">
        <v>526</v>
      </c>
      <c r="H4" s="1284"/>
      <c r="I4" s="1284"/>
      <c r="J4" s="1285"/>
      <c r="K4" s="1284" t="s">
        <v>527</v>
      </c>
      <c r="L4" s="1284"/>
      <c r="M4" s="1284"/>
      <c r="N4" s="1284"/>
      <c r="O4" s="1284"/>
      <c r="P4" s="1284"/>
      <c r="Q4" s="1284"/>
      <c r="R4" s="1284"/>
      <c r="S4" s="1284"/>
      <c r="T4" s="1284"/>
      <c r="U4" s="1284"/>
      <c r="V4" s="1284"/>
      <c r="W4" s="1283" t="s">
        <v>530</v>
      </c>
      <c r="X4" s="1284"/>
      <c r="Y4" s="1284"/>
      <c r="Z4" s="1285"/>
      <c r="AA4" s="1352" t="s">
        <v>473</v>
      </c>
      <c r="AB4" s="1352"/>
      <c r="AC4" s="1352"/>
      <c r="AD4" s="1352"/>
      <c r="AE4" s="1352"/>
      <c r="AF4" s="1353"/>
    </row>
    <row r="5" spans="1:32" ht="13.5" customHeight="1">
      <c r="A5" s="1329"/>
      <c r="B5" s="1327"/>
      <c r="C5" s="1327"/>
      <c r="D5" s="1327"/>
      <c r="E5" s="1327"/>
      <c r="F5" s="1328"/>
      <c r="G5" s="1134"/>
      <c r="H5" s="1135"/>
      <c r="I5" s="1135"/>
      <c r="J5" s="1136"/>
      <c r="K5" s="1320" t="s">
        <v>528</v>
      </c>
      <c r="L5" s="1320"/>
      <c r="M5" s="1320"/>
      <c r="N5" s="1320"/>
      <c r="O5" s="1320"/>
      <c r="P5" s="1320"/>
      <c r="Q5" s="1284" t="s">
        <v>529</v>
      </c>
      <c r="R5" s="1284"/>
      <c r="S5" s="1284"/>
      <c r="T5" s="1284"/>
      <c r="U5" s="1284"/>
      <c r="V5" s="1285"/>
      <c r="W5" s="1134"/>
      <c r="X5" s="1135"/>
      <c r="Y5" s="1135"/>
      <c r="Z5" s="1136"/>
      <c r="AA5" s="1240"/>
      <c r="AB5" s="1240"/>
      <c r="AC5" s="1240"/>
      <c r="AD5" s="1240"/>
      <c r="AE5" s="1240"/>
      <c r="AF5" s="1241"/>
    </row>
    <row r="6" spans="1:32" ht="13.5" customHeight="1">
      <c r="A6" s="1329"/>
      <c r="B6" s="1327"/>
      <c r="C6" s="1327"/>
      <c r="D6" s="1327"/>
      <c r="E6" s="1327"/>
      <c r="F6" s="1328"/>
      <c r="G6" s="1134"/>
      <c r="H6" s="1135"/>
      <c r="I6" s="1135"/>
      <c r="J6" s="1136"/>
      <c r="K6" s="1320" t="s">
        <v>531</v>
      </c>
      <c r="L6" s="1320"/>
      <c r="M6" s="1320"/>
      <c r="N6" s="1366" t="s">
        <v>532</v>
      </c>
      <c r="O6" s="1366"/>
      <c r="P6" s="1366"/>
      <c r="Q6" s="1359"/>
      <c r="R6" s="1359"/>
      <c r="S6" s="1359"/>
      <c r="T6" s="1359"/>
      <c r="U6" s="1359"/>
      <c r="V6" s="1282"/>
      <c r="W6" s="1134"/>
      <c r="X6" s="1135"/>
      <c r="Y6" s="1135"/>
      <c r="Z6" s="1136"/>
      <c r="AA6" s="1240"/>
      <c r="AB6" s="1240"/>
      <c r="AC6" s="1240"/>
      <c r="AD6" s="1240"/>
      <c r="AE6" s="1240"/>
      <c r="AF6" s="1241"/>
    </row>
    <row r="7" spans="1:32" ht="13.5" customHeight="1">
      <c r="A7" s="1329"/>
      <c r="B7" s="1327"/>
      <c r="C7" s="1327"/>
      <c r="D7" s="1327"/>
      <c r="E7" s="1327"/>
      <c r="F7" s="1328"/>
      <c r="G7" s="1356" t="s">
        <v>466</v>
      </c>
      <c r="H7" s="1357"/>
      <c r="I7" s="1357"/>
      <c r="J7" s="1358"/>
      <c r="K7" s="1333" t="s">
        <v>467</v>
      </c>
      <c r="L7" s="1334"/>
      <c r="M7" s="1335"/>
      <c r="N7" s="1336" t="s">
        <v>467</v>
      </c>
      <c r="O7" s="1334"/>
      <c r="P7" s="1335"/>
      <c r="Q7" s="1360" t="s">
        <v>466</v>
      </c>
      <c r="R7" s="1361"/>
      <c r="S7" s="1362"/>
      <c r="T7" s="1363" t="s">
        <v>533</v>
      </c>
      <c r="U7" s="1364"/>
      <c r="V7" s="1365"/>
      <c r="W7" s="1356" t="s">
        <v>466</v>
      </c>
      <c r="X7" s="1357"/>
      <c r="Y7" s="1357"/>
      <c r="Z7" s="1358"/>
      <c r="AA7" s="1354"/>
      <c r="AB7" s="1354"/>
      <c r="AC7" s="1354"/>
      <c r="AD7" s="1354"/>
      <c r="AE7" s="1354"/>
      <c r="AF7" s="1355"/>
    </row>
    <row r="8" spans="1:32" ht="13.5" customHeight="1">
      <c r="A8" s="1205" t="s">
        <v>534</v>
      </c>
      <c r="B8" s="1308"/>
      <c r="C8" s="1308"/>
      <c r="D8" s="1308"/>
      <c r="E8" s="1308"/>
      <c r="F8" s="1206"/>
      <c r="G8" s="1300"/>
      <c r="H8" s="1301"/>
      <c r="I8" s="1301"/>
      <c r="J8" s="1302"/>
      <c r="K8" s="1300"/>
      <c r="L8" s="1301"/>
      <c r="M8" s="1306"/>
      <c r="N8" s="1300"/>
      <c r="O8" s="1301"/>
      <c r="P8" s="1306"/>
      <c r="Q8" s="1348"/>
      <c r="R8" s="1348"/>
      <c r="S8" s="1348"/>
      <c r="T8" s="1349"/>
      <c r="U8" s="1350"/>
      <c r="V8" s="1351"/>
      <c r="W8" s="1309">
        <f>SUM(K8,N8,T8)</f>
        <v>0</v>
      </c>
      <c r="X8" s="1310"/>
      <c r="Y8" s="1310"/>
      <c r="Z8" s="1311"/>
      <c r="AA8" s="896"/>
      <c r="AB8" s="32" t="s">
        <v>569</v>
      </c>
      <c r="AC8" s="32"/>
      <c r="AD8" s="32"/>
      <c r="AE8" s="32"/>
      <c r="AF8" s="170"/>
    </row>
    <row r="9" spans="1:32" ht="13.5" customHeight="1">
      <c r="A9" s="1205"/>
      <c r="B9" s="1308"/>
      <c r="C9" s="1308"/>
      <c r="D9" s="1308"/>
      <c r="E9" s="1308"/>
      <c r="F9" s="1206"/>
      <c r="G9" s="1303"/>
      <c r="H9" s="1304"/>
      <c r="I9" s="1304"/>
      <c r="J9" s="1305"/>
      <c r="K9" s="1303"/>
      <c r="L9" s="1304"/>
      <c r="M9" s="1307"/>
      <c r="N9" s="1303"/>
      <c r="O9" s="1304"/>
      <c r="P9" s="1307"/>
      <c r="Q9" s="1348"/>
      <c r="R9" s="1348"/>
      <c r="S9" s="1348"/>
      <c r="T9" s="1349"/>
      <c r="U9" s="1350"/>
      <c r="V9" s="1351"/>
      <c r="W9" s="1309"/>
      <c r="X9" s="1310"/>
      <c r="Y9" s="1310"/>
      <c r="Z9" s="1311"/>
      <c r="AA9" s="897"/>
      <c r="AB9" s="33" t="s">
        <v>570</v>
      </c>
      <c r="AC9" s="33"/>
      <c r="AD9" s="33"/>
      <c r="AE9" s="33"/>
      <c r="AF9" s="171"/>
    </row>
    <row r="10" spans="1:32" ht="13.5" customHeight="1">
      <c r="A10" s="1205" t="s">
        <v>535</v>
      </c>
      <c r="B10" s="1308"/>
      <c r="C10" s="1308"/>
      <c r="D10" s="1308"/>
      <c r="E10" s="1308"/>
      <c r="F10" s="1206"/>
      <c r="G10" s="1300"/>
      <c r="H10" s="1301"/>
      <c r="I10" s="1301"/>
      <c r="J10" s="1302"/>
      <c r="K10" s="1300"/>
      <c r="L10" s="1301"/>
      <c r="M10" s="1306"/>
      <c r="N10" s="1300"/>
      <c r="O10" s="1301"/>
      <c r="P10" s="1306"/>
      <c r="Q10" s="1301"/>
      <c r="R10" s="1301"/>
      <c r="S10" s="1301"/>
      <c r="T10" s="1342"/>
      <c r="U10" s="1343"/>
      <c r="V10" s="1344"/>
      <c r="W10" s="1309">
        <f>SUM(K10,N10,T10)</f>
        <v>0</v>
      </c>
      <c r="X10" s="1310"/>
      <c r="Y10" s="1310"/>
      <c r="Z10" s="1311"/>
      <c r="AA10" s="9" t="s">
        <v>572</v>
      </c>
      <c r="AC10" s="9"/>
      <c r="AD10" s="9"/>
      <c r="AE10" s="9"/>
      <c r="AF10" s="10"/>
    </row>
    <row r="11" spans="1:32" ht="13.5" customHeight="1">
      <c r="A11" s="1205"/>
      <c r="B11" s="1308"/>
      <c r="C11" s="1308"/>
      <c r="D11" s="1308"/>
      <c r="E11" s="1308"/>
      <c r="F11" s="1206"/>
      <c r="G11" s="1303"/>
      <c r="H11" s="1304"/>
      <c r="I11" s="1304"/>
      <c r="J11" s="1305"/>
      <c r="K11" s="1303"/>
      <c r="L11" s="1304"/>
      <c r="M11" s="1307"/>
      <c r="N11" s="1303"/>
      <c r="O11" s="1304"/>
      <c r="P11" s="1307"/>
      <c r="Q11" s="1304"/>
      <c r="R11" s="1304"/>
      <c r="S11" s="1304"/>
      <c r="T11" s="1345"/>
      <c r="U11" s="1346"/>
      <c r="V11" s="1347"/>
      <c r="W11" s="1309"/>
      <c r="X11" s="1310"/>
      <c r="Y11" s="1310"/>
      <c r="Z11" s="1311"/>
      <c r="AA11" s="12"/>
      <c r="AB11" s="12"/>
      <c r="AC11" s="1255"/>
      <c r="AD11" s="1255"/>
      <c r="AE11" s="1255"/>
      <c r="AF11" s="13" t="s">
        <v>467</v>
      </c>
    </row>
    <row r="12" spans="1:32" ht="13.5" customHeight="1">
      <c r="A12" s="1205" t="s">
        <v>1002</v>
      </c>
      <c r="B12" s="1308"/>
      <c r="C12" s="1308"/>
      <c r="D12" s="1308"/>
      <c r="E12" s="1308"/>
      <c r="F12" s="1206"/>
      <c r="G12" s="1388"/>
      <c r="H12" s="1348"/>
      <c r="I12" s="1348"/>
      <c r="J12" s="1389"/>
      <c r="K12" s="1387"/>
      <c r="L12" s="1301"/>
      <c r="M12" s="1306"/>
      <c r="N12" s="1300"/>
      <c r="O12" s="1301"/>
      <c r="P12" s="1306"/>
      <c r="Q12" s="1348"/>
      <c r="R12" s="1348"/>
      <c r="S12" s="1348"/>
      <c r="T12" s="1349"/>
      <c r="U12" s="1350"/>
      <c r="V12" s="1351"/>
      <c r="W12" s="1309">
        <f>SUM(K12,N12,T12)</f>
        <v>0</v>
      </c>
      <c r="X12" s="1310"/>
      <c r="Y12" s="1310"/>
      <c r="Z12" s="1311"/>
      <c r="AA12" s="5" t="s">
        <v>673</v>
      </c>
      <c r="AB12" s="6"/>
      <c r="AC12" s="6"/>
      <c r="AD12" s="6"/>
      <c r="AE12" s="6"/>
      <c r="AF12" s="7"/>
    </row>
    <row r="13" spans="1:32" ht="13.5" customHeight="1">
      <c r="A13" s="1205"/>
      <c r="B13" s="1308"/>
      <c r="C13" s="1308"/>
      <c r="D13" s="1308"/>
      <c r="E13" s="1308"/>
      <c r="F13" s="1206"/>
      <c r="G13" s="1388"/>
      <c r="H13" s="1348"/>
      <c r="I13" s="1348"/>
      <c r="J13" s="1389"/>
      <c r="K13" s="1303"/>
      <c r="L13" s="1304"/>
      <c r="M13" s="1307"/>
      <c r="N13" s="1303"/>
      <c r="O13" s="1304"/>
      <c r="P13" s="1307"/>
      <c r="Q13" s="1348"/>
      <c r="R13" s="1348"/>
      <c r="S13" s="1348"/>
      <c r="T13" s="1349"/>
      <c r="U13" s="1350"/>
      <c r="V13" s="1351"/>
      <c r="W13" s="1309"/>
      <c r="X13" s="1310"/>
      <c r="Y13" s="1310"/>
      <c r="Z13" s="1311"/>
      <c r="AA13" s="11"/>
      <c r="AB13" s="12"/>
      <c r="AC13" s="1255"/>
      <c r="AD13" s="1255"/>
      <c r="AE13" s="1255"/>
      <c r="AF13" s="13" t="s">
        <v>467</v>
      </c>
    </row>
    <row r="14" spans="1:32" ht="13.5" customHeight="1">
      <c r="A14" s="1205" t="s">
        <v>2400</v>
      </c>
      <c r="B14" s="1308"/>
      <c r="C14" s="1308"/>
      <c r="D14" s="1308"/>
      <c r="E14" s="1308"/>
      <c r="F14" s="1206"/>
      <c r="G14" s="1300"/>
      <c r="H14" s="1301"/>
      <c r="I14" s="1301"/>
      <c r="J14" s="1302"/>
      <c r="K14" s="1300"/>
      <c r="L14" s="1301"/>
      <c r="M14" s="1306"/>
      <c r="N14" s="1300"/>
      <c r="O14" s="1301"/>
      <c r="P14" s="1306"/>
      <c r="Q14" s="1301"/>
      <c r="R14" s="1301"/>
      <c r="S14" s="1301"/>
      <c r="T14" s="1342"/>
      <c r="U14" s="1343"/>
      <c r="V14" s="1344"/>
      <c r="W14" s="1309">
        <f>SUM(K14,N14,T14)</f>
        <v>0</v>
      </c>
      <c r="X14" s="1310"/>
      <c r="Y14" s="1310"/>
      <c r="Z14" s="1311"/>
      <c r="AA14" s="169"/>
      <c r="AB14" s="32"/>
      <c r="AC14" s="187"/>
      <c r="AD14" s="187"/>
      <c r="AE14" s="187"/>
      <c r="AF14" s="170"/>
    </row>
    <row r="15" spans="1:32" ht="13.5" customHeight="1">
      <c r="A15" s="1205"/>
      <c r="B15" s="1308"/>
      <c r="C15" s="1308"/>
      <c r="D15" s="1308"/>
      <c r="E15" s="1308"/>
      <c r="F15" s="1206"/>
      <c r="G15" s="1303"/>
      <c r="H15" s="1304"/>
      <c r="I15" s="1304"/>
      <c r="J15" s="1305"/>
      <c r="K15" s="1303"/>
      <c r="L15" s="1304"/>
      <c r="M15" s="1307"/>
      <c r="N15" s="1303"/>
      <c r="O15" s="1304"/>
      <c r="P15" s="1307"/>
      <c r="Q15" s="1304"/>
      <c r="R15" s="1304"/>
      <c r="S15" s="1304"/>
      <c r="T15" s="1345"/>
      <c r="U15" s="1346"/>
      <c r="V15" s="1347"/>
      <c r="W15" s="1309"/>
      <c r="X15" s="1310"/>
      <c r="Y15" s="1310"/>
      <c r="Z15" s="1311"/>
      <c r="AA15" s="56"/>
      <c r="AB15" s="33"/>
      <c r="AC15" s="188"/>
      <c r="AD15" s="188"/>
      <c r="AE15" s="188"/>
      <c r="AF15" s="171"/>
    </row>
    <row r="16" spans="1:32" ht="13.5" customHeight="1">
      <c r="A16" s="1205" t="s">
        <v>536</v>
      </c>
      <c r="B16" s="1308"/>
      <c r="C16" s="1308"/>
      <c r="D16" s="1308"/>
      <c r="E16" s="1308"/>
      <c r="F16" s="1206"/>
      <c r="G16" s="1300"/>
      <c r="H16" s="1301"/>
      <c r="I16" s="1301"/>
      <c r="J16" s="1302"/>
      <c r="K16" s="1300"/>
      <c r="L16" s="1301"/>
      <c r="M16" s="1306"/>
      <c r="N16" s="1300"/>
      <c r="O16" s="1301"/>
      <c r="P16" s="1306"/>
      <c r="Q16" s="1301"/>
      <c r="R16" s="1301"/>
      <c r="S16" s="1301"/>
      <c r="T16" s="1342"/>
      <c r="U16" s="1343"/>
      <c r="V16" s="1344"/>
      <c r="W16" s="1309">
        <f>SUM(K16,N16,T16)</f>
        <v>0</v>
      </c>
      <c r="X16" s="1310"/>
      <c r="Y16" s="1310"/>
      <c r="Z16" s="1311"/>
      <c r="AA16" s="169"/>
      <c r="AB16" s="32"/>
      <c r="AC16" s="187"/>
      <c r="AD16" s="187"/>
      <c r="AE16" s="187"/>
      <c r="AF16" s="170"/>
    </row>
    <row r="17" spans="1:53" ht="13.5" customHeight="1">
      <c r="A17" s="1205"/>
      <c r="B17" s="1308"/>
      <c r="C17" s="1308"/>
      <c r="D17" s="1308"/>
      <c r="E17" s="1308"/>
      <c r="F17" s="1206"/>
      <c r="G17" s="1303"/>
      <c r="H17" s="1304"/>
      <c r="I17" s="1304"/>
      <c r="J17" s="1305"/>
      <c r="K17" s="1303"/>
      <c r="L17" s="1304"/>
      <c r="M17" s="1307"/>
      <c r="N17" s="1303"/>
      <c r="O17" s="1304"/>
      <c r="P17" s="1307"/>
      <c r="Q17" s="1304"/>
      <c r="R17" s="1304"/>
      <c r="S17" s="1304"/>
      <c r="T17" s="1345"/>
      <c r="U17" s="1346"/>
      <c r="V17" s="1347"/>
      <c r="W17" s="1309"/>
      <c r="X17" s="1310"/>
      <c r="Y17" s="1310"/>
      <c r="Z17" s="1311"/>
      <c r="AA17" s="56"/>
      <c r="AB17" s="33"/>
      <c r="AC17" s="188"/>
      <c r="AD17" s="188"/>
      <c r="AE17" s="188"/>
      <c r="AF17" s="171"/>
    </row>
    <row r="18" spans="1:53" ht="13.5" customHeight="1">
      <c r="A18" s="1205" t="s">
        <v>537</v>
      </c>
      <c r="B18" s="1308"/>
      <c r="C18" s="1308"/>
      <c r="D18" s="1308"/>
      <c r="E18" s="1308"/>
      <c r="F18" s="1206"/>
      <c r="G18" s="1300"/>
      <c r="H18" s="1301"/>
      <c r="I18" s="1301"/>
      <c r="J18" s="1302"/>
      <c r="K18" s="1300"/>
      <c r="L18" s="1301"/>
      <c r="M18" s="1306"/>
      <c r="N18" s="1300"/>
      <c r="O18" s="1301"/>
      <c r="P18" s="1306"/>
      <c r="Q18" s="1301"/>
      <c r="R18" s="1301"/>
      <c r="S18" s="1301"/>
      <c r="T18" s="1342"/>
      <c r="U18" s="1343"/>
      <c r="V18" s="1344"/>
      <c r="W18" s="1309">
        <f>SUM(K18,N18,T18)</f>
        <v>0</v>
      </c>
      <c r="X18" s="1310"/>
      <c r="Y18" s="1310"/>
      <c r="Z18" s="1311"/>
      <c r="AA18" s="9" t="s">
        <v>573</v>
      </c>
      <c r="AC18" s="9"/>
      <c r="AD18" s="9"/>
      <c r="AE18" s="9"/>
      <c r="AF18" s="10"/>
    </row>
    <row r="19" spans="1:53" ht="13.5" customHeight="1">
      <c r="A19" s="1205"/>
      <c r="B19" s="1308"/>
      <c r="C19" s="1308"/>
      <c r="D19" s="1308"/>
      <c r="E19" s="1308"/>
      <c r="F19" s="1206"/>
      <c r="G19" s="1303"/>
      <c r="H19" s="1304"/>
      <c r="I19" s="1304"/>
      <c r="J19" s="1305"/>
      <c r="K19" s="1303"/>
      <c r="L19" s="1304"/>
      <c r="M19" s="1307"/>
      <c r="N19" s="1303"/>
      <c r="O19" s="1304"/>
      <c r="P19" s="1307"/>
      <c r="Q19" s="1304"/>
      <c r="R19" s="1304"/>
      <c r="S19" s="1304"/>
      <c r="T19" s="1345"/>
      <c r="U19" s="1346"/>
      <c r="V19" s="1347"/>
      <c r="W19" s="1309"/>
      <c r="X19" s="1310"/>
      <c r="Y19" s="1310"/>
      <c r="Z19" s="1311"/>
      <c r="AA19" s="12"/>
      <c r="AB19" s="12"/>
      <c r="AC19" s="1255"/>
      <c r="AD19" s="1255"/>
      <c r="AE19" s="1255"/>
      <c r="AF19" s="13" t="s">
        <v>467</v>
      </c>
    </row>
    <row r="20" spans="1:53" ht="13.5" customHeight="1">
      <c r="A20" s="1381" t="s">
        <v>1003</v>
      </c>
      <c r="B20" s="1382"/>
      <c r="C20" s="1382"/>
      <c r="D20" s="1382"/>
      <c r="E20" s="1382"/>
      <c r="F20" s="1383"/>
      <c r="G20" s="1388"/>
      <c r="H20" s="1348"/>
      <c r="I20" s="1348"/>
      <c r="J20" s="1389"/>
      <c r="K20" s="1300"/>
      <c r="L20" s="1301"/>
      <c r="M20" s="1306"/>
      <c r="N20" s="1300"/>
      <c r="O20" s="1301"/>
      <c r="P20" s="1306"/>
      <c r="Q20" s="1348"/>
      <c r="R20" s="1348"/>
      <c r="S20" s="1348"/>
      <c r="T20" s="1349"/>
      <c r="U20" s="1350"/>
      <c r="V20" s="1351"/>
      <c r="W20" s="1309">
        <f>SUM(K20,N20,T20)</f>
        <v>0</v>
      </c>
      <c r="X20" s="1310"/>
      <c r="Y20" s="1310"/>
      <c r="Z20" s="1311"/>
      <c r="AA20" s="9"/>
      <c r="AB20" s="9"/>
      <c r="AC20" s="9"/>
      <c r="AD20" s="9"/>
      <c r="AE20" s="9"/>
      <c r="AF20" s="10"/>
    </row>
    <row r="21" spans="1:53">
      <c r="A21" s="1384" t="s">
        <v>1867</v>
      </c>
      <c r="B21" s="1385"/>
      <c r="C21" s="1385"/>
      <c r="D21" s="1385"/>
      <c r="E21" s="1385"/>
      <c r="F21" s="1386"/>
      <c r="G21" s="1303"/>
      <c r="H21" s="1304"/>
      <c r="I21" s="1304"/>
      <c r="J21" s="1305"/>
      <c r="K21" s="1303"/>
      <c r="L21" s="1304"/>
      <c r="M21" s="1307"/>
      <c r="N21" s="1303"/>
      <c r="O21" s="1304"/>
      <c r="P21" s="1307"/>
      <c r="Q21" s="1304"/>
      <c r="R21" s="1304"/>
      <c r="S21" s="1304"/>
      <c r="T21" s="1345"/>
      <c r="U21" s="1346"/>
      <c r="V21" s="1347"/>
      <c r="W21" s="1309"/>
      <c r="X21" s="1310"/>
      <c r="Y21" s="1310"/>
      <c r="Z21" s="1311"/>
      <c r="AA21" s="12"/>
      <c r="AB21" s="12"/>
      <c r="AC21" s="12"/>
      <c r="AD21" s="12"/>
      <c r="AE21" s="12"/>
      <c r="AF21" s="13"/>
    </row>
    <row r="22" spans="1:53">
      <c r="A22" s="1205" t="s">
        <v>491</v>
      </c>
      <c r="B22" s="1308"/>
      <c r="C22" s="1308"/>
      <c r="D22" s="1308"/>
      <c r="E22" s="1308"/>
      <c r="F22" s="1206"/>
      <c r="G22" s="1378">
        <f>SUM(G8:J21)</f>
        <v>0</v>
      </c>
      <c r="H22" s="1379"/>
      <c r="I22" s="1379"/>
      <c r="J22" s="1380"/>
      <c r="K22" s="1312">
        <f>SUM(K8:L21)</f>
        <v>0</v>
      </c>
      <c r="L22" s="1313"/>
      <c r="M22" s="1368">
        <f>SUM(M8:M21)</f>
        <v>0</v>
      </c>
      <c r="N22" s="1312">
        <f>SUM(N8:O21)</f>
        <v>0</v>
      </c>
      <c r="O22" s="1313"/>
      <c r="P22" s="1368">
        <f>SUM(P8:P21)</f>
        <v>0</v>
      </c>
      <c r="Q22" s="1312">
        <f>SUM(Q8:S21)</f>
        <v>0</v>
      </c>
      <c r="R22" s="1313"/>
      <c r="S22" s="1314"/>
      <c r="T22" s="1312">
        <f>SUM(T8:V21)</f>
        <v>0</v>
      </c>
      <c r="U22" s="1313"/>
      <c r="V22" s="1314"/>
      <c r="W22" s="1309">
        <f>SUM(W8:Z21)</f>
        <v>0</v>
      </c>
      <c r="X22" s="1310"/>
      <c r="Y22" s="1310"/>
      <c r="Z22" s="1311"/>
      <c r="AA22" s="9"/>
      <c r="AB22" s="9"/>
      <c r="AC22" s="9"/>
      <c r="AD22" s="9"/>
      <c r="AE22" s="9"/>
      <c r="AF22" s="10"/>
    </row>
    <row r="23" spans="1:53">
      <c r="A23" s="1205"/>
      <c r="B23" s="1308"/>
      <c r="C23" s="1308"/>
      <c r="D23" s="1308"/>
      <c r="E23" s="1308"/>
      <c r="F23" s="1206"/>
      <c r="G23" s="1315"/>
      <c r="H23" s="1316"/>
      <c r="I23" s="1316"/>
      <c r="J23" s="1317"/>
      <c r="K23" s="1315"/>
      <c r="L23" s="1316"/>
      <c r="M23" s="1369"/>
      <c r="N23" s="1315"/>
      <c r="O23" s="1316"/>
      <c r="P23" s="1369"/>
      <c r="Q23" s="1315"/>
      <c r="R23" s="1316"/>
      <c r="S23" s="1317"/>
      <c r="T23" s="1315"/>
      <c r="U23" s="1316"/>
      <c r="V23" s="1317"/>
      <c r="W23" s="1309"/>
      <c r="X23" s="1310"/>
      <c r="Y23" s="1310"/>
      <c r="Z23" s="1311"/>
      <c r="AA23" s="12"/>
      <c r="AB23" s="12"/>
      <c r="AC23" s="12"/>
      <c r="AD23" s="12"/>
      <c r="AE23" s="12"/>
      <c r="AF23" s="13"/>
    </row>
    <row r="24" spans="1:53">
      <c r="A24" s="823"/>
      <c r="B24" s="823"/>
      <c r="C24" s="823"/>
      <c r="D24" s="823"/>
      <c r="E24" s="811"/>
      <c r="F24" s="811"/>
      <c r="G24" s="811"/>
      <c r="H24" s="811"/>
      <c r="I24" s="811"/>
      <c r="J24" s="811"/>
      <c r="K24" s="811"/>
      <c r="L24" s="811"/>
      <c r="M24" s="811"/>
      <c r="N24" s="811"/>
      <c r="O24" s="817"/>
      <c r="P24" s="817"/>
      <c r="Q24" s="817"/>
      <c r="R24" s="796"/>
      <c r="S24" s="796"/>
      <c r="T24" s="796"/>
      <c r="U24" s="26"/>
      <c r="V24" s="26"/>
      <c r="W24" s="26"/>
      <c r="X24" s="26"/>
      <c r="Y24" s="9"/>
      <c r="Z24" s="9"/>
      <c r="AA24" s="9"/>
      <c r="AB24" s="9"/>
      <c r="AC24" s="9"/>
      <c r="AD24" s="9"/>
    </row>
    <row r="25" spans="1:53" ht="13.5" customHeight="1">
      <c r="A25" s="1370" t="s">
        <v>1004</v>
      </c>
      <c r="B25" s="1371"/>
      <c r="C25" s="1371"/>
      <c r="D25" s="1371"/>
      <c r="E25" s="1371"/>
      <c r="F25" s="1371"/>
      <c r="G25" s="1371"/>
      <c r="H25" s="1371"/>
      <c r="I25" s="1371"/>
      <c r="J25" s="1371"/>
      <c r="K25" s="1371"/>
      <c r="L25" s="1371"/>
      <c r="M25" s="1371"/>
      <c r="N25" s="1371"/>
      <c r="O25" s="1371"/>
      <c r="P25" s="1371"/>
      <c r="Q25" s="1371"/>
      <c r="R25" s="1371"/>
      <c r="S25" s="1371"/>
      <c r="T25" s="1371"/>
      <c r="U25" s="1371"/>
      <c r="V25" s="1371"/>
      <c r="W25" s="1371"/>
      <c r="X25" s="1371"/>
      <c r="Y25" s="1371"/>
      <c r="Z25" s="1371"/>
      <c r="AA25" s="1371"/>
      <c r="AB25" s="1371"/>
      <c r="AC25" s="1371"/>
      <c r="AD25" s="1371"/>
      <c r="AE25" s="1371"/>
      <c r="AF25" s="1372"/>
    </row>
    <row r="26" spans="1:53">
      <c r="A26" s="1373"/>
      <c r="B26" s="1374"/>
      <c r="C26" s="1374"/>
      <c r="D26" s="1374"/>
      <c r="E26" s="1374"/>
      <c r="F26" s="1374"/>
      <c r="G26" s="1374"/>
      <c r="H26" s="1374"/>
      <c r="I26" s="1374"/>
      <c r="J26" s="1374"/>
      <c r="K26" s="1375"/>
      <c r="L26" s="1374"/>
      <c r="M26" s="1374"/>
      <c r="N26" s="1374"/>
      <c r="O26" s="1374"/>
      <c r="P26" s="1374"/>
      <c r="Q26" s="1374"/>
      <c r="R26" s="1374"/>
      <c r="S26" s="1374"/>
      <c r="T26" s="1374"/>
      <c r="U26" s="1374"/>
      <c r="V26" s="1374"/>
      <c r="W26" s="1374"/>
      <c r="X26" s="1374"/>
      <c r="Y26" s="1374"/>
      <c r="Z26" s="1374"/>
      <c r="AA26" s="1374"/>
      <c r="AB26" s="1374"/>
      <c r="AC26" s="1374"/>
      <c r="AD26" s="1374"/>
      <c r="AE26" s="1374"/>
      <c r="AF26" s="1376"/>
    </row>
    <row r="27" spans="1:53" ht="27" customHeight="1">
      <c r="A27" s="1205" t="s">
        <v>567</v>
      </c>
      <c r="B27" s="1308"/>
      <c r="C27" s="1308"/>
      <c r="D27" s="1308"/>
      <c r="E27" s="1308"/>
      <c r="F27" s="1308"/>
      <c r="G27" s="1308"/>
      <c r="H27" s="1308"/>
      <c r="I27" s="1308"/>
      <c r="J27" s="1308"/>
      <c r="K27" s="1308"/>
      <c r="L27" s="1308"/>
      <c r="M27" s="1206"/>
      <c r="N27" s="1320" t="s">
        <v>568</v>
      </c>
      <c r="O27" s="1320"/>
      <c r="P27" s="1320"/>
      <c r="Q27" s="1205" t="s">
        <v>567</v>
      </c>
      <c r="R27" s="1308"/>
      <c r="S27" s="1308"/>
      <c r="T27" s="1308"/>
      <c r="U27" s="1308"/>
      <c r="V27" s="1308"/>
      <c r="W27" s="1308"/>
      <c r="X27" s="1308"/>
      <c r="Y27" s="1308"/>
      <c r="Z27" s="1308"/>
      <c r="AA27" s="1308"/>
      <c r="AB27" s="1308"/>
      <c r="AC27" s="1206"/>
      <c r="AD27" s="1320" t="s">
        <v>568</v>
      </c>
      <c r="AE27" s="1320"/>
      <c r="AF27" s="1320"/>
      <c r="AG27" s="28"/>
      <c r="AH27" s="28"/>
      <c r="AM27" s="844"/>
      <c r="AN27" s="844"/>
      <c r="AO27" s="844"/>
      <c r="AP27" s="844"/>
      <c r="AQ27" s="844"/>
      <c r="AR27" s="844"/>
      <c r="AS27" s="844"/>
      <c r="AT27" s="844"/>
      <c r="AU27" s="844"/>
      <c r="AV27" s="844"/>
      <c r="AW27" s="844"/>
      <c r="AX27" s="844"/>
      <c r="AY27" s="844"/>
      <c r="AZ27" s="844"/>
      <c r="BA27" s="844"/>
    </row>
    <row r="28" spans="1:53">
      <c r="A28" s="1337"/>
      <c r="B28" s="1338"/>
      <c r="C28" s="1338"/>
      <c r="D28" s="1338"/>
      <c r="E28" s="1338"/>
      <c r="F28" s="1338"/>
      <c r="G28" s="1338"/>
      <c r="H28" s="1338"/>
      <c r="I28" s="1338"/>
      <c r="J28" s="1338"/>
      <c r="K28" s="1338"/>
      <c r="L28" s="1338"/>
      <c r="M28" s="1339"/>
      <c r="N28" s="1321"/>
      <c r="O28" s="1322"/>
      <c r="P28" s="1323"/>
      <c r="Q28" s="1337"/>
      <c r="R28" s="1338"/>
      <c r="S28" s="1338"/>
      <c r="T28" s="1338"/>
      <c r="U28" s="1338"/>
      <c r="V28" s="1338"/>
      <c r="W28" s="1338"/>
      <c r="X28" s="1338"/>
      <c r="Y28" s="1338"/>
      <c r="Z28" s="1338"/>
      <c r="AA28" s="1338"/>
      <c r="AB28" s="1338"/>
      <c r="AC28" s="1339"/>
      <c r="AD28" s="1321"/>
      <c r="AE28" s="1322"/>
      <c r="AF28" s="1323"/>
      <c r="AG28" s="28"/>
      <c r="AH28" s="28"/>
      <c r="AM28" s="38"/>
      <c r="AN28" s="38"/>
      <c r="AO28" s="38"/>
      <c r="AP28" s="38"/>
      <c r="AQ28" s="38"/>
      <c r="AR28" s="38"/>
      <c r="AS28" s="38"/>
      <c r="AT28" s="38"/>
      <c r="AU28" s="38"/>
      <c r="AV28" s="38"/>
      <c r="AW28" s="38"/>
      <c r="AX28" s="38"/>
      <c r="AY28" s="844"/>
      <c r="AZ28" s="844"/>
      <c r="BA28" s="844"/>
    </row>
    <row r="29" spans="1:53">
      <c r="A29" s="1337"/>
      <c r="B29" s="1338"/>
      <c r="C29" s="1338"/>
      <c r="D29" s="1338"/>
      <c r="E29" s="1338"/>
      <c r="F29" s="1338"/>
      <c r="G29" s="1338"/>
      <c r="H29" s="1338"/>
      <c r="I29" s="1338"/>
      <c r="J29" s="1338"/>
      <c r="K29" s="1338"/>
      <c r="L29" s="1338"/>
      <c r="M29" s="1339"/>
      <c r="N29" s="1324"/>
      <c r="O29" s="1325"/>
      <c r="P29" s="1326"/>
      <c r="Q29" s="1337"/>
      <c r="R29" s="1338"/>
      <c r="S29" s="1338"/>
      <c r="T29" s="1338"/>
      <c r="U29" s="1338"/>
      <c r="V29" s="1338"/>
      <c r="W29" s="1338"/>
      <c r="X29" s="1338"/>
      <c r="Y29" s="1338"/>
      <c r="Z29" s="1338"/>
      <c r="AA29" s="1338"/>
      <c r="AB29" s="1338"/>
      <c r="AC29" s="1339"/>
      <c r="AD29" s="1324"/>
      <c r="AE29" s="1325"/>
      <c r="AF29" s="1326"/>
      <c r="AG29" s="28"/>
      <c r="AH29" s="28"/>
      <c r="AM29" s="38"/>
      <c r="AN29" s="38"/>
      <c r="AO29" s="38"/>
      <c r="AP29" s="38"/>
      <c r="AQ29" s="38"/>
      <c r="AR29" s="38"/>
      <c r="AS29" s="38"/>
      <c r="AT29" s="38"/>
      <c r="AU29" s="38"/>
      <c r="AV29" s="38"/>
      <c r="AW29" s="38"/>
      <c r="AX29" s="38"/>
      <c r="AY29" s="844"/>
      <c r="AZ29" s="844"/>
      <c r="BA29" s="844"/>
    </row>
    <row r="30" spans="1:53">
      <c r="A30" s="1337"/>
      <c r="B30" s="1338"/>
      <c r="C30" s="1338"/>
      <c r="D30" s="1338"/>
      <c r="E30" s="1338"/>
      <c r="F30" s="1338"/>
      <c r="G30" s="1338"/>
      <c r="H30" s="1338"/>
      <c r="I30" s="1338"/>
      <c r="J30" s="1338"/>
      <c r="K30" s="1338"/>
      <c r="L30" s="1338"/>
      <c r="M30" s="1339"/>
      <c r="N30" s="1321"/>
      <c r="O30" s="1322"/>
      <c r="P30" s="1323"/>
      <c r="Q30" s="1337"/>
      <c r="R30" s="1338"/>
      <c r="S30" s="1338"/>
      <c r="T30" s="1338"/>
      <c r="U30" s="1338"/>
      <c r="V30" s="1338"/>
      <c r="W30" s="1338"/>
      <c r="X30" s="1338"/>
      <c r="Y30" s="1338"/>
      <c r="Z30" s="1338"/>
      <c r="AA30" s="1338"/>
      <c r="AB30" s="1338"/>
      <c r="AC30" s="1339"/>
      <c r="AD30" s="1321"/>
      <c r="AE30" s="1322"/>
      <c r="AF30" s="1323"/>
      <c r="AG30" s="28"/>
      <c r="AH30" s="28"/>
      <c r="AM30" s="38"/>
      <c r="AN30" s="38"/>
      <c r="AO30" s="38"/>
      <c r="AP30" s="38"/>
      <c r="AQ30" s="38"/>
      <c r="AR30" s="38"/>
      <c r="AS30" s="38"/>
      <c r="AT30" s="38"/>
      <c r="AU30" s="38"/>
      <c r="AV30" s="38"/>
      <c r="AW30" s="38"/>
      <c r="AX30" s="38"/>
      <c r="AY30" s="844"/>
      <c r="AZ30" s="844"/>
      <c r="BA30" s="844"/>
    </row>
    <row r="31" spans="1:53">
      <c r="A31" s="1337"/>
      <c r="B31" s="1338"/>
      <c r="C31" s="1338"/>
      <c r="D31" s="1338"/>
      <c r="E31" s="1338"/>
      <c r="F31" s="1338"/>
      <c r="G31" s="1338"/>
      <c r="H31" s="1338"/>
      <c r="I31" s="1338"/>
      <c r="J31" s="1338"/>
      <c r="K31" s="1338"/>
      <c r="L31" s="1338"/>
      <c r="M31" s="1339"/>
      <c r="N31" s="1324"/>
      <c r="O31" s="1325"/>
      <c r="P31" s="1326"/>
      <c r="Q31" s="1337"/>
      <c r="R31" s="1338"/>
      <c r="S31" s="1338"/>
      <c r="T31" s="1338"/>
      <c r="U31" s="1338"/>
      <c r="V31" s="1338"/>
      <c r="W31" s="1338"/>
      <c r="X31" s="1338"/>
      <c r="Y31" s="1338"/>
      <c r="Z31" s="1338"/>
      <c r="AA31" s="1338"/>
      <c r="AB31" s="1338"/>
      <c r="AC31" s="1339"/>
      <c r="AD31" s="1324"/>
      <c r="AE31" s="1325"/>
      <c r="AF31" s="1326"/>
      <c r="AG31" s="28"/>
      <c r="AH31" s="28"/>
      <c r="AM31" s="38"/>
      <c r="AN31" s="38"/>
      <c r="AO31" s="38"/>
      <c r="AP31" s="38"/>
      <c r="AQ31" s="38"/>
      <c r="AR31" s="38"/>
      <c r="AS31" s="38"/>
      <c r="AT31" s="38"/>
      <c r="AU31" s="38"/>
      <c r="AV31" s="38"/>
      <c r="AW31" s="38"/>
      <c r="AX31" s="38"/>
      <c r="AY31" s="844"/>
      <c r="AZ31" s="844"/>
      <c r="BA31" s="844"/>
    </row>
    <row r="32" spans="1:53">
      <c r="A32" s="228" t="s">
        <v>1236</v>
      </c>
    </row>
    <row r="33" spans="1:34">
      <c r="A33" s="228" t="s">
        <v>574</v>
      </c>
    </row>
    <row r="34" spans="1:34" ht="13.5" customHeight="1">
      <c r="A34" s="37" t="s">
        <v>1333</v>
      </c>
      <c r="B34" s="37"/>
      <c r="C34" s="37"/>
      <c r="D34" s="37"/>
      <c r="E34" s="37"/>
      <c r="F34" s="37"/>
      <c r="G34" s="37"/>
      <c r="H34" s="37"/>
      <c r="I34" s="37"/>
      <c r="J34" s="37"/>
      <c r="K34" s="323"/>
      <c r="L34" s="37"/>
      <c r="M34" s="37"/>
      <c r="N34" s="37"/>
      <c r="O34" s="37"/>
      <c r="P34" s="37"/>
      <c r="Q34" s="37"/>
      <c r="R34" s="37"/>
      <c r="S34" s="37"/>
      <c r="T34" s="37"/>
      <c r="U34" s="37"/>
      <c r="V34" s="37"/>
      <c r="W34" s="37"/>
      <c r="X34" s="37"/>
      <c r="Y34" s="37"/>
      <c r="Z34" s="37"/>
      <c r="AA34" s="37"/>
      <c r="AB34" s="37"/>
      <c r="AC34" s="37"/>
      <c r="AD34" s="37"/>
      <c r="AE34" s="37"/>
      <c r="AF34" s="37"/>
    </row>
    <row r="35" spans="1:34" ht="13.5" customHeight="1">
      <c r="A35" s="35"/>
      <c r="B35" s="35"/>
      <c r="C35" s="1340" t="s">
        <v>1961</v>
      </c>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row>
    <row r="36" spans="1:34">
      <c r="A36" s="228" t="s">
        <v>1334</v>
      </c>
      <c r="B36" s="147"/>
      <c r="C36" s="147"/>
      <c r="D36" s="147"/>
    </row>
    <row r="37" spans="1:34">
      <c r="A37" s="37" t="s">
        <v>1256</v>
      </c>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34">
      <c r="A38" s="812"/>
    </row>
    <row r="39" spans="1:34">
      <c r="A39" s="364" t="s">
        <v>69</v>
      </c>
    </row>
    <row r="40" spans="1:34">
      <c r="A40" s="812" t="s">
        <v>2131</v>
      </c>
      <c r="AH40" s="844"/>
    </row>
    <row r="41" spans="1:34">
      <c r="A41" s="812"/>
      <c r="E41" s="12" t="s">
        <v>576</v>
      </c>
      <c r="F41" s="12"/>
      <c r="G41" s="12"/>
      <c r="H41" s="1255"/>
      <c r="I41" s="1255"/>
      <c r="J41" s="1255"/>
      <c r="K41" s="12" t="s">
        <v>467</v>
      </c>
      <c r="M41" s="1073" t="s">
        <v>477</v>
      </c>
      <c r="N41" s="1330">
        <f>ROUNDDOWN(H41/H42,1)</f>
        <v>0</v>
      </c>
      <c r="O41" s="1330"/>
      <c r="P41" s="1330"/>
      <c r="Q41" s="1073" t="s">
        <v>467</v>
      </c>
      <c r="R41" s="1332" t="s">
        <v>1962</v>
      </c>
      <c r="S41" s="1332"/>
      <c r="T41" s="1332"/>
      <c r="U41" s="1332"/>
      <c r="V41" s="1332"/>
      <c r="W41" s="1332"/>
      <c r="X41" s="1332"/>
      <c r="Y41" s="1332"/>
      <c r="Z41" s="1332"/>
      <c r="AA41" s="1332"/>
    </row>
    <row r="42" spans="1:34">
      <c r="A42" s="812"/>
      <c r="H42" s="1021">
        <v>3</v>
      </c>
      <c r="I42" s="1021"/>
      <c r="J42" s="1021"/>
      <c r="K42" s="474" t="s">
        <v>467</v>
      </c>
      <c r="M42" s="1073"/>
      <c r="N42" s="1331"/>
      <c r="O42" s="1331"/>
      <c r="P42" s="1331"/>
      <c r="Q42" s="1073"/>
      <c r="R42" s="1332"/>
      <c r="S42" s="1332"/>
      <c r="T42" s="1332"/>
      <c r="U42" s="1332"/>
      <c r="V42" s="1332"/>
      <c r="W42" s="1332"/>
      <c r="X42" s="1332"/>
      <c r="Y42" s="1332"/>
      <c r="Z42" s="1332"/>
      <c r="AA42" s="1332"/>
    </row>
    <row r="43" spans="1:34">
      <c r="A43" s="812"/>
    </row>
    <row r="44" spans="1:34">
      <c r="A44" s="812"/>
      <c r="E44" s="1367" t="s">
        <v>503</v>
      </c>
      <c r="F44" s="1367"/>
      <c r="G44" s="1367"/>
      <c r="H44" s="1255"/>
      <c r="I44" s="1255"/>
      <c r="J44" s="1255"/>
      <c r="K44" s="12" t="s">
        <v>467</v>
      </c>
      <c r="M44" s="1073" t="s">
        <v>477</v>
      </c>
      <c r="N44" s="1330">
        <f>ROUNDDOWN(H44/H45,1)</f>
        <v>0</v>
      </c>
      <c r="O44" s="1330"/>
      <c r="P44" s="1330"/>
      <c r="Q44" s="1073" t="s">
        <v>467</v>
      </c>
      <c r="R44" s="1332" t="s">
        <v>1962</v>
      </c>
      <c r="S44" s="1332"/>
      <c r="T44" s="1332"/>
      <c r="U44" s="1332"/>
      <c r="V44" s="1332"/>
      <c r="W44" s="1332"/>
      <c r="X44" s="1332"/>
      <c r="Y44" s="1332"/>
      <c r="Z44" s="1332"/>
      <c r="AA44" s="1332"/>
    </row>
    <row r="45" spans="1:34">
      <c r="A45" s="812"/>
      <c r="H45" s="1021">
        <v>6</v>
      </c>
      <c r="I45" s="1021"/>
      <c r="J45" s="1021"/>
      <c r="K45" s="474" t="s">
        <v>467</v>
      </c>
      <c r="M45" s="1073"/>
      <c r="N45" s="1331"/>
      <c r="O45" s="1331"/>
      <c r="P45" s="1331"/>
      <c r="Q45" s="1073"/>
      <c r="R45" s="1332"/>
      <c r="S45" s="1332"/>
      <c r="T45" s="1332"/>
      <c r="U45" s="1332"/>
      <c r="V45" s="1332"/>
      <c r="W45" s="1332"/>
      <c r="X45" s="1332"/>
      <c r="Y45" s="1332"/>
      <c r="Z45" s="1332"/>
      <c r="AA45" s="1332"/>
    </row>
    <row r="46" spans="1:34">
      <c r="A46" s="812"/>
      <c r="AD46" s="822" t="s">
        <v>580</v>
      </c>
      <c r="AE46" s="1319">
        <f>N41+N44+N47+N50</f>
        <v>0</v>
      </c>
      <c r="AF46" s="1319"/>
      <c r="AG46" s="1319"/>
      <c r="AH46" s="822" t="s">
        <v>467</v>
      </c>
    </row>
    <row r="47" spans="1:34">
      <c r="A47" s="812"/>
      <c r="E47" s="12" t="s">
        <v>578</v>
      </c>
      <c r="F47" s="12"/>
      <c r="G47" s="12"/>
      <c r="H47" s="1255"/>
      <c r="I47" s="1255"/>
      <c r="J47" s="1255"/>
      <c r="K47" s="12" t="s">
        <v>467</v>
      </c>
      <c r="M47" s="1073" t="s">
        <v>477</v>
      </c>
      <c r="N47" s="1330">
        <f>ROUNDDOWN(H47/H48,1)</f>
        <v>0</v>
      </c>
      <c r="O47" s="1330"/>
      <c r="P47" s="1330"/>
      <c r="Q47" s="1073" t="s">
        <v>467</v>
      </c>
      <c r="R47" s="1332" t="s">
        <v>1962</v>
      </c>
      <c r="S47" s="1332"/>
      <c r="T47" s="1332"/>
      <c r="U47" s="1332"/>
      <c r="V47" s="1332"/>
      <c r="W47" s="1332"/>
      <c r="X47" s="1332"/>
      <c r="Y47" s="1332"/>
      <c r="Z47" s="1332"/>
      <c r="AA47" s="1332"/>
      <c r="AC47" s="1318" t="s">
        <v>1963</v>
      </c>
      <c r="AD47" s="1318"/>
      <c r="AE47" s="1318"/>
      <c r="AF47" s="1318"/>
      <c r="AG47" s="1318"/>
      <c r="AH47" s="1318"/>
    </row>
    <row r="48" spans="1:34">
      <c r="A48" s="812"/>
      <c r="H48" s="1021">
        <v>20</v>
      </c>
      <c r="I48" s="1021"/>
      <c r="J48" s="1021"/>
      <c r="K48" s="474" t="s">
        <v>467</v>
      </c>
      <c r="M48" s="1073"/>
      <c r="N48" s="1331"/>
      <c r="O48" s="1331"/>
      <c r="P48" s="1331"/>
      <c r="Q48" s="1073"/>
      <c r="R48" s="1332"/>
      <c r="S48" s="1332"/>
      <c r="T48" s="1332"/>
      <c r="U48" s="1332"/>
      <c r="V48" s="1332"/>
      <c r="W48" s="1332"/>
      <c r="X48" s="1332"/>
      <c r="Y48" s="1332"/>
      <c r="Z48" s="1332"/>
      <c r="AA48" s="1332"/>
      <c r="AC48" s="1318"/>
      <c r="AD48" s="1318"/>
      <c r="AE48" s="1318"/>
      <c r="AF48" s="1318"/>
      <c r="AG48" s="1318"/>
      <c r="AH48" s="1318"/>
    </row>
    <row r="49" spans="1:30">
      <c r="A49" s="812"/>
    </row>
    <row r="50" spans="1:30">
      <c r="A50" s="812"/>
      <c r="E50" s="1341" t="s">
        <v>49</v>
      </c>
      <c r="F50" s="1341"/>
      <c r="G50" s="1341"/>
      <c r="H50" s="1255"/>
      <c r="I50" s="1255"/>
      <c r="J50" s="1255"/>
      <c r="K50" s="12" t="s">
        <v>467</v>
      </c>
      <c r="M50" s="1073" t="s">
        <v>477</v>
      </c>
      <c r="N50" s="1330">
        <f>ROUNDDOWN(H50/H51,1)</f>
        <v>0</v>
      </c>
      <c r="O50" s="1330"/>
      <c r="P50" s="1330"/>
      <c r="Q50" s="1073" t="s">
        <v>467</v>
      </c>
      <c r="R50" s="1332" t="s">
        <v>1962</v>
      </c>
      <c r="S50" s="1332"/>
      <c r="T50" s="1332"/>
      <c r="U50" s="1332"/>
      <c r="V50" s="1332"/>
      <c r="W50" s="1332"/>
      <c r="X50" s="1332"/>
      <c r="Y50" s="1332"/>
      <c r="Z50" s="1332"/>
      <c r="AA50" s="1332"/>
    </row>
    <row r="51" spans="1:30">
      <c r="A51" s="812"/>
      <c r="H51" s="1021">
        <v>30</v>
      </c>
      <c r="I51" s="1021"/>
      <c r="J51" s="1021"/>
      <c r="K51" s="314" t="s">
        <v>467</v>
      </c>
      <c r="M51" s="1073"/>
      <c r="N51" s="1331"/>
      <c r="O51" s="1331"/>
      <c r="P51" s="1331"/>
      <c r="Q51" s="1073"/>
      <c r="R51" s="1332"/>
      <c r="S51" s="1332"/>
      <c r="T51" s="1332"/>
      <c r="U51" s="1332"/>
      <c r="V51" s="1332"/>
      <c r="W51" s="1332"/>
      <c r="X51" s="1332"/>
      <c r="Y51" s="1332"/>
      <c r="Z51" s="1332"/>
      <c r="AA51" s="1332"/>
    </row>
    <row r="52" spans="1:30">
      <c r="A52" s="812"/>
    </row>
    <row r="53" spans="1:30">
      <c r="A53" s="812"/>
      <c r="E53" s="20" t="s">
        <v>1756</v>
      </c>
    </row>
    <row r="54" spans="1:30">
      <c r="A54" s="812"/>
      <c r="E54" s="20"/>
    </row>
    <row r="55" spans="1:30">
      <c r="A55" s="812" t="s">
        <v>2132</v>
      </c>
      <c r="B55" s="278"/>
      <c r="D55" s="278"/>
      <c r="E55" s="278"/>
      <c r="F55" s="278"/>
      <c r="G55" s="278"/>
      <c r="H55" s="278"/>
      <c r="I55" s="278"/>
      <c r="J55" s="278"/>
    </row>
    <row r="56" spans="1:30">
      <c r="A56" s="812"/>
      <c r="B56" s="844"/>
      <c r="C56" s="150" t="s">
        <v>1227</v>
      </c>
      <c r="D56" s="150"/>
      <c r="E56" s="168"/>
      <c r="F56" s="168"/>
      <c r="G56" s="168"/>
      <c r="H56" s="168"/>
      <c r="I56" s="168"/>
      <c r="J56" s="168"/>
      <c r="K56" s="812" t="s">
        <v>1228</v>
      </c>
      <c r="L56" s="812">
        <v>1</v>
      </c>
      <c r="M56" s="812" t="s">
        <v>1223</v>
      </c>
      <c r="N56" s="812" t="s">
        <v>1224</v>
      </c>
      <c r="O56" s="812" t="s">
        <v>1225</v>
      </c>
      <c r="P56" s="812">
        <v>1</v>
      </c>
      <c r="Q56" s="812" t="s">
        <v>467</v>
      </c>
      <c r="R56" s="812" t="s">
        <v>477</v>
      </c>
      <c r="S56" s="1073">
        <f>SUM(N41,N44,N47,N50)+L56+P56</f>
        <v>2</v>
      </c>
      <c r="T56" s="1073"/>
      <c r="U56" s="1073"/>
      <c r="V56" s="812" t="s">
        <v>467</v>
      </c>
      <c r="W56" s="812" t="s">
        <v>477</v>
      </c>
      <c r="X56" s="1073">
        <f>ROUND(S56,0)</f>
        <v>2</v>
      </c>
      <c r="Y56" s="1073"/>
      <c r="Z56" s="1073"/>
      <c r="AA56" s="812" t="s">
        <v>467</v>
      </c>
      <c r="AB56" s="734"/>
      <c r="AC56" s="812"/>
      <c r="AD56" s="812"/>
    </row>
    <row r="57" spans="1:30">
      <c r="B57" s="150"/>
      <c r="C57" s="150"/>
      <c r="D57" s="150"/>
      <c r="E57" s="150"/>
      <c r="F57" s="150"/>
      <c r="G57" s="150"/>
      <c r="H57" s="150"/>
      <c r="I57" s="150"/>
      <c r="J57" s="150"/>
      <c r="S57" s="474" t="s">
        <v>1960</v>
      </c>
    </row>
    <row r="58" spans="1:30">
      <c r="B58" s="844"/>
      <c r="C58" s="150" t="s">
        <v>1226</v>
      </c>
      <c r="D58" s="150"/>
      <c r="E58" s="150"/>
      <c r="F58" s="150"/>
      <c r="G58" s="150"/>
      <c r="H58" s="150"/>
      <c r="I58" s="150"/>
      <c r="J58" s="150"/>
      <c r="K58" s="150"/>
      <c r="L58" s="150"/>
      <c r="M58" s="150"/>
      <c r="N58" s="150"/>
      <c r="O58" s="474" t="s">
        <v>1225</v>
      </c>
      <c r="P58" s="474">
        <v>1</v>
      </c>
      <c r="Q58" s="474" t="s">
        <v>1223</v>
      </c>
      <c r="R58" s="812" t="s">
        <v>477</v>
      </c>
      <c r="S58" s="1073">
        <f>SUM(N41,N44,N47,N50)+P58</f>
        <v>1</v>
      </c>
      <c r="T58" s="1073"/>
      <c r="U58" s="1073"/>
      <c r="V58" s="788" t="s">
        <v>1959</v>
      </c>
      <c r="W58" s="812" t="s">
        <v>477</v>
      </c>
      <c r="X58" s="1073">
        <f>ROUND(S58,0)</f>
        <v>1</v>
      </c>
      <c r="Y58" s="1073"/>
      <c r="Z58" s="1073"/>
      <c r="AA58" s="812" t="s">
        <v>1223</v>
      </c>
      <c r="AB58" s="734"/>
    </row>
    <row r="59" spans="1:30">
      <c r="B59" s="150"/>
      <c r="C59" s="150"/>
      <c r="D59" s="150"/>
      <c r="E59" s="150"/>
      <c r="F59" s="150"/>
      <c r="G59" s="150"/>
      <c r="H59" s="150"/>
      <c r="I59" s="150"/>
      <c r="J59" s="150"/>
      <c r="S59" s="474" t="s">
        <v>1960</v>
      </c>
    </row>
    <row r="60" spans="1:30">
      <c r="B60" s="150"/>
      <c r="D60" s="150" t="s">
        <v>1335</v>
      </c>
      <c r="E60" s="150"/>
      <c r="F60" s="150"/>
      <c r="G60" s="150"/>
      <c r="H60" s="150"/>
      <c r="I60" s="150"/>
      <c r="J60" s="150"/>
      <c r="L60" s="474" t="s">
        <v>1222</v>
      </c>
      <c r="T60" s="474" t="s">
        <v>1229</v>
      </c>
    </row>
    <row r="61" spans="1:30">
      <c r="A61" s="812"/>
    </row>
    <row r="62" spans="1:30">
      <c r="A62" s="812"/>
      <c r="B62" s="168"/>
      <c r="E62" s="812"/>
      <c r="F62" s="812"/>
      <c r="G62" s="812"/>
    </row>
    <row r="63" spans="1:30">
      <c r="O63" s="314"/>
      <c r="Y63" s="812"/>
    </row>
  </sheetData>
  <mergeCells count="139">
    <mergeCell ref="P3:Q3"/>
    <mergeCell ref="S3:T3"/>
    <mergeCell ref="W18:Z19"/>
    <mergeCell ref="A18:F19"/>
    <mergeCell ref="M16:M17"/>
    <mergeCell ref="G22:J23"/>
    <mergeCell ref="K18:L19"/>
    <mergeCell ref="M18:M19"/>
    <mergeCell ref="K20:L21"/>
    <mergeCell ref="K22:L23"/>
    <mergeCell ref="G18:J19"/>
    <mergeCell ref="A16:F17"/>
    <mergeCell ref="A20:F20"/>
    <mergeCell ref="A21:F21"/>
    <mergeCell ref="G4:J6"/>
    <mergeCell ref="M20:M21"/>
    <mergeCell ref="K5:P5"/>
    <mergeCell ref="K12:L13"/>
    <mergeCell ref="G7:J7"/>
    <mergeCell ref="G8:J9"/>
    <mergeCell ref="G10:J11"/>
    <mergeCell ref="G12:J13"/>
    <mergeCell ref="G20:J21"/>
    <mergeCell ref="M10:M11"/>
    <mergeCell ref="S58:U58"/>
    <mergeCell ref="E44:G44"/>
    <mergeCell ref="G16:J17"/>
    <mergeCell ref="H41:J41"/>
    <mergeCell ref="A30:M31"/>
    <mergeCell ref="M14:M15"/>
    <mergeCell ref="P22:P23"/>
    <mergeCell ref="K16:L17"/>
    <mergeCell ref="A25:AF26"/>
    <mergeCell ref="N28:P29"/>
    <mergeCell ref="N30:P31"/>
    <mergeCell ref="A28:M29"/>
    <mergeCell ref="A22:F23"/>
    <mergeCell ref="N22:O23"/>
    <mergeCell ref="X58:Z58"/>
    <mergeCell ref="W14:Z15"/>
    <mergeCell ref="AC19:AE19"/>
    <mergeCell ref="Q30:AC31"/>
    <mergeCell ref="Q18:S19"/>
    <mergeCell ref="T18:V19"/>
    <mergeCell ref="N18:O19"/>
    <mergeCell ref="P18:P19"/>
    <mergeCell ref="W16:Z17"/>
    <mergeCell ref="M22:M23"/>
    <mergeCell ref="AA4:AF7"/>
    <mergeCell ref="K4:V4"/>
    <mergeCell ref="W4:Z6"/>
    <mergeCell ref="W7:Z7"/>
    <mergeCell ref="Q8:S9"/>
    <mergeCell ref="T8:V9"/>
    <mergeCell ref="Q5:V6"/>
    <mergeCell ref="P20:P21"/>
    <mergeCell ref="N16:O17"/>
    <mergeCell ref="P16:P17"/>
    <mergeCell ref="Q7:S7"/>
    <mergeCell ref="T7:V7"/>
    <mergeCell ref="Q12:S13"/>
    <mergeCell ref="T12:V13"/>
    <mergeCell ref="Q10:S11"/>
    <mergeCell ref="T10:V11"/>
    <mergeCell ref="K8:L9"/>
    <mergeCell ref="M8:M9"/>
    <mergeCell ref="N8:O9"/>
    <mergeCell ref="P8:P9"/>
    <mergeCell ref="N10:O11"/>
    <mergeCell ref="P10:P11"/>
    <mergeCell ref="K6:M6"/>
    <mergeCell ref="N6:P6"/>
    <mergeCell ref="S56:U56"/>
    <mergeCell ref="Q28:AC29"/>
    <mergeCell ref="R47:AA48"/>
    <mergeCell ref="R50:AA51"/>
    <mergeCell ref="AC11:AE11"/>
    <mergeCell ref="X56:Z56"/>
    <mergeCell ref="C35:AD35"/>
    <mergeCell ref="E50:G50"/>
    <mergeCell ref="H50:J50"/>
    <mergeCell ref="M50:M51"/>
    <mergeCell ref="N50:P51"/>
    <mergeCell ref="A27:M27"/>
    <mergeCell ref="N20:O21"/>
    <mergeCell ref="Q16:S17"/>
    <mergeCell ref="T16:V17"/>
    <mergeCell ref="Q20:S21"/>
    <mergeCell ref="T20:V21"/>
    <mergeCell ref="Q14:S15"/>
    <mergeCell ref="T14:V15"/>
    <mergeCell ref="W10:Z11"/>
    <mergeCell ref="N14:O15"/>
    <mergeCell ref="P12:P13"/>
    <mergeCell ref="P14:P15"/>
    <mergeCell ref="N27:P27"/>
    <mergeCell ref="A4:F7"/>
    <mergeCell ref="A8:F9"/>
    <mergeCell ref="N12:O13"/>
    <mergeCell ref="H48:J48"/>
    <mergeCell ref="N41:P42"/>
    <mergeCell ref="Q41:Q42"/>
    <mergeCell ref="R41:AA42"/>
    <mergeCell ref="N44:P45"/>
    <mergeCell ref="Q44:Q45"/>
    <mergeCell ref="H42:J42"/>
    <mergeCell ref="H45:J45"/>
    <mergeCell ref="H44:J44"/>
    <mergeCell ref="M41:M42"/>
    <mergeCell ref="R44:AA45"/>
    <mergeCell ref="M44:M45"/>
    <mergeCell ref="H47:J47"/>
    <mergeCell ref="M47:M48"/>
    <mergeCell ref="N47:P48"/>
    <mergeCell ref="Q47:Q48"/>
    <mergeCell ref="W12:Z13"/>
    <mergeCell ref="K10:L11"/>
    <mergeCell ref="K7:M7"/>
    <mergeCell ref="N7:P7"/>
    <mergeCell ref="W8:Z9"/>
    <mergeCell ref="G14:J15"/>
    <mergeCell ref="K14:L15"/>
    <mergeCell ref="M12:M13"/>
    <mergeCell ref="A10:F11"/>
    <mergeCell ref="A12:F13"/>
    <mergeCell ref="W20:Z21"/>
    <mergeCell ref="Q50:Q51"/>
    <mergeCell ref="H51:J51"/>
    <mergeCell ref="A14:F15"/>
    <mergeCell ref="Q27:AC27"/>
    <mergeCell ref="AC13:AE13"/>
    <mergeCell ref="Q22:S23"/>
    <mergeCell ref="T22:V23"/>
    <mergeCell ref="AC47:AH48"/>
    <mergeCell ref="AE46:AG46"/>
    <mergeCell ref="AD27:AF27"/>
    <mergeCell ref="AD28:AF29"/>
    <mergeCell ref="AD30:AF31"/>
    <mergeCell ref="W22:Z23"/>
  </mergeCells>
  <phoneticPr fontId="5"/>
  <dataValidations count="1">
    <dataValidation type="list" allowBlank="1" showInputMessage="1" showErrorMessage="1" sqref="B58 AA8:AA9 B56" xr:uid="{00000000-0002-0000-0600-000000000000}">
      <formula1>"□,☑"</formula1>
    </dataValidation>
  </dataValidations>
  <pageMargins left="0.78740157480314965" right="0.43307086614173229" top="0.59055118110236227" bottom="0.35433070866141736"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25</xdr:col>
                    <xdr:colOff>180975</xdr:colOff>
                    <xdr:row>6</xdr:row>
                    <xdr:rowOff>142875</xdr:rowOff>
                  </from>
                  <to>
                    <xdr:col>27</xdr:col>
                    <xdr:colOff>76200</xdr:colOff>
                    <xdr:row>8</xdr:row>
                    <xdr:rowOff>38100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180975</xdr:colOff>
                    <xdr:row>54</xdr:row>
                    <xdr:rowOff>142875</xdr:rowOff>
                  </from>
                  <to>
                    <xdr:col>2</xdr:col>
                    <xdr:colOff>76200</xdr:colOff>
                    <xdr:row>56</xdr:row>
                    <xdr:rowOff>38100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0</xdr:col>
                    <xdr:colOff>180975</xdr:colOff>
                    <xdr:row>56</xdr:row>
                    <xdr:rowOff>142875</xdr:rowOff>
                  </from>
                  <to>
                    <xdr:col>2</xdr:col>
                    <xdr:colOff>76200</xdr:colOff>
                    <xdr:row>58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T61"/>
  <sheetViews>
    <sheetView view="pageBreakPreview" zoomScaleNormal="100" zoomScaleSheetLayoutView="100" workbookViewId="0">
      <selection activeCell="A20" sqref="A20:D21"/>
    </sheetView>
  </sheetViews>
  <sheetFormatPr defaultColWidth="2.625" defaultRowHeight="13.5"/>
  <cols>
    <col min="1" max="16384" width="2.625" style="474"/>
  </cols>
  <sheetData>
    <row r="1" spans="1:46">
      <c r="K1" s="316"/>
    </row>
    <row r="2" spans="1:46">
      <c r="B2" s="168" t="s">
        <v>127</v>
      </c>
      <c r="C2" s="168" t="s">
        <v>2133</v>
      </c>
      <c r="D2" s="168"/>
      <c r="E2" s="168"/>
      <c r="F2" s="168"/>
      <c r="G2" s="168"/>
      <c r="H2" s="168"/>
      <c r="I2" s="168"/>
    </row>
    <row r="3" spans="1:46">
      <c r="A3" s="812"/>
      <c r="D3" s="844"/>
      <c r="E3" s="168" t="s">
        <v>2356</v>
      </c>
      <c r="F3" s="168"/>
      <c r="G3" s="168"/>
      <c r="H3" s="168"/>
      <c r="I3" s="168"/>
      <c r="J3" s="812"/>
      <c r="K3" s="812"/>
      <c r="L3" s="812"/>
      <c r="M3" s="812"/>
      <c r="N3" s="812" t="s">
        <v>66</v>
      </c>
      <c r="O3" s="812" t="s">
        <v>985</v>
      </c>
      <c r="P3" s="812"/>
      <c r="Q3" s="812"/>
      <c r="R3" s="812"/>
      <c r="S3" s="812"/>
      <c r="T3" s="812"/>
      <c r="U3" s="812"/>
      <c r="V3" s="812"/>
      <c r="W3" s="168"/>
      <c r="X3" s="168"/>
      <c r="Y3" s="812"/>
      <c r="Z3" s="812"/>
      <c r="AA3" s="844"/>
      <c r="AB3" s="168" t="s">
        <v>67</v>
      </c>
      <c r="AC3" s="812"/>
      <c r="AD3" s="812"/>
      <c r="AE3" s="844"/>
      <c r="AF3" s="168" t="s">
        <v>68</v>
      </c>
      <c r="AG3" s="812"/>
      <c r="AK3" s="168"/>
      <c r="AL3" s="812"/>
      <c r="AT3" s="812"/>
    </row>
    <row r="4" spans="1:46">
      <c r="B4" s="150"/>
      <c r="C4" s="150"/>
      <c r="D4" s="844"/>
      <c r="E4" s="150" t="s">
        <v>2357</v>
      </c>
      <c r="F4" s="150"/>
      <c r="G4" s="150"/>
      <c r="H4" s="150"/>
      <c r="I4" s="150"/>
      <c r="N4" s="474" t="s">
        <v>893</v>
      </c>
      <c r="O4" s="812" t="s">
        <v>986</v>
      </c>
      <c r="P4" s="812"/>
      <c r="Q4" s="812"/>
      <c r="R4" s="812"/>
      <c r="S4" s="812"/>
      <c r="T4" s="812"/>
      <c r="U4" s="812"/>
      <c r="V4" s="812"/>
      <c r="W4" s="168"/>
      <c r="X4" s="150"/>
      <c r="AA4" s="844"/>
      <c r="AB4" s="150" t="s">
        <v>67</v>
      </c>
      <c r="AE4" s="844"/>
      <c r="AF4" s="150" t="s">
        <v>68</v>
      </c>
      <c r="AK4" s="150"/>
      <c r="AT4" s="812"/>
    </row>
    <row r="5" spans="1:46">
      <c r="B5" s="150"/>
      <c r="C5" s="150"/>
      <c r="D5" s="844"/>
      <c r="E5" s="150" t="s">
        <v>2358</v>
      </c>
      <c r="F5" s="150"/>
      <c r="G5" s="150"/>
      <c r="H5" s="150"/>
      <c r="I5" s="150"/>
      <c r="K5" s="314"/>
      <c r="N5" s="474" t="s">
        <v>893</v>
      </c>
      <c r="O5" s="812" t="s">
        <v>1005</v>
      </c>
      <c r="P5" s="812"/>
      <c r="Q5" s="812"/>
      <c r="R5" s="812"/>
      <c r="S5" s="812"/>
      <c r="T5" s="812"/>
      <c r="U5" s="812"/>
      <c r="V5" s="812"/>
      <c r="W5" s="150"/>
      <c r="X5" s="150"/>
      <c r="AA5" s="844"/>
      <c r="AB5" s="150" t="s">
        <v>67</v>
      </c>
      <c r="AE5" s="844"/>
      <c r="AF5" s="150" t="s">
        <v>68</v>
      </c>
      <c r="AK5" s="150"/>
      <c r="AT5" s="812"/>
    </row>
    <row r="6" spans="1:46">
      <c r="C6" s="150" t="s">
        <v>2134</v>
      </c>
      <c r="D6" s="150"/>
      <c r="E6" s="168"/>
      <c r="F6" s="168"/>
      <c r="G6" s="168"/>
      <c r="H6" s="168"/>
      <c r="I6" s="168"/>
      <c r="J6" s="812"/>
      <c r="K6" s="812"/>
      <c r="L6" s="812"/>
      <c r="M6" s="812"/>
      <c r="N6" s="812"/>
      <c r="O6" s="812"/>
      <c r="P6" s="812"/>
      <c r="Q6" s="812"/>
      <c r="R6" s="812"/>
      <c r="Z6" s="812"/>
      <c r="AA6" s="812"/>
      <c r="AB6" s="812"/>
      <c r="AC6" s="812"/>
    </row>
    <row r="7" spans="1:46">
      <c r="D7" s="150"/>
      <c r="E7" s="150"/>
      <c r="F7" s="168"/>
      <c r="G7" s="168"/>
      <c r="H7" s="168"/>
      <c r="I7" s="168"/>
      <c r="J7" s="168"/>
      <c r="K7" s="812"/>
      <c r="L7" s="812"/>
      <c r="M7" s="812"/>
      <c r="N7" s="812"/>
      <c r="O7" s="812"/>
      <c r="P7" s="812"/>
      <c r="Q7" s="812"/>
      <c r="R7" s="812"/>
      <c r="S7" s="812"/>
      <c r="AA7" s="812"/>
      <c r="AB7" s="812"/>
      <c r="AC7" s="812"/>
      <c r="AD7" s="812"/>
    </row>
    <row r="8" spans="1:46">
      <c r="D8" s="150"/>
      <c r="E8" s="150"/>
      <c r="F8" s="168"/>
      <c r="G8" s="168"/>
      <c r="H8" s="168"/>
      <c r="I8" s="168"/>
      <c r="J8" s="168"/>
      <c r="K8" s="812"/>
      <c r="L8" s="812"/>
      <c r="M8" s="812"/>
      <c r="N8" s="812"/>
      <c r="O8" s="812"/>
      <c r="P8" s="812"/>
      <c r="Q8" s="812"/>
      <c r="R8" s="812"/>
      <c r="S8" s="812"/>
      <c r="AA8" s="812"/>
      <c r="AB8" s="812"/>
      <c r="AC8" s="812"/>
      <c r="AD8" s="812"/>
    </row>
    <row r="9" spans="1:46" ht="15" thickBot="1">
      <c r="A9" s="480" t="s">
        <v>1336</v>
      </c>
      <c r="B9" s="480"/>
      <c r="C9" s="19"/>
      <c r="D9" s="19"/>
      <c r="E9" s="19"/>
      <c r="F9" s="19"/>
      <c r="G9" s="19"/>
      <c r="H9" s="19"/>
      <c r="I9" s="19"/>
      <c r="J9" s="19"/>
      <c r="K9" s="19"/>
      <c r="L9" s="19"/>
      <c r="M9" s="19"/>
      <c r="N9" s="19"/>
      <c r="O9" s="19"/>
      <c r="P9" s="19"/>
      <c r="Q9" s="19"/>
      <c r="R9" s="19"/>
      <c r="S9" s="19"/>
      <c r="T9" s="19"/>
      <c r="U9" s="19"/>
      <c r="V9" s="19"/>
      <c r="W9" s="19"/>
      <c r="X9" s="812"/>
      <c r="Y9" s="812"/>
      <c r="Z9" s="479"/>
      <c r="AA9" s="812"/>
      <c r="AB9" s="479" t="s">
        <v>387</v>
      </c>
      <c r="AC9" s="812"/>
      <c r="AD9" s="812"/>
      <c r="AE9" s="812"/>
      <c r="AF9" s="812"/>
      <c r="AG9" s="812"/>
      <c r="AH9" s="812"/>
      <c r="AI9" s="812"/>
      <c r="AJ9" s="812"/>
    </row>
    <row r="10" spans="1:46" ht="13.5" customHeight="1">
      <c r="A10" s="1445" t="s">
        <v>894</v>
      </c>
      <c r="B10" s="1446"/>
      <c r="C10" s="1447"/>
      <c r="D10" s="1448"/>
      <c r="E10" s="1450" t="s">
        <v>2020</v>
      </c>
      <c r="F10" s="1451"/>
      <c r="G10" s="1451"/>
      <c r="H10" s="1451"/>
      <c r="I10" s="1452"/>
      <c r="J10" s="1451"/>
      <c r="K10" s="1451"/>
      <c r="L10" s="1451"/>
      <c r="M10" s="1451"/>
      <c r="N10" s="1451"/>
      <c r="O10" s="1451"/>
      <c r="P10" s="1451"/>
      <c r="Q10" s="1451"/>
      <c r="R10" s="1451"/>
      <c r="S10" s="1451"/>
      <c r="T10" s="1453" t="s">
        <v>2031</v>
      </c>
      <c r="U10" s="1454"/>
      <c r="V10" s="1454"/>
      <c r="W10" s="1454"/>
      <c r="X10" s="1454"/>
      <c r="Y10" s="1454"/>
      <c r="Z10" s="1454"/>
      <c r="AA10" s="1454"/>
      <c r="AB10" s="1454"/>
      <c r="AC10" s="1454"/>
      <c r="AD10" s="1454"/>
      <c r="AE10" s="1454"/>
      <c r="AF10" s="1454"/>
      <c r="AG10" s="1454"/>
      <c r="AH10" s="1455"/>
    </row>
    <row r="11" spans="1:46">
      <c r="A11" s="1417"/>
      <c r="B11" s="1418"/>
      <c r="C11" s="1418"/>
      <c r="D11" s="1419"/>
      <c r="E11" s="1456" t="s">
        <v>388</v>
      </c>
      <c r="F11" s="1007"/>
      <c r="G11" s="1007"/>
      <c r="H11" s="1007"/>
      <c r="I11" s="1007"/>
      <c r="J11" s="1007"/>
      <c r="K11" s="1007"/>
      <c r="L11" s="1007"/>
      <c r="M11" s="1007"/>
      <c r="N11" s="1007"/>
      <c r="O11" s="1007"/>
      <c r="P11" s="1437"/>
      <c r="Q11" s="1116" t="s">
        <v>389</v>
      </c>
      <c r="R11" s="1116"/>
      <c r="S11" s="1457"/>
      <c r="T11" s="1459" t="s">
        <v>388</v>
      </c>
      <c r="U11" s="1456"/>
      <c r="V11" s="1456"/>
      <c r="W11" s="1456"/>
      <c r="X11" s="1456"/>
      <c r="Y11" s="1456"/>
      <c r="Z11" s="1456"/>
      <c r="AA11" s="1456"/>
      <c r="AB11" s="1456"/>
      <c r="AC11" s="1007"/>
      <c r="AD11" s="1007"/>
      <c r="AE11" s="1460"/>
      <c r="AF11" s="1116" t="s">
        <v>393</v>
      </c>
      <c r="AG11" s="1116"/>
      <c r="AH11" s="1457"/>
    </row>
    <row r="12" spans="1:46" ht="13.5" customHeight="1">
      <c r="A12" s="1417"/>
      <c r="B12" s="1418"/>
      <c r="C12" s="1418"/>
      <c r="D12" s="1419"/>
      <c r="E12" s="1461" t="s">
        <v>390</v>
      </c>
      <c r="F12" s="1116"/>
      <c r="G12" s="1116"/>
      <c r="H12" s="1116" t="s">
        <v>391</v>
      </c>
      <c r="I12" s="1116"/>
      <c r="J12" s="1116"/>
      <c r="K12" s="1436" t="s">
        <v>895</v>
      </c>
      <c r="L12" s="1007"/>
      <c r="M12" s="1007"/>
      <c r="N12" s="1007"/>
      <c r="O12" s="1007"/>
      <c r="P12" s="1437"/>
      <c r="Q12" s="1116"/>
      <c r="R12" s="1116"/>
      <c r="S12" s="1457"/>
      <c r="T12" s="1438" t="s">
        <v>390</v>
      </c>
      <c r="U12" s="1116"/>
      <c r="V12" s="1116"/>
      <c r="W12" s="1116" t="s">
        <v>391</v>
      </c>
      <c r="X12" s="1116"/>
      <c r="Y12" s="1116"/>
      <c r="Z12" s="1441" t="s">
        <v>392</v>
      </c>
      <c r="AA12" s="1172"/>
      <c r="AB12" s="1172"/>
      <c r="AC12" s="1172"/>
      <c r="AD12" s="1172"/>
      <c r="AE12" s="1173"/>
      <c r="AF12" s="1116"/>
      <c r="AG12" s="1116"/>
      <c r="AH12" s="1457"/>
    </row>
    <row r="13" spans="1:46" ht="14.25" thickBot="1">
      <c r="A13" s="1393"/>
      <c r="B13" s="1449"/>
      <c r="C13" s="1391"/>
      <c r="D13" s="1392"/>
      <c r="E13" s="1462"/>
      <c r="F13" s="1440"/>
      <c r="G13" s="1440"/>
      <c r="H13" s="1440"/>
      <c r="I13" s="1440"/>
      <c r="J13" s="1440"/>
      <c r="K13" s="1442" t="s">
        <v>896</v>
      </c>
      <c r="L13" s="1443"/>
      <c r="M13" s="1444"/>
      <c r="N13" s="1442" t="s">
        <v>897</v>
      </c>
      <c r="O13" s="1443"/>
      <c r="P13" s="1443"/>
      <c r="Q13" s="1440"/>
      <c r="R13" s="1440"/>
      <c r="S13" s="1458"/>
      <c r="T13" s="1439"/>
      <c r="U13" s="1440"/>
      <c r="V13" s="1440"/>
      <c r="W13" s="1440"/>
      <c r="X13" s="1440"/>
      <c r="Y13" s="1440"/>
      <c r="Z13" s="1442" t="s">
        <v>896</v>
      </c>
      <c r="AA13" s="1443"/>
      <c r="AB13" s="1444"/>
      <c r="AC13" s="1442" t="s">
        <v>897</v>
      </c>
      <c r="AD13" s="1443"/>
      <c r="AE13" s="1444"/>
      <c r="AF13" s="1440"/>
      <c r="AG13" s="1440"/>
      <c r="AH13" s="1458"/>
    </row>
    <row r="14" spans="1:46" ht="15" customHeight="1">
      <c r="A14" s="1417" t="s">
        <v>534</v>
      </c>
      <c r="B14" s="1418"/>
      <c r="C14" s="1418"/>
      <c r="D14" s="1419"/>
      <c r="E14" s="296" t="s">
        <v>898</v>
      </c>
      <c r="F14" s="806"/>
      <c r="G14" s="295" t="s">
        <v>2139</v>
      </c>
      <c r="H14" s="296" t="s">
        <v>898</v>
      </c>
      <c r="I14" s="297"/>
      <c r="J14" s="298" t="s">
        <v>2139</v>
      </c>
      <c r="K14" s="885" t="s">
        <v>898</v>
      </c>
      <c r="L14" s="297"/>
      <c r="M14" s="295" t="s">
        <v>2139</v>
      </c>
      <c r="N14" s="296" t="s">
        <v>898</v>
      </c>
      <c r="O14" s="297"/>
      <c r="P14" s="298" t="s">
        <v>2139</v>
      </c>
      <c r="Q14" s="885" t="s">
        <v>647</v>
      </c>
      <c r="R14" s="297"/>
      <c r="S14" s="300" t="s">
        <v>2139</v>
      </c>
      <c r="T14" s="301" t="s">
        <v>898</v>
      </c>
      <c r="U14" s="297"/>
      <c r="V14" s="298" t="s">
        <v>2139</v>
      </c>
      <c r="W14" s="885" t="s">
        <v>898</v>
      </c>
      <c r="X14" s="297"/>
      <c r="Y14" s="295" t="s">
        <v>2139</v>
      </c>
      <c r="Z14" s="885" t="s">
        <v>898</v>
      </c>
      <c r="AA14" s="297"/>
      <c r="AB14" s="295" t="s">
        <v>2139</v>
      </c>
      <c r="AC14" s="885" t="s">
        <v>898</v>
      </c>
      <c r="AD14" s="297"/>
      <c r="AE14" s="295" t="s">
        <v>2139</v>
      </c>
      <c r="AF14" s="885" t="s">
        <v>898</v>
      </c>
      <c r="AG14" s="815">
        <f>R14+U14-X14-AA14+AD14</f>
        <v>0</v>
      </c>
      <c r="AH14" s="300" t="s">
        <v>2139</v>
      </c>
    </row>
    <row r="15" spans="1:46" ht="15" customHeight="1">
      <c r="A15" s="1422"/>
      <c r="B15" s="1423"/>
      <c r="C15" s="1411"/>
      <c r="D15" s="1412"/>
      <c r="E15" s="1407"/>
      <c r="F15" s="1407"/>
      <c r="G15" s="1409"/>
      <c r="H15" s="1407"/>
      <c r="I15" s="1407"/>
      <c r="J15" s="1407"/>
      <c r="K15" s="1408"/>
      <c r="L15" s="1407"/>
      <c r="M15" s="1409"/>
      <c r="N15" s="1407"/>
      <c r="O15" s="1407"/>
      <c r="P15" s="1404"/>
      <c r="Q15" s="1403"/>
      <c r="R15" s="1404"/>
      <c r="S15" s="1405"/>
      <c r="T15" s="1406"/>
      <c r="U15" s="1407"/>
      <c r="V15" s="1407"/>
      <c r="W15" s="1408"/>
      <c r="X15" s="1407"/>
      <c r="Y15" s="1409"/>
      <c r="Z15" s="1408"/>
      <c r="AA15" s="1407"/>
      <c r="AB15" s="1409"/>
      <c r="AC15" s="1408"/>
      <c r="AD15" s="1407"/>
      <c r="AE15" s="1409"/>
      <c r="AF15" s="1421">
        <f>Q15+T15-W15-Z15+AC15</f>
        <v>0</v>
      </c>
      <c r="AG15" s="1418"/>
      <c r="AH15" s="1419"/>
    </row>
    <row r="16" spans="1:46" ht="15" customHeight="1">
      <c r="A16" s="1413" t="s">
        <v>535</v>
      </c>
      <c r="B16" s="1414"/>
      <c r="C16" s="1415"/>
      <c r="D16" s="1416"/>
      <c r="E16" s="285" t="s">
        <v>898</v>
      </c>
      <c r="F16" s="814"/>
      <c r="G16" s="284" t="s">
        <v>2139</v>
      </c>
      <c r="H16" s="285" t="s">
        <v>898</v>
      </c>
      <c r="I16" s="286"/>
      <c r="J16" s="287" t="s">
        <v>2139</v>
      </c>
      <c r="K16" s="288" t="s">
        <v>898</v>
      </c>
      <c r="L16" s="286"/>
      <c r="M16" s="284" t="s">
        <v>2139</v>
      </c>
      <c r="N16" s="285" t="s">
        <v>898</v>
      </c>
      <c r="O16" s="286"/>
      <c r="P16" s="490" t="s">
        <v>2139</v>
      </c>
      <c r="Q16" s="491" t="s">
        <v>647</v>
      </c>
      <c r="R16" s="492"/>
      <c r="S16" s="493" t="s">
        <v>2139</v>
      </c>
      <c r="T16" s="189" t="s">
        <v>898</v>
      </c>
      <c r="U16" s="286"/>
      <c r="V16" s="287" t="s">
        <v>2139</v>
      </c>
      <c r="W16" s="288" t="s">
        <v>898</v>
      </c>
      <c r="X16" s="286"/>
      <c r="Y16" s="284" t="s">
        <v>2139</v>
      </c>
      <c r="Z16" s="288" t="s">
        <v>898</v>
      </c>
      <c r="AA16" s="286"/>
      <c r="AB16" s="284" t="s">
        <v>2139</v>
      </c>
      <c r="AC16" s="288" t="s">
        <v>898</v>
      </c>
      <c r="AD16" s="286"/>
      <c r="AE16" s="284" t="s">
        <v>2139</v>
      </c>
      <c r="AF16" s="288" t="s">
        <v>898</v>
      </c>
      <c r="AG16" s="786">
        <f>R16+U16-X16-AA16+AD16</f>
        <v>0</v>
      </c>
      <c r="AH16" s="190" t="s">
        <v>2139</v>
      </c>
    </row>
    <row r="17" spans="1:37" ht="15" customHeight="1">
      <c r="A17" s="1422"/>
      <c r="B17" s="1423"/>
      <c r="C17" s="1411"/>
      <c r="D17" s="1412"/>
      <c r="E17" s="1407"/>
      <c r="F17" s="1407"/>
      <c r="G17" s="1409"/>
      <c r="H17" s="1407"/>
      <c r="I17" s="1407"/>
      <c r="J17" s="1407"/>
      <c r="K17" s="1408"/>
      <c r="L17" s="1407"/>
      <c r="M17" s="1409"/>
      <c r="N17" s="1407"/>
      <c r="O17" s="1407"/>
      <c r="P17" s="1404"/>
      <c r="Q17" s="1403"/>
      <c r="R17" s="1404"/>
      <c r="S17" s="1405"/>
      <c r="T17" s="1406"/>
      <c r="U17" s="1407"/>
      <c r="V17" s="1407"/>
      <c r="W17" s="1408"/>
      <c r="X17" s="1407"/>
      <c r="Y17" s="1409"/>
      <c r="Z17" s="1408"/>
      <c r="AA17" s="1407"/>
      <c r="AB17" s="1409"/>
      <c r="AC17" s="1408"/>
      <c r="AD17" s="1407"/>
      <c r="AE17" s="1409"/>
      <c r="AF17" s="1421">
        <f>Q17+T17-W17-Z17+AC17</f>
        <v>0</v>
      </c>
      <c r="AG17" s="1418"/>
      <c r="AH17" s="1419"/>
    </row>
    <row r="18" spans="1:37" ht="15" customHeight="1">
      <c r="A18" s="1432" t="s">
        <v>2135</v>
      </c>
      <c r="B18" s="1132"/>
      <c r="C18" s="1278"/>
      <c r="D18" s="1433"/>
      <c r="E18" s="285" t="s">
        <v>898</v>
      </c>
      <c r="F18" s="814"/>
      <c r="G18" s="284" t="s">
        <v>2139</v>
      </c>
      <c r="H18" s="285" t="s">
        <v>898</v>
      </c>
      <c r="I18" s="286"/>
      <c r="J18" s="287" t="s">
        <v>2139</v>
      </c>
      <c r="K18" s="288" t="s">
        <v>898</v>
      </c>
      <c r="L18" s="286"/>
      <c r="M18" s="284" t="s">
        <v>899</v>
      </c>
      <c r="N18" s="285" t="s">
        <v>898</v>
      </c>
      <c r="O18" s="286"/>
      <c r="P18" s="490" t="s">
        <v>899</v>
      </c>
      <c r="Q18" s="491" t="s">
        <v>647</v>
      </c>
      <c r="R18" s="492"/>
      <c r="S18" s="493" t="s">
        <v>648</v>
      </c>
      <c r="T18" s="189" t="s">
        <v>898</v>
      </c>
      <c r="U18" s="286"/>
      <c r="V18" s="287" t="s">
        <v>899</v>
      </c>
      <c r="W18" s="288" t="s">
        <v>898</v>
      </c>
      <c r="X18" s="286"/>
      <c r="Y18" s="284" t="s">
        <v>899</v>
      </c>
      <c r="Z18" s="288" t="s">
        <v>898</v>
      </c>
      <c r="AA18" s="286"/>
      <c r="AB18" s="284" t="s">
        <v>899</v>
      </c>
      <c r="AC18" s="288" t="s">
        <v>898</v>
      </c>
      <c r="AD18" s="286"/>
      <c r="AE18" s="284" t="s">
        <v>899</v>
      </c>
      <c r="AF18" s="288" t="s">
        <v>898</v>
      </c>
      <c r="AG18" s="786">
        <f>R18+U18-X18-AA18+AD18</f>
        <v>0</v>
      </c>
      <c r="AH18" s="190" t="s">
        <v>899</v>
      </c>
    </row>
    <row r="19" spans="1:37" ht="15" customHeight="1">
      <c r="A19" s="1434"/>
      <c r="B19" s="1138"/>
      <c r="C19" s="1281"/>
      <c r="D19" s="1435"/>
      <c r="E19" s="1407"/>
      <c r="F19" s="1407"/>
      <c r="G19" s="1409"/>
      <c r="H19" s="1407"/>
      <c r="I19" s="1407"/>
      <c r="J19" s="1407"/>
      <c r="K19" s="1408"/>
      <c r="L19" s="1407"/>
      <c r="M19" s="1409"/>
      <c r="N19" s="1407"/>
      <c r="O19" s="1407"/>
      <c r="P19" s="1404"/>
      <c r="Q19" s="1403"/>
      <c r="R19" s="1404"/>
      <c r="S19" s="1405"/>
      <c r="T19" s="1406"/>
      <c r="U19" s="1407"/>
      <c r="V19" s="1407"/>
      <c r="W19" s="1408"/>
      <c r="X19" s="1407"/>
      <c r="Y19" s="1409"/>
      <c r="Z19" s="1408"/>
      <c r="AA19" s="1407"/>
      <c r="AB19" s="1409"/>
      <c r="AC19" s="1408"/>
      <c r="AD19" s="1407"/>
      <c r="AE19" s="1409"/>
      <c r="AF19" s="1421">
        <f>Q19+T19-W19-Z19+AC19</f>
        <v>0</v>
      </c>
      <c r="AG19" s="1418"/>
      <c r="AH19" s="1419"/>
    </row>
    <row r="20" spans="1:37" ht="15" customHeight="1">
      <c r="A20" s="1424" t="s">
        <v>2413</v>
      </c>
      <c r="B20" s="1425"/>
      <c r="C20" s="1426"/>
      <c r="D20" s="1427"/>
      <c r="E20" s="285" t="s">
        <v>898</v>
      </c>
      <c r="F20" s="814"/>
      <c r="G20" s="284" t="s">
        <v>2139</v>
      </c>
      <c r="H20" s="285" t="s">
        <v>898</v>
      </c>
      <c r="I20" s="286"/>
      <c r="J20" s="287" t="s">
        <v>899</v>
      </c>
      <c r="K20" s="288" t="s">
        <v>898</v>
      </c>
      <c r="L20" s="286"/>
      <c r="M20" s="284" t="s">
        <v>899</v>
      </c>
      <c r="N20" s="285" t="s">
        <v>898</v>
      </c>
      <c r="O20" s="286"/>
      <c r="P20" s="490" t="s">
        <v>899</v>
      </c>
      <c r="Q20" s="491" t="s">
        <v>647</v>
      </c>
      <c r="R20" s="492"/>
      <c r="S20" s="493" t="s">
        <v>648</v>
      </c>
      <c r="T20" s="189" t="s">
        <v>898</v>
      </c>
      <c r="U20" s="286"/>
      <c r="V20" s="287" t="s">
        <v>899</v>
      </c>
      <c r="W20" s="288" t="s">
        <v>898</v>
      </c>
      <c r="X20" s="286"/>
      <c r="Y20" s="284" t="s">
        <v>899</v>
      </c>
      <c r="Z20" s="288" t="s">
        <v>898</v>
      </c>
      <c r="AA20" s="286"/>
      <c r="AB20" s="284" t="s">
        <v>899</v>
      </c>
      <c r="AC20" s="288" t="s">
        <v>898</v>
      </c>
      <c r="AD20" s="286"/>
      <c r="AE20" s="284" t="s">
        <v>899</v>
      </c>
      <c r="AF20" s="288" t="s">
        <v>898</v>
      </c>
      <c r="AG20" s="786">
        <f>R20+U20-X20-AA20+AD20</f>
        <v>0</v>
      </c>
      <c r="AH20" s="190" t="s">
        <v>899</v>
      </c>
    </row>
    <row r="21" spans="1:37" ht="15" customHeight="1">
      <c r="A21" s="1428"/>
      <c r="B21" s="1429"/>
      <c r="C21" s="1430"/>
      <c r="D21" s="1431"/>
      <c r="E21" s="1407"/>
      <c r="F21" s="1407"/>
      <c r="G21" s="1409"/>
      <c r="H21" s="1407"/>
      <c r="I21" s="1407"/>
      <c r="J21" s="1407"/>
      <c r="K21" s="1408"/>
      <c r="L21" s="1407"/>
      <c r="M21" s="1409"/>
      <c r="N21" s="1407"/>
      <c r="O21" s="1407"/>
      <c r="P21" s="1404"/>
      <c r="Q21" s="1403"/>
      <c r="R21" s="1404"/>
      <c r="S21" s="1405"/>
      <c r="T21" s="1406"/>
      <c r="U21" s="1407"/>
      <c r="V21" s="1407"/>
      <c r="W21" s="1408"/>
      <c r="X21" s="1407"/>
      <c r="Y21" s="1409"/>
      <c r="Z21" s="1408"/>
      <c r="AA21" s="1407"/>
      <c r="AB21" s="1409"/>
      <c r="AC21" s="1408"/>
      <c r="AD21" s="1407"/>
      <c r="AE21" s="1409"/>
      <c r="AF21" s="1410">
        <f>Q21+T21-W21-Z21+AC21</f>
        <v>0</v>
      </c>
      <c r="AG21" s="1411"/>
      <c r="AH21" s="1412"/>
    </row>
    <row r="22" spans="1:37" ht="15" customHeight="1">
      <c r="A22" s="1413" t="s">
        <v>2136</v>
      </c>
      <c r="B22" s="1414"/>
      <c r="C22" s="1415"/>
      <c r="D22" s="1416"/>
      <c r="E22" s="285" t="s">
        <v>898</v>
      </c>
      <c r="F22" s="814"/>
      <c r="G22" s="284" t="s">
        <v>2139</v>
      </c>
      <c r="H22" s="285" t="s">
        <v>898</v>
      </c>
      <c r="I22" s="286"/>
      <c r="J22" s="287" t="s">
        <v>899</v>
      </c>
      <c r="K22" s="288" t="s">
        <v>898</v>
      </c>
      <c r="L22" s="286"/>
      <c r="M22" s="284" t="s">
        <v>899</v>
      </c>
      <c r="N22" s="285" t="s">
        <v>898</v>
      </c>
      <c r="O22" s="286"/>
      <c r="P22" s="490" t="s">
        <v>899</v>
      </c>
      <c r="Q22" s="491" t="s">
        <v>647</v>
      </c>
      <c r="R22" s="492"/>
      <c r="S22" s="493" t="s">
        <v>648</v>
      </c>
      <c r="T22" s="189" t="s">
        <v>898</v>
      </c>
      <c r="U22" s="286"/>
      <c r="V22" s="287" t="s">
        <v>899</v>
      </c>
      <c r="W22" s="288" t="s">
        <v>898</v>
      </c>
      <c r="X22" s="286"/>
      <c r="Y22" s="284" t="s">
        <v>899</v>
      </c>
      <c r="Z22" s="288" t="s">
        <v>898</v>
      </c>
      <c r="AA22" s="286"/>
      <c r="AB22" s="284" t="s">
        <v>899</v>
      </c>
      <c r="AC22" s="288" t="s">
        <v>898</v>
      </c>
      <c r="AD22" s="286"/>
      <c r="AE22" s="284" t="s">
        <v>899</v>
      </c>
      <c r="AF22" s="288" t="s">
        <v>898</v>
      </c>
      <c r="AG22" s="786">
        <f>R22+U22-X22-AA22+AD22</f>
        <v>0</v>
      </c>
      <c r="AH22" s="190" t="s">
        <v>899</v>
      </c>
    </row>
    <row r="23" spans="1:37" ht="15" customHeight="1">
      <c r="A23" s="1422"/>
      <c r="B23" s="1423"/>
      <c r="C23" s="1411"/>
      <c r="D23" s="1412"/>
      <c r="E23" s="1407"/>
      <c r="F23" s="1407"/>
      <c r="G23" s="1409"/>
      <c r="H23" s="1407"/>
      <c r="I23" s="1407"/>
      <c r="J23" s="1407"/>
      <c r="K23" s="1408"/>
      <c r="L23" s="1407"/>
      <c r="M23" s="1409"/>
      <c r="N23" s="1407"/>
      <c r="O23" s="1407"/>
      <c r="P23" s="1404"/>
      <c r="Q23" s="1403"/>
      <c r="R23" s="1404"/>
      <c r="S23" s="1405"/>
      <c r="T23" s="1406"/>
      <c r="U23" s="1407"/>
      <c r="V23" s="1407"/>
      <c r="W23" s="1408"/>
      <c r="X23" s="1407"/>
      <c r="Y23" s="1409"/>
      <c r="Z23" s="1408"/>
      <c r="AA23" s="1407"/>
      <c r="AB23" s="1409"/>
      <c r="AC23" s="1408"/>
      <c r="AD23" s="1407"/>
      <c r="AE23" s="1409"/>
      <c r="AF23" s="1421">
        <f>Q23+T23-W23-Z23+AC23</f>
        <v>0</v>
      </c>
      <c r="AG23" s="1418"/>
      <c r="AH23" s="1419"/>
    </row>
    <row r="24" spans="1:37" ht="15" customHeight="1">
      <c r="A24" s="1413" t="s">
        <v>2137</v>
      </c>
      <c r="B24" s="1414"/>
      <c r="C24" s="1415"/>
      <c r="D24" s="1416"/>
      <c r="E24" s="285" t="s">
        <v>898</v>
      </c>
      <c r="F24" s="814"/>
      <c r="G24" s="284" t="s">
        <v>2139</v>
      </c>
      <c r="H24" s="285" t="s">
        <v>898</v>
      </c>
      <c r="I24" s="320"/>
      <c r="J24" s="287" t="s">
        <v>899</v>
      </c>
      <c r="K24" s="288" t="s">
        <v>898</v>
      </c>
      <c r="L24" s="286"/>
      <c r="M24" s="284" t="s">
        <v>899</v>
      </c>
      <c r="N24" s="285" t="s">
        <v>898</v>
      </c>
      <c r="O24" s="286"/>
      <c r="P24" s="490" t="s">
        <v>899</v>
      </c>
      <c r="Q24" s="491" t="s">
        <v>647</v>
      </c>
      <c r="R24" s="492"/>
      <c r="S24" s="493" t="s">
        <v>648</v>
      </c>
      <c r="T24" s="189" t="s">
        <v>898</v>
      </c>
      <c r="U24" s="286"/>
      <c r="V24" s="287" t="s">
        <v>899</v>
      </c>
      <c r="W24" s="288" t="s">
        <v>898</v>
      </c>
      <c r="X24" s="286"/>
      <c r="Y24" s="284" t="s">
        <v>899</v>
      </c>
      <c r="Z24" s="288" t="s">
        <v>898</v>
      </c>
      <c r="AA24" s="286"/>
      <c r="AB24" s="284" t="s">
        <v>899</v>
      </c>
      <c r="AC24" s="288" t="s">
        <v>898</v>
      </c>
      <c r="AD24" s="286"/>
      <c r="AE24" s="284" t="s">
        <v>899</v>
      </c>
      <c r="AF24" s="288" t="s">
        <v>898</v>
      </c>
      <c r="AG24" s="786">
        <f>R24+U24-X24-AA24+AD24</f>
        <v>0</v>
      </c>
      <c r="AH24" s="190" t="s">
        <v>899</v>
      </c>
    </row>
    <row r="25" spans="1:37" ht="15" customHeight="1">
      <c r="A25" s="1422"/>
      <c r="B25" s="1423"/>
      <c r="C25" s="1411"/>
      <c r="D25" s="1412"/>
      <c r="E25" s="1407"/>
      <c r="F25" s="1407"/>
      <c r="G25" s="1409"/>
      <c r="H25" s="1407"/>
      <c r="I25" s="1407"/>
      <c r="J25" s="1407"/>
      <c r="K25" s="1408"/>
      <c r="L25" s="1407"/>
      <c r="M25" s="1409"/>
      <c r="N25" s="1407"/>
      <c r="O25" s="1407"/>
      <c r="P25" s="1404"/>
      <c r="Q25" s="1403"/>
      <c r="R25" s="1404"/>
      <c r="S25" s="1405"/>
      <c r="T25" s="1406"/>
      <c r="U25" s="1407"/>
      <c r="V25" s="1407"/>
      <c r="W25" s="1408"/>
      <c r="X25" s="1407"/>
      <c r="Y25" s="1409"/>
      <c r="Z25" s="1408"/>
      <c r="AA25" s="1407"/>
      <c r="AB25" s="1409"/>
      <c r="AC25" s="1408"/>
      <c r="AD25" s="1407"/>
      <c r="AE25" s="1409"/>
      <c r="AF25" s="1410">
        <f>Q25+T25-W25-Z25+AC25</f>
        <v>0</v>
      </c>
      <c r="AG25" s="1411"/>
      <c r="AH25" s="1412"/>
    </row>
    <row r="26" spans="1:37" ht="15" customHeight="1">
      <c r="A26" s="1413" t="s">
        <v>2138</v>
      </c>
      <c r="B26" s="1414"/>
      <c r="C26" s="1415"/>
      <c r="D26" s="1416"/>
      <c r="E26" s="285" t="s">
        <v>898</v>
      </c>
      <c r="F26" s="814"/>
      <c r="G26" s="284" t="s">
        <v>2139</v>
      </c>
      <c r="H26" s="285" t="s">
        <v>898</v>
      </c>
      <c r="I26" s="286"/>
      <c r="J26" s="287" t="s">
        <v>899</v>
      </c>
      <c r="K26" s="288" t="s">
        <v>898</v>
      </c>
      <c r="L26" s="286"/>
      <c r="M26" s="284" t="s">
        <v>899</v>
      </c>
      <c r="N26" s="285" t="s">
        <v>898</v>
      </c>
      <c r="O26" s="286"/>
      <c r="P26" s="490" t="s">
        <v>899</v>
      </c>
      <c r="Q26" s="491" t="s">
        <v>647</v>
      </c>
      <c r="R26" s="492"/>
      <c r="S26" s="493" t="s">
        <v>648</v>
      </c>
      <c r="T26" s="189" t="s">
        <v>898</v>
      </c>
      <c r="U26" s="286"/>
      <c r="V26" s="287" t="s">
        <v>899</v>
      </c>
      <c r="W26" s="288" t="s">
        <v>898</v>
      </c>
      <c r="X26" s="286"/>
      <c r="Y26" s="284" t="s">
        <v>899</v>
      </c>
      <c r="Z26" s="288" t="s">
        <v>898</v>
      </c>
      <c r="AA26" s="286"/>
      <c r="AB26" s="284" t="s">
        <v>899</v>
      </c>
      <c r="AC26" s="288" t="s">
        <v>898</v>
      </c>
      <c r="AD26" s="286"/>
      <c r="AE26" s="284" t="s">
        <v>899</v>
      </c>
      <c r="AF26" s="288" t="s">
        <v>898</v>
      </c>
      <c r="AG26" s="786">
        <f>R26+U26-X26-AA26+AD26</f>
        <v>0</v>
      </c>
      <c r="AH26" s="190" t="s">
        <v>899</v>
      </c>
    </row>
    <row r="27" spans="1:37" ht="15" customHeight="1">
      <c r="A27" s="1422"/>
      <c r="B27" s="1423"/>
      <c r="C27" s="1411"/>
      <c r="D27" s="1412"/>
      <c r="E27" s="1407"/>
      <c r="F27" s="1407"/>
      <c r="G27" s="1409"/>
      <c r="H27" s="1407"/>
      <c r="I27" s="1407"/>
      <c r="J27" s="1407"/>
      <c r="K27" s="1408"/>
      <c r="L27" s="1407"/>
      <c r="M27" s="1409"/>
      <c r="N27" s="1407"/>
      <c r="O27" s="1407"/>
      <c r="P27" s="1404"/>
      <c r="Q27" s="1403"/>
      <c r="R27" s="1404"/>
      <c r="S27" s="1405"/>
      <c r="T27" s="1406"/>
      <c r="U27" s="1407"/>
      <c r="V27" s="1407"/>
      <c r="W27" s="1408"/>
      <c r="X27" s="1407"/>
      <c r="Y27" s="1409"/>
      <c r="Z27" s="1408"/>
      <c r="AA27" s="1407"/>
      <c r="AB27" s="1409"/>
      <c r="AC27" s="1408"/>
      <c r="AD27" s="1407"/>
      <c r="AE27" s="1409"/>
      <c r="AF27" s="1421">
        <f>Q27+T27-W27-Z27+AC27</f>
        <v>0</v>
      </c>
      <c r="AG27" s="1418"/>
      <c r="AH27" s="1419"/>
    </row>
    <row r="28" spans="1:37" ht="15" customHeight="1">
      <c r="A28" s="1413"/>
      <c r="B28" s="1414"/>
      <c r="C28" s="1415"/>
      <c r="D28" s="1416"/>
      <c r="E28" s="285" t="s">
        <v>898</v>
      </c>
      <c r="F28" s="814"/>
      <c r="G28" s="284" t="s">
        <v>2139</v>
      </c>
      <c r="H28" s="285" t="s">
        <v>898</v>
      </c>
      <c r="I28" s="286"/>
      <c r="J28" s="287" t="s">
        <v>899</v>
      </c>
      <c r="K28" s="288" t="s">
        <v>898</v>
      </c>
      <c r="L28" s="286"/>
      <c r="M28" s="284" t="s">
        <v>899</v>
      </c>
      <c r="N28" s="285" t="s">
        <v>898</v>
      </c>
      <c r="O28" s="286"/>
      <c r="P28" s="490" t="s">
        <v>899</v>
      </c>
      <c r="Q28" s="491" t="s">
        <v>647</v>
      </c>
      <c r="R28" s="492"/>
      <c r="S28" s="493" t="s">
        <v>648</v>
      </c>
      <c r="T28" s="189" t="s">
        <v>898</v>
      </c>
      <c r="U28" s="286"/>
      <c r="V28" s="287" t="s">
        <v>899</v>
      </c>
      <c r="W28" s="288" t="s">
        <v>898</v>
      </c>
      <c r="X28" s="286"/>
      <c r="Y28" s="284" t="s">
        <v>899</v>
      </c>
      <c r="Z28" s="288" t="s">
        <v>898</v>
      </c>
      <c r="AA28" s="286"/>
      <c r="AB28" s="284" t="s">
        <v>899</v>
      </c>
      <c r="AC28" s="288" t="s">
        <v>898</v>
      </c>
      <c r="AD28" s="286"/>
      <c r="AE28" s="284" t="s">
        <v>899</v>
      </c>
      <c r="AF28" s="288" t="s">
        <v>898</v>
      </c>
      <c r="AG28" s="786">
        <f>R28+U28-X28-AA28+AD28</f>
        <v>0</v>
      </c>
      <c r="AH28" s="190" t="s">
        <v>899</v>
      </c>
    </row>
    <row r="29" spans="1:37" ht="15" customHeight="1">
      <c r="A29" s="1417"/>
      <c r="B29" s="1418"/>
      <c r="C29" s="1418"/>
      <c r="D29" s="1419"/>
      <c r="E29" s="1244"/>
      <c r="F29" s="1244"/>
      <c r="G29" s="1245"/>
      <c r="H29" s="1244"/>
      <c r="I29" s="1244"/>
      <c r="J29" s="1244"/>
      <c r="K29" s="1420"/>
      <c r="L29" s="1244"/>
      <c r="M29" s="1245"/>
      <c r="N29" s="1244"/>
      <c r="O29" s="1244"/>
      <c r="P29" s="1244"/>
      <c r="Q29" s="1403"/>
      <c r="R29" s="1404"/>
      <c r="S29" s="1405"/>
      <c r="T29" s="1406"/>
      <c r="U29" s="1407"/>
      <c r="V29" s="1407"/>
      <c r="W29" s="1408"/>
      <c r="X29" s="1407"/>
      <c r="Y29" s="1409"/>
      <c r="Z29" s="1408"/>
      <c r="AA29" s="1407"/>
      <c r="AB29" s="1409"/>
      <c r="AC29" s="1408"/>
      <c r="AD29" s="1407"/>
      <c r="AE29" s="1409"/>
      <c r="AF29" s="1410">
        <f>Q29+T29-W29-Z29+AC29</f>
        <v>0</v>
      </c>
      <c r="AG29" s="1411"/>
      <c r="AH29" s="1412"/>
    </row>
    <row r="30" spans="1:37" ht="15" customHeight="1">
      <c r="A30" s="1395" t="s">
        <v>982</v>
      </c>
      <c r="B30" s="1396"/>
      <c r="C30" s="1397"/>
      <c r="D30" s="1398"/>
      <c r="E30" s="293" t="s">
        <v>898</v>
      </c>
      <c r="F30" s="816">
        <f>SUM(F14,F16,F18,F20,F22,F24,F26,F28)</f>
        <v>0</v>
      </c>
      <c r="G30" s="292" t="s">
        <v>899</v>
      </c>
      <c r="H30" s="293" t="s">
        <v>898</v>
      </c>
      <c r="I30" s="816">
        <f>SUM(I14,I16,I18,I20,I22,I24,I26,I28)</f>
        <v>0</v>
      </c>
      <c r="J30" s="294" t="s">
        <v>899</v>
      </c>
      <c r="K30" s="291" t="s">
        <v>898</v>
      </c>
      <c r="L30" s="816">
        <f>SUM(L14,L16,L18,L20,L22,L24,L26,L28)</f>
        <v>0</v>
      </c>
      <c r="M30" s="292" t="s">
        <v>899</v>
      </c>
      <c r="N30" s="293" t="s">
        <v>898</v>
      </c>
      <c r="O30" s="816">
        <f>SUM(O14,O16,O18,O20,O22,O24,O26,O28)</f>
        <v>0</v>
      </c>
      <c r="P30" s="294" t="s">
        <v>899</v>
      </c>
      <c r="Q30" s="138" t="s">
        <v>898</v>
      </c>
      <c r="R30" s="817">
        <f>SUM(R14,R16,R18,R20,R22,R24,R26,R28)</f>
        <v>0</v>
      </c>
      <c r="S30" s="494" t="s">
        <v>899</v>
      </c>
      <c r="T30" s="289" t="s">
        <v>898</v>
      </c>
      <c r="U30" s="817">
        <f>SUM(U14,U16,U18,U20,U22,U24,U26,U28)</f>
        <v>0</v>
      </c>
      <c r="V30" s="811" t="s">
        <v>899</v>
      </c>
      <c r="W30" s="138" t="s">
        <v>898</v>
      </c>
      <c r="X30" s="817">
        <f>SUM(X14,X16,X18,X20,X22,X24,X26,X28)</f>
        <v>0</v>
      </c>
      <c r="Y30" s="290" t="s">
        <v>899</v>
      </c>
      <c r="Z30" s="138" t="s">
        <v>898</v>
      </c>
      <c r="AA30" s="817">
        <f>SUM(AA14,AA16,AA18,AA20,AA22,AA24,AA26,AA28)</f>
        <v>0</v>
      </c>
      <c r="AB30" s="290" t="s">
        <v>899</v>
      </c>
      <c r="AC30" s="138" t="s">
        <v>898</v>
      </c>
      <c r="AD30" s="817">
        <f>SUM(AD14,AD16,AD18,AD20,AD22,AD24,AD26,AD28)</f>
        <v>0</v>
      </c>
      <c r="AE30" s="811" t="s">
        <v>899</v>
      </c>
      <c r="AF30" s="291" t="s">
        <v>898</v>
      </c>
      <c r="AG30" s="816">
        <f>SUM(AG14,AG16,AG18,AG20,AG22,AG24,AG26,AG28)</f>
        <v>0</v>
      </c>
      <c r="AH30" s="299" t="s">
        <v>899</v>
      </c>
    </row>
    <row r="31" spans="1:37" ht="15" customHeight="1" thickBot="1">
      <c r="A31" s="1399"/>
      <c r="B31" s="1400"/>
      <c r="C31" s="1401"/>
      <c r="D31" s="1402"/>
      <c r="E31" s="1391">
        <f>SUM(E15,E17,E19,E21,E23,E25,E27,E29)</f>
        <v>0</v>
      </c>
      <c r="F31" s="1391"/>
      <c r="G31" s="1394"/>
      <c r="H31" s="1391">
        <f>SUM(H15,H17,H19,H21,H23,H25,H27,H29)</f>
        <v>0</v>
      </c>
      <c r="I31" s="1391"/>
      <c r="J31" s="1391"/>
      <c r="K31" s="1390">
        <f>SUM(K15,K17,K19,K21,K23,K25,K27,K29)</f>
        <v>0</v>
      </c>
      <c r="L31" s="1391"/>
      <c r="M31" s="1394"/>
      <c r="N31" s="1391">
        <f>SUM(N15,N17,N19,N21,N23,N25,N27,N29)</f>
        <v>0</v>
      </c>
      <c r="O31" s="1391"/>
      <c r="P31" s="1391"/>
      <c r="Q31" s="1390">
        <f>SUM(Q15,Q17,Q19,Q21,Q23,Q25,Q27,Q29)</f>
        <v>0</v>
      </c>
      <c r="R31" s="1391"/>
      <c r="S31" s="1392"/>
      <c r="T31" s="1393">
        <f>SUM(T15,T17,T19,T21,T23,T25,T27,T29)</f>
        <v>0</v>
      </c>
      <c r="U31" s="1391"/>
      <c r="V31" s="1391"/>
      <c r="W31" s="1390">
        <f>SUM(W15,W17,W19,W21,W23,W25,W27,W29)</f>
        <v>0</v>
      </c>
      <c r="X31" s="1391"/>
      <c r="Y31" s="1394"/>
      <c r="Z31" s="1390">
        <f>SUM(Z15,Z17,Z19,Z21,Z23,Z25,Z27,Z29)</f>
        <v>0</v>
      </c>
      <c r="AA31" s="1391"/>
      <c r="AB31" s="1394"/>
      <c r="AC31" s="1390">
        <f>SUM(AC15,AC17,AC19,AC21,AC23,AC25,AC27,AC29)</f>
        <v>0</v>
      </c>
      <c r="AD31" s="1391"/>
      <c r="AE31" s="1391"/>
      <c r="AF31" s="1390">
        <f>SUM(AF15,AF17,AF19,AF21,AF23,AF25,AF27,AF29)</f>
        <v>0</v>
      </c>
      <c r="AG31" s="1391"/>
      <c r="AH31" s="1392"/>
    </row>
    <row r="32" spans="1:37">
      <c r="A32" s="465" t="s">
        <v>900</v>
      </c>
      <c r="B32" s="465"/>
      <c r="C32" s="465"/>
      <c r="D32" s="465"/>
      <c r="E32" s="465"/>
      <c r="F32" s="465"/>
      <c r="G32" s="465"/>
      <c r="H32" s="465"/>
      <c r="I32" s="465"/>
      <c r="J32" s="465"/>
      <c r="K32" s="465"/>
      <c r="L32" s="322"/>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20"/>
    </row>
    <row r="33" spans="1:37">
      <c r="A33" s="89" t="s">
        <v>649</v>
      </c>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20"/>
      <c r="AJ33" s="20"/>
      <c r="AK33" s="20"/>
    </row>
    <row r="34" spans="1:37">
      <c r="A34" s="89"/>
      <c r="B34" s="89"/>
      <c r="C34" s="890"/>
      <c r="D34" s="890"/>
      <c r="E34" s="890"/>
      <c r="F34" s="890"/>
      <c r="G34" s="890"/>
      <c r="H34" s="890"/>
      <c r="I34" s="890"/>
      <c r="K34" s="9"/>
    </row>
    <row r="49" spans="12:16">
      <c r="L49" s="314"/>
    </row>
    <row r="61" spans="12:16">
      <c r="P61" s="314"/>
    </row>
  </sheetData>
  <mergeCells count="116">
    <mergeCell ref="K12:P12"/>
    <mergeCell ref="T12:V13"/>
    <mergeCell ref="W12:Y13"/>
    <mergeCell ref="Z12:AE12"/>
    <mergeCell ref="K13:M13"/>
    <mergeCell ref="N13:P13"/>
    <mergeCell ref="Z13:AB13"/>
    <mergeCell ref="AC13:AE13"/>
    <mergeCell ref="A10:D13"/>
    <mergeCell ref="E10:S10"/>
    <mergeCell ref="T10:AH10"/>
    <mergeCell ref="E11:P11"/>
    <mergeCell ref="Q11:S13"/>
    <mergeCell ref="T11:AE11"/>
    <mergeCell ref="AF11:AH13"/>
    <mergeCell ref="E12:G13"/>
    <mergeCell ref="H12:J13"/>
    <mergeCell ref="Q15:S15"/>
    <mergeCell ref="T15:V15"/>
    <mergeCell ref="W15:Y15"/>
    <mergeCell ref="Z15:AB15"/>
    <mergeCell ref="AC15:AE15"/>
    <mergeCell ref="AF15:AH15"/>
    <mergeCell ref="A14:D15"/>
    <mergeCell ref="E15:G15"/>
    <mergeCell ref="H15:J15"/>
    <mergeCell ref="K15:M15"/>
    <mergeCell ref="N15:P15"/>
    <mergeCell ref="Q17:S17"/>
    <mergeCell ref="T17:V17"/>
    <mergeCell ref="W17:Y17"/>
    <mergeCell ref="Z17:AB17"/>
    <mergeCell ref="AC17:AE17"/>
    <mergeCell ref="AF17:AH17"/>
    <mergeCell ref="A16:D17"/>
    <mergeCell ref="E17:G17"/>
    <mergeCell ref="H17:J17"/>
    <mergeCell ref="K17:M17"/>
    <mergeCell ref="N17:P17"/>
    <mergeCell ref="Q19:S19"/>
    <mergeCell ref="T19:V19"/>
    <mergeCell ref="W19:Y19"/>
    <mergeCell ref="Z19:AB19"/>
    <mergeCell ref="AC19:AE19"/>
    <mergeCell ref="AF19:AH19"/>
    <mergeCell ref="A18:D19"/>
    <mergeCell ref="E19:G19"/>
    <mergeCell ref="H19:J19"/>
    <mergeCell ref="K19:M19"/>
    <mergeCell ref="N19:P19"/>
    <mergeCell ref="Q21:S21"/>
    <mergeCell ref="T21:V21"/>
    <mergeCell ref="W21:Y21"/>
    <mergeCell ref="Z21:AB21"/>
    <mergeCell ref="AC21:AE21"/>
    <mergeCell ref="AF21:AH21"/>
    <mergeCell ref="A20:D21"/>
    <mergeCell ref="E21:G21"/>
    <mergeCell ref="H21:J21"/>
    <mergeCell ref="K21:M21"/>
    <mergeCell ref="N21:P21"/>
    <mergeCell ref="Q23:S23"/>
    <mergeCell ref="T23:V23"/>
    <mergeCell ref="W23:Y23"/>
    <mergeCell ref="Z23:AB23"/>
    <mergeCell ref="AC23:AE23"/>
    <mergeCell ref="AF23:AH23"/>
    <mergeCell ref="A22:D23"/>
    <mergeCell ref="E23:G23"/>
    <mergeCell ref="H23:J23"/>
    <mergeCell ref="K23:M23"/>
    <mergeCell ref="N23:P23"/>
    <mergeCell ref="Q25:S25"/>
    <mergeCell ref="T25:V25"/>
    <mergeCell ref="W25:Y25"/>
    <mergeCell ref="Z25:AB25"/>
    <mergeCell ref="AC25:AE25"/>
    <mergeCell ref="AF25:AH25"/>
    <mergeCell ref="A24:D25"/>
    <mergeCell ref="E25:G25"/>
    <mergeCell ref="H25:J25"/>
    <mergeCell ref="K25:M25"/>
    <mergeCell ref="N25:P25"/>
    <mergeCell ref="Q27:S27"/>
    <mergeCell ref="T27:V27"/>
    <mergeCell ref="W27:Y27"/>
    <mergeCell ref="Z27:AB27"/>
    <mergeCell ref="AC27:AE27"/>
    <mergeCell ref="AF27:AH27"/>
    <mergeCell ref="A26:D27"/>
    <mergeCell ref="E27:G27"/>
    <mergeCell ref="H27:J27"/>
    <mergeCell ref="K27:M27"/>
    <mergeCell ref="N27:P27"/>
    <mergeCell ref="Q29:S29"/>
    <mergeCell ref="T29:V29"/>
    <mergeCell ref="W29:Y29"/>
    <mergeCell ref="Z29:AB29"/>
    <mergeCell ref="AC29:AE29"/>
    <mergeCell ref="AF29:AH29"/>
    <mergeCell ref="A28:D29"/>
    <mergeCell ref="E29:G29"/>
    <mergeCell ref="H29:J29"/>
    <mergeCell ref="K29:M29"/>
    <mergeCell ref="N29:P29"/>
    <mergeCell ref="Q31:S31"/>
    <mergeCell ref="T31:V31"/>
    <mergeCell ref="W31:Y31"/>
    <mergeCell ref="Z31:AB31"/>
    <mergeCell ref="AC31:AE31"/>
    <mergeCell ref="AF31:AH31"/>
    <mergeCell ref="A30:D31"/>
    <mergeCell ref="E31:G31"/>
    <mergeCell ref="H31:J31"/>
    <mergeCell ref="K31:M31"/>
    <mergeCell ref="N31:P31"/>
  </mergeCells>
  <phoneticPr fontId="5"/>
  <dataValidations count="1">
    <dataValidation type="list" allowBlank="1" showInputMessage="1" showErrorMessage="1" sqref="AA3:AA5 AE3:AE5 D3:D5" xr:uid="{00000000-0002-0000-0700-000000000000}">
      <formula1>"□,☑"</formula1>
    </dataValidation>
  </dataValidations>
  <printOptions horizontalCentered="1"/>
  <pageMargins left="0.51181102362204722" right="0.19685039370078741" top="0.19685039370078741" bottom="0.43307086614173229"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25</xdr:col>
                    <xdr:colOff>180975</xdr:colOff>
                    <xdr:row>1</xdr:row>
                    <xdr:rowOff>142875</xdr:rowOff>
                  </from>
                  <to>
                    <xdr:col>27</xdr:col>
                    <xdr:colOff>76200</xdr:colOff>
                    <xdr:row>3</xdr:row>
                    <xdr:rowOff>38100</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29</xdr:col>
                    <xdr:colOff>180975</xdr:colOff>
                    <xdr:row>1</xdr:row>
                    <xdr:rowOff>142875</xdr:rowOff>
                  </from>
                  <to>
                    <xdr:col>31</xdr:col>
                    <xdr:colOff>76200</xdr:colOff>
                    <xdr:row>3</xdr:row>
                    <xdr:rowOff>38100</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from>
                    <xdr:col>25</xdr:col>
                    <xdr:colOff>180975</xdr:colOff>
                    <xdr:row>2</xdr:row>
                    <xdr:rowOff>142875</xdr:rowOff>
                  </from>
                  <to>
                    <xdr:col>27</xdr:col>
                    <xdr:colOff>76200</xdr:colOff>
                    <xdr:row>4</xdr:row>
                    <xdr:rowOff>38100</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from>
                    <xdr:col>29</xdr:col>
                    <xdr:colOff>180975</xdr:colOff>
                    <xdr:row>2</xdr:row>
                    <xdr:rowOff>142875</xdr:rowOff>
                  </from>
                  <to>
                    <xdr:col>31</xdr:col>
                    <xdr:colOff>76200</xdr:colOff>
                    <xdr:row>4</xdr:row>
                    <xdr:rowOff>38100</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25</xdr:col>
                    <xdr:colOff>180975</xdr:colOff>
                    <xdr:row>3</xdr:row>
                    <xdr:rowOff>142875</xdr:rowOff>
                  </from>
                  <to>
                    <xdr:col>27</xdr:col>
                    <xdr:colOff>76200</xdr:colOff>
                    <xdr:row>5</xdr:row>
                    <xdr:rowOff>38100</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29</xdr:col>
                    <xdr:colOff>180975</xdr:colOff>
                    <xdr:row>3</xdr:row>
                    <xdr:rowOff>142875</xdr:rowOff>
                  </from>
                  <to>
                    <xdr:col>31</xdr:col>
                    <xdr:colOff>76200</xdr:colOff>
                    <xdr:row>5</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U93"/>
  <sheetViews>
    <sheetView showZeros="0" view="pageBreakPreview" topLeftCell="A4" zoomScale="90" zoomScaleNormal="100" zoomScaleSheetLayoutView="90" workbookViewId="0">
      <selection activeCell="P14" sqref="P14:Q15"/>
    </sheetView>
  </sheetViews>
  <sheetFormatPr defaultColWidth="2.625" defaultRowHeight="13.5"/>
  <cols>
    <col min="1" max="13" width="2.625" style="592"/>
    <col min="14" max="15" width="2.875" style="592" customWidth="1"/>
    <col min="16" max="16384" width="2.625" style="592"/>
  </cols>
  <sheetData>
    <row r="1" spans="1:73" ht="13.5" customHeight="1">
      <c r="A1" s="347" t="s">
        <v>1429</v>
      </c>
      <c r="B1" s="39"/>
      <c r="C1" s="39"/>
      <c r="D1" s="39"/>
      <c r="E1" s="39"/>
      <c r="F1" s="39"/>
      <c r="G1" s="39"/>
      <c r="H1" s="39"/>
      <c r="I1" s="39"/>
      <c r="J1" s="39"/>
      <c r="AR1" s="869" t="s">
        <v>1235</v>
      </c>
      <c r="AS1" s="869"/>
      <c r="AT1" s="1653"/>
      <c r="AU1" s="1653"/>
      <c r="AV1" s="869" t="s">
        <v>403</v>
      </c>
      <c r="AW1" s="818"/>
      <c r="AX1" s="818"/>
      <c r="AY1" s="869" t="s">
        <v>404</v>
      </c>
      <c r="AZ1" s="869" t="s">
        <v>1266</v>
      </c>
      <c r="BA1" s="869"/>
      <c r="BB1" s="446"/>
      <c r="BC1" s="446"/>
      <c r="BD1" s="446"/>
      <c r="BE1" s="446"/>
      <c r="BF1" s="446"/>
      <c r="BG1" s="446"/>
      <c r="BH1" s="446"/>
      <c r="BI1" s="446"/>
      <c r="BJ1" s="500"/>
      <c r="BK1" s="500"/>
      <c r="BL1" s="500"/>
      <c r="BM1" s="500"/>
    </row>
    <row r="2" spans="1:73" s="435" customFormat="1" ht="6.75" customHeight="1">
      <c r="A2" s="353"/>
      <c r="B2" s="436"/>
      <c r="C2" s="436"/>
      <c r="D2" s="436"/>
      <c r="E2" s="436"/>
      <c r="F2" s="436"/>
      <c r="G2" s="436"/>
      <c r="H2" s="436"/>
      <c r="I2" s="436"/>
      <c r="J2" s="436"/>
      <c r="K2" s="436"/>
      <c r="L2" s="436"/>
      <c r="M2" s="436"/>
      <c r="N2" s="436"/>
      <c r="O2" s="436"/>
      <c r="P2" s="436"/>
      <c r="AI2" s="437"/>
      <c r="AK2" s="438"/>
      <c r="AL2" s="438"/>
      <c r="AM2" s="437"/>
      <c r="AN2" s="438"/>
      <c r="AO2" s="439"/>
      <c r="AP2" s="437"/>
      <c r="AQ2" s="440"/>
      <c r="AR2" s="437"/>
      <c r="AS2" s="437"/>
      <c r="AT2" s="441"/>
      <c r="AY2" s="437"/>
    </row>
    <row r="3" spans="1:73" ht="13.5" customHeight="1">
      <c r="A3" s="1670" t="s">
        <v>581</v>
      </c>
      <c r="B3" s="1670"/>
      <c r="C3" s="1670"/>
      <c r="D3" s="1670"/>
      <c r="E3" s="1670" t="s">
        <v>582</v>
      </c>
      <c r="F3" s="1670"/>
      <c r="G3" s="1670"/>
      <c r="H3" s="1670"/>
      <c r="I3" s="1670"/>
      <c r="J3" s="1670"/>
      <c r="K3" s="1670"/>
      <c r="L3" s="1670" t="s">
        <v>463</v>
      </c>
      <c r="M3" s="1670"/>
      <c r="N3" s="1673" t="s">
        <v>1610</v>
      </c>
      <c r="O3" s="1674"/>
      <c r="P3" s="1613" t="s">
        <v>583</v>
      </c>
      <c r="Q3" s="1613"/>
      <c r="R3" s="1613"/>
      <c r="S3" s="1613"/>
      <c r="T3" s="1613"/>
      <c r="U3" s="1613"/>
      <c r="V3" s="1613"/>
      <c r="W3" s="1613"/>
      <c r="X3" s="1636" t="s">
        <v>1430</v>
      </c>
      <c r="Y3" s="1637"/>
      <c r="Z3" s="1637"/>
      <c r="AA3" s="1613" t="s">
        <v>584</v>
      </c>
      <c r="AB3" s="1613"/>
      <c r="AC3" s="1613"/>
      <c r="AD3" s="1613"/>
      <c r="AE3" s="1613"/>
      <c r="AF3" s="1613"/>
      <c r="AG3" s="1613"/>
      <c r="AH3" s="1613"/>
      <c r="AI3" s="1613"/>
      <c r="AJ3" s="1614"/>
      <c r="AK3" s="1667" t="s">
        <v>1431</v>
      </c>
      <c r="AL3" s="1668"/>
      <c r="AM3" s="1668"/>
      <c r="AN3" s="1668"/>
      <c r="AO3" s="1668"/>
      <c r="AP3" s="1668"/>
      <c r="AQ3" s="1668"/>
      <c r="AR3" s="348" t="s">
        <v>14</v>
      </c>
      <c r="AS3" s="349" t="s">
        <v>1235</v>
      </c>
      <c r="AT3" s="348"/>
      <c r="AU3" s="1654"/>
      <c r="AV3" s="1654"/>
      <c r="AW3" s="348" t="s">
        <v>403</v>
      </c>
      <c r="AX3" s="1654"/>
      <c r="AY3" s="1654"/>
      <c r="AZ3" s="1655" t="s">
        <v>880</v>
      </c>
      <c r="BA3" s="1655"/>
      <c r="BB3" s="1655"/>
      <c r="BC3" s="1655"/>
      <c r="BD3" s="1655"/>
      <c r="BE3" s="1655"/>
      <c r="BF3" s="348"/>
      <c r="BG3" s="348"/>
      <c r="BH3" s="350"/>
      <c r="BI3" s="1656" t="s">
        <v>1006</v>
      </c>
      <c r="BJ3" s="1657"/>
      <c r="BK3" s="1644" t="s">
        <v>596</v>
      </c>
      <c r="BL3" s="1645"/>
      <c r="BM3" s="1645"/>
      <c r="BN3" s="1646"/>
      <c r="BO3" s="1614" t="s">
        <v>1432</v>
      </c>
      <c r="BP3" s="1655"/>
      <c r="BQ3" s="1655"/>
      <c r="BR3" s="1661"/>
    </row>
    <row r="4" spans="1:73" ht="13.5" customHeight="1">
      <c r="A4" s="1671"/>
      <c r="B4" s="1671"/>
      <c r="C4" s="1671"/>
      <c r="D4" s="1671"/>
      <c r="E4" s="1671"/>
      <c r="F4" s="1671"/>
      <c r="G4" s="1671"/>
      <c r="H4" s="1671"/>
      <c r="I4" s="1671"/>
      <c r="J4" s="1671"/>
      <c r="K4" s="1671"/>
      <c r="L4" s="1671"/>
      <c r="M4" s="1671"/>
      <c r="N4" s="1675"/>
      <c r="O4" s="1676"/>
      <c r="P4" s="1613"/>
      <c r="Q4" s="1613"/>
      <c r="R4" s="1613"/>
      <c r="S4" s="1613"/>
      <c r="T4" s="1613"/>
      <c r="U4" s="1613"/>
      <c r="V4" s="1613"/>
      <c r="W4" s="1613"/>
      <c r="X4" s="1638"/>
      <c r="Y4" s="1639"/>
      <c r="Z4" s="1639"/>
      <c r="AA4" s="1613" t="s">
        <v>585</v>
      </c>
      <c r="AB4" s="1613"/>
      <c r="AC4" s="1613"/>
      <c r="AD4" s="1613"/>
      <c r="AE4" s="1642" t="s">
        <v>586</v>
      </c>
      <c r="AF4" s="1642"/>
      <c r="AG4" s="1643" t="s">
        <v>1433</v>
      </c>
      <c r="AH4" s="1643"/>
      <c r="AI4" s="1643" t="s">
        <v>1434</v>
      </c>
      <c r="AJ4" s="1666"/>
      <c r="AK4" s="1614" t="s">
        <v>587</v>
      </c>
      <c r="AL4" s="1655"/>
      <c r="AM4" s="1655"/>
      <c r="AN4" s="1655"/>
      <c r="AO4" s="1655"/>
      <c r="AP4" s="1655"/>
      <c r="AQ4" s="1655"/>
      <c r="AR4" s="1662" t="s">
        <v>1435</v>
      </c>
      <c r="AS4" s="1663"/>
      <c r="AT4" s="1663"/>
      <c r="AU4" s="1663"/>
      <c r="AV4" s="1663"/>
      <c r="AW4" s="1663"/>
      <c r="AX4" s="1663"/>
      <c r="AY4" s="1663"/>
      <c r="AZ4" s="1663"/>
      <c r="BA4" s="1663"/>
      <c r="BB4" s="1663"/>
      <c r="BC4" s="1663"/>
      <c r="BD4" s="1663"/>
      <c r="BE4" s="1663"/>
      <c r="BF4" s="1656" t="s">
        <v>579</v>
      </c>
      <c r="BG4" s="1664"/>
      <c r="BH4" s="1657"/>
      <c r="BI4" s="1638"/>
      <c r="BJ4" s="1658"/>
      <c r="BK4" s="1647" t="s">
        <v>594</v>
      </c>
      <c r="BL4" s="1648"/>
      <c r="BM4" s="1648"/>
      <c r="BN4" s="1649"/>
      <c r="BO4" s="1601" t="s">
        <v>1026</v>
      </c>
      <c r="BP4" s="1602"/>
      <c r="BQ4" s="1602"/>
      <c r="BR4" s="1603"/>
      <c r="BS4" s="873"/>
      <c r="BT4" s="873"/>
      <c r="BU4" s="803"/>
    </row>
    <row r="5" spans="1:73" ht="13.5" customHeight="1">
      <c r="A5" s="1671"/>
      <c r="B5" s="1671"/>
      <c r="C5" s="1671"/>
      <c r="D5" s="1671"/>
      <c r="E5" s="1671"/>
      <c r="F5" s="1671"/>
      <c r="G5" s="1671"/>
      <c r="H5" s="1671"/>
      <c r="I5" s="1671"/>
      <c r="J5" s="1671"/>
      <c r="K5" s="1671"/>
      <c r="L5" s="1671"/>
      <c r="M5" s="1671"/>
      <c r="N5" s="1675"/>
      <c r="O5" s="1676"/>
      <c r="P5" s="1610" t="s">
        <v>575</v>
      </c>
      <c r="Q5" s="1611"/>
      <c r="R5" s="1611" t="s">
        <v>1436</v>
      </c>
      <c r="S5" s="1611"/>
      <c r="T5" s="1611" t="s">
        <v>1437</v>
      </c>
      <c r="U5" s="1611"/>
      <c r="V5" s="1611" t="s">
        <v>1438</v>
      </c>
      <c r="W5" s="1612"/>
      <c r="X5" s="1638"/>
      <c r="Y5" s="1639"/>
      <c r="Z5" s="1639"/>
      <c r="AA5" s="1613"/>
      <c r="AB5" s="1613"/>
      <c r="AC5" s="1613"/>
      <c r="AD5" s="1613"/>
      <c r="AE5" s="1642"/>
      <c r="AF5" s="1642"/>
      <c r="AG5" s="1643"/>
      <c r="AH5" s="1643"/>
      <c r="AI5" s="1643"/>
      <c r="AJ5" s="1666"/>
      <c r="AK5" s="1613" t="s">
        <v>588</v>
      </c>
      <c r="AL5" s="1613"/>
      <c r="AM5" s="1613"/>
      <c r="AN5" s="1613" t="s">
        <v>589</v>
      </c>
      <c r="AO5" s="1613"/>
      <c r="AP5" s="1613"/>
      <c r="AQ5" s="1614"/>
      <c r="AR5" s="1615" t="s">
        <v>860</v>
      </c>
      <c r="AS5" s="1616"/>
      <c r="AT5" s="1616" t="s">
        <v>861</v>
      </c>
      <c r="AU5" s="1616"/>
      <c r="AV5" s="1616" t="s">
        <v>862</v>
      </c>
      <c r="AW5" s="1616"/>
      <c r="AX5" s="1616" t="s">
        <v>863</v>
      </c>
      <c r="AY5" s="1616"/>
      <c r="AZ5" s="1616" t="s">
        <v>864</v>
      </c>
      <c r="BA5" s="1616"/>
      <c r="BB5" s="1616" t="s">
        <v>1780</v>
      </c>
      <c r="BC5" s="1616"/>
      <c r="BD5" s="1621" t="s">
        <v>98</v>
      </c>
      <c r="BE5" s="1622"/>
      <c r="BF5" s="1638"/>
      <c r="BG5" s="1639"/>
      <c r="BH5" s="1658"/>
      <c r="BI5" s="1638"/>
      <c r="BJ5" s="1658"/>
      <c r="BK5" s="1627" t="s">
        <v>595</v>
      </c>
      <c r="BL5" s="1628"/>
      <c r="BM5" s="1628"/>
      <c r="BN5" s="1629"/>
      <c r="BO5" s="1604"/>
      <c r="BP5" s="1605"/>
      <c r="BQ5" s="1605"/>
      <c r="BR5" s="1606"/>
      <c r="BS5" s="873"/>
      <c r="BT5" s="873"/>
      <c r="BU5" s="876"/>
    </row>
    <row r="6" spans="1:73" ht="13.5" customHeight="1">
      <c r="A6" s="1671"/>
      <c r="B6" s="1671"/>
      <c r="C6" s="1671"/>
      <c r="D6" s="1671"/>
      <c r="E6" s="1671"/>
      <c r="F6" s="1671"/>
      <c r="G6" s="1671"/>
      <c r="H6" s="1671"/>
      <c r="I6" s="1671"/>
      <c r="J6" s="1671"/>
      <c r="K6" s="1671"/>
      <c r="L6" s="1671"/>
      <c r="M6" s="1671"/>
      <c r="N6" s="1675"/>
      <c r="O6" s="1676"/>
      <c r="P6" s="1610"/>
      <c r="Q6" s="1611"/>
      <c r="R6" s="1611"/>
      <c r="S6" s="1611"/>
      <c r="T6" s="1611"/>
      <c r="U6" s="1611"/>
      <c r="V6" s="1611"/>
      <c r="W6" s="1612"/>
      <c r="X6" s="1638"/>
      <c r="Y6" s="1639"/>
      <c r="Z6" s="1639"/>
      <c r="AA6" s="1669" t="s">
        <v>1439</v>
      </c>
      <c r="AB6" s="1669"/>
      <c r="AC6" s="1669"/>
      <c r="AD6" s="1669"/>
      <c r="AE6" s="1642"/>
      <c r="AF6" s="1642"/>
      <c r="AG6" s="1643"/>
      <c r="AH6" s="1643"/>
      <c r="AI6" s="1643"/>
      <c r="AJ6" s="1666"/>
      <c r="AK6" s="1650" t="s">
        <v>2032</v>
      </c>
      <c r="AL6" s="1651"/>
      <c r="AM6" s="1651"/>
      <c r="AN6" s="1651"/>
      <c r="AO6" s="1651"/>
      <c r="AP6" s="1651"/>
      <c r="AQ6" s="1652"/>
      <c r="AR6" s="1617"/>
      <c r="AS6" s="1618"/>
      <c r="AT6" s="1618"/>
      <c r="AU6" s="1618"/>
      <c r="AV6" s="1618"/>
      <c r="AW6" s="1618"/>
      <c r="AX6" s="1618"/>
      <c r="AY6" s="1618"/>
      <c r="AZ6" s="1618"/>
      <c r="BA6" s="1618"/>
      <c r="BB6" s="1618"/>
      <c r="BC6" s="1618"/>
      <c r="BD6" s="1623"/>
      <c r="BE6" s="1624"/>
      <c r="BF6" s="1638"/>
      <c r="BG6" s="1639"/>
      <c r="BH6" s="1658"/>
      <c r="BI6" s="1638"/>
      <c r="BJ6" s="1658"/>
      <c r="BK6" s="1630" t="s">
        <v>1440</v>
      </c>
      <c r="BL6" s="1630"/>
      <c r="BM6" s="1630" t="s">
        <v>593</v>
      </c>
      <c r="BN6" s="1630"/>
      <c r="BO6" s="1604"/>
      <c r="BP6" s="1605"/>
      <c r="BQ6" s="1605"/>
      <c r="BR6" s="1606"/>
      <c r="BS6" s="247"/>
      <c r="BT6" s="247"/>
      <c r="BU6" s="876"/>
    </row>
    <row r="7" spans="1:73" ht="13.5" customHeight="1">
      <c r="A7" s="1672"/>
      <c r="B7" s="1672"/>
      <c r="C7" s="1672"/>
      <c r="D7" s="1672"/>
      <c r="E7" s="1672"/>
      <c r="F7" s="1672"/>
      <c r="G7" s="1672"/>
      <c r="H7" s="1672"/>
      <c r="I7" s="1672"/>
      <c r="J7" s="1672"/>
      <c r="K7" s="1672"/>
      <c r="L7" s="1672"/>
      <c r="M7" s="1672"/>
      <c r="N7" s="1677"/>
      <c r="O7" s="1678"/>
      <c r="P7" s="1610"/>
      <c r="Q7" s="1611"/>
      <c r="R7" s="1611"/>
      <c r="S7" s="1611"/>
      <c r="T7" s="1611"/>
      <c r="U7" s="1611"/>
      <c r="V7" s="1611"/>
      <c r="W7" s="1612"/>
      <c r="X7" s="1640"/>
      <c r="Y7" s="1641"/>
      <c r="Z7" s="1641"/>
      <c r="AA7" s="1632" t="s">
        <v>591</v>
      </c>
      <c r="AB7" s="1632"/>
      <c r="AC7" s="1632"/>
      <c r="AD7" s="1632"/>
      <c r="AE7" s="1642"/>
      <c r="AF7" s="1642"/>
      <c r="AG7" s="1643"/>
      <c r="AH7" s="1643"/>
      <c r="AI7" s="1643"/>
      <c r="AJ7" s="1666"/>
      <c r="AK7" s="1633" t="s">
        <v>2021</v>
      </c>
      <c r="AL7" s="1634"/>
      <c r="AM7" s="1634"/>
      <c r="AN7" s="1634"/>
      <c r="AO7" s="1634"/>
      <c r="AP7" s="1634"/>
      <c r="AQ7" s="1635"/>
      <c r="AR7" s="1619"/>
      <c r="AS7" s="1620"/>
      <c r="AT7" s="1620"/>
      <c r="AU7" s="1620"/>
      <c r="AV7" s="1620"/>
      <c r="AW7" s="1620"/>
      <c r="AX7" s="1620"/>
      <c r="AY7" s="1620"/>
      <c r="AZ7" s="1620"/>
      <c r="BA7" s="1620"/>
      <c r="BB7" s="1620"/>
      <c r="BC7" s="1620"/>
      <c r="BD7" s="1625"/>
      <c r="BE7" s="1626"/>
      <c r="BF7" s="1659"/>
      <c r="BG7" s="1665"/>
      <c r="BH7" s="1660"/>
      <c r="BI7" s="1659"/>
      <c r="BJ7" s="1660"/>
      <c r="BK7" s="1631"/>
      <c r="BL7" s="1631"/>
      <c r="BM7" s="1631"/>
      <c r="BN7" s="1631"/>
      <c r="BO7" s="1607"/>
      <c r="BP7" s="1608"/>
      <c r="BQ7" s="1608"/>
      <c r="BR7" s="1609"/>
      <c r="BS7" s="247"/>
      <c r="BT7" s="247"/>
      <c r="BU7" s="876"/>
    </row>
    <row r="8" spans="1:73" ht="13.5" customHeight="1">
      <c r="A8" s="1505"/>
      <c r="B8" s="1506"/>
      <c r="C8" s="1506"/>
      <c r="D8" s="1507"/>
      <c r="E8" s="1579"/>
      <c r="F8" s="1579"/>
      <c r="G8" s="1579"/>
      <c r="H8" s="1579"/>
      <c r="I8" s="1579"/>
      <c r="J8" s="1579"/>
      <c r="K8" s="1579"/>
      <c r="L8" s="1492"/>
      <c r="M8" s="1544"/>
      <c r="N8" s="1546"/>
      <c r="O8" s="1546"/>
      <c r="P8" s="1548"/>
      <c r="Q8" s="1549"/>
      <c r="R8" s="1549"/>
      <c r="S8" s="1549"/>
      <c r="T8" s="1549"/>
      <c r="U8" s="1549"/>
      <c r="V8" s="1549"/>
      <c r="W8" s="1552"/>
      <c r="X8" s="1523"/>
      <c r="Y8" s="1554"/>
      <c r="Z8" s="1555"/>
      <c r="AA8" s="1529"/>
      <c r="AB8" s="1530"/>
      <c r="AC8" s="1531"/>
      <c r="AD8" s="1532"/>
      <c r="AE8" s="1544"/>
      <c r="AF8" s="1544"/>
      <c r="AG8" s="1544"/>
      <c r="AH8" s="1544"/>
      <c r="AI8" s="1544"/>
      <c r="AJ8" s="1544"/>
      <c r="AK8" s="1559"/>
      <c r="AL8" s="1560"/>
      <c r="AM8" s="1561"/>
      <c r="AN8" s="1536"/>
      <c r="AO8" s="1537"/>
      <c r="AP8" s="1537"/>
      <c r="AQ8" s="1538"/>
      <c r="AR8" s="1562"/>
      <c r="AS8" s="1563"/>
      <c r="AT8" s="1563"/>
      <c r="AU8" s="1563"/>
      <c r="AV8" s="1563"/>
      <c r="AW8" s="1563"/>
      <c r="AX8" s="1566"/>
      <c r="AY8" s="1566"/>
      <c r="AZ8" s="1566"/>
      <c r="BA8" s="1566"/>
      <c r="BB8" s="1563"/>
      <c r="BC8" s="1563"/>
      <c r="BD8" s="1594"/>
      <c r="BE8" s="1595"/>
      <c r="BF8" s="1572"/>
      <c r="BG8" s="1573"/>
      <c r="BH8" s="1574"/>
      <c r="BI8" s="1575"/>
      <c r="BJ8" s="1576"/>
      <c r="BK8" s="1577"/>
      <c r="BL8" s="1577"/>
      <c r="BM8" s="1577"/>
      <c r="BN8" s="1577"/>
      <c r="BO8" s="1588"/>
      <c r="BP8" s="1589"/>
      <c r="BQ8" s="1589"/>
      <c r="BR8" s="1590"/>
      <c r="BS8" s="40"/>
      <c r="BT8" s="40"/>
      <c r="BU8" s="876"/>
    </row>
    <row r="9" spans="1:73" ht="13.5" customHeight="1">
      <c r="A9" s="1508"/>
      <c r="B9" s="1509"/>
      <c r="C9" s="1509"/>
      <c r="D9" s="1510"/>
      <c r="E9" s="1579"/>
      <c r="F9" s="1579"/>
      <c r="G9" s="1579"/>
      <c r="H9" s="1579"/>
      <c r="I9" s="1579"/>
      <c r="J9" s="1579"/>
      <c r="K9" s="1579"/>
      <c r="L9" s="1494"/>
      <c r="M9" s="1545"/>
      <c r="N9" s="1547"/>
      <c r="O9" s="1547"/>
      <c r="P9" s="1550"/>
      <c r="Q9" s="1551"/>
      <c r="R9" s="1551"/>
      <c r="S9" s="1551"/>
      <c r="T9" s="1551"/>
      <c r="U9" s="1551"/>
      <c r="V9" s="1551"/>
      <c r="W9" s="1553"/>
      <c r="X9" s="1580"/>
      <c r="Y9" s="1581"/>
      <c r="Z9" s="1582"/>
      <c r="AA9" s="1495"/>
      <c r="AB9" s="1496"/>
      <c r="AC9" s="1497"/>
      <c r="AD9" s="1498"/>
      <c r="AE9" s="1545"/>
      <c r="AF9" s="1545"/>
      <c r="AG9" s="1545"/>
      <c r="AH9" s="1545"/>
      <c r="AI9" s="1545"/>
      <c r="AJ9" s="1545"/>
      <c r="AK9" s="1499"/>
      <c r="AL9" s="1500"/>
      <c r="AM9" s="1501"/>
      <c r="AN9" s="1502"/>
      <c r="AO9" s="1503"/>
      <c r="AP9" s="1503"/>
      <c r="AQ9" s="1504"/>
      <c r="AR9" s="1564"/>
      <c r="AS9" s="1565"/>
      <c r="AT9" s="1565"/>
      <c r="AU9" s="1565"/>
      <c r="AV9" s="1565"/>
      <c r="AW9" s="1565"/>
      <c r="AX9" s="1567"/>
      <c r="AY9" s="1567"/>
      <c r="AZ9" s="1567"/>
      <c r="BA9" s="1567"/>
      <c r="BB9" s="1565"/>
      <c r="BC9" s="1565"/>
      <c r="BD9" s="1596"/>
      <c r="BE9" s="1597"/>
      <c r="BF9" s="1572"/>
      <c r="BG9" s="1573"/>
      <c r="BH9" s="1574"/>
      <c r="BI9" s="1575"/>
      <c r="BJ9" s="1576"/>
      <c r="BK9" s="1578"/>
      <c r="BL9" s="1578"/>
      <c r="BM9" s="1578"/>
      <c r="BN9" s="1578"/>
      <c r="BO9" s="1591"/>
      <c r="BP9" s="1592"/>
      <c r="BQ9" s="1592"/>
      <c r="BR9" s="1593"/>
      <c r="BS9" s="873"/>
      <c r="BT9" s="873"/>
      <c r="BU9" s="873"/>
    </row>
    <row r="10" spans="1:73" ht="13.5" customHeight="1">
      <c r="A10" s="1505"/>
      <c r="B10" s="1506"/>
      <c r="C10" s="1506"/>
      <c r="D10" s="1507"/>
      <c r="E10" s="1583"/>
      <c r="F10" s="1584"/>
      <c r="G10" s="1584"/>
      <c r="H10" s="1584"/>
      <c r="I10" s="1584"/>
      <c r="J10" s="1584"/>
      <c r="K10" s="1585"/>
      <c r="L10" s="1492"/>
      <c r="M10" s="1544"/>
      <c r="N10" s="1546"/>
      <c r="O10" s="1546"/>
      <c r="P10" s="1548"/>
      <c r="Q10" s="1549"/>
      <c r="R10" s="1549"/>
      <c r="S10" s="1549"/>
      <c r="T10" s="1549"/>
      <c r="U10" s="1549"/>
      <c r="V10" s="1549"/>
      <c r="W10" s="1552"/>
      <c r="X10" s="1523"/>
      <c r="Y10" s="1554"/>
      <c r="Z10" s="1555"/>
      <c r="AA10" s="1529"/>
      <c r="AB10" s="1530"/>
      <c r="AC10" s="1531"/>
      <c r="AD10" s="1532"/>
      <c r="AE10" s="1544"/>
      <c r="AF10" s="1544"/>
      <c r="AG10" s="1544"/>
      <c r="AH10" s="1544"/>
      <c r="AI10" s="1544"/>
      <c r="AJ10" s="1544"/>
      <c r="AK10" s="1559"/>
      <c r="AL10" s="1560"/>
      <c r="AM10" s="1561"/>
      <c r="AN10" s="1536"/>
      <c r="AO10" s="1537"/>
      <c r="AP10" s="1537"/>
      <c r="AQ10" s="1538"/>
      <c r="AR10" s="1562"/>
      <c r="AS10" s="1563"/>
      <c r="AT10" s="1563"/>
      <c r="AU10" s="1563"/>
      <c r="AV10" s="1563"/>
      <c r="AW10" s="1563"/>
      <c r="AX10" s="1566"/>
      <c r="AY10" s="1566"/>
      <c r="AZ10" s="1566"/>
      <c r="BA10" s="1566"/>
      <c r="BB10" s="1563"/>
      <c r="BC10" s="1563"/>
      <c r="BD10" s="1594"/>
      <c r="BE10" s="1595"/>
      <c r="BF10" s="1572"/>
      <c r="BG10" s="1573"/>
      <c r="BH10" s="1574"/>
      <c r="BI10" s="1575"/>
      <c r="BJ10" s="1576"/>
      <c r="BK10" s="1577"/>
      <c r="BL10" s="1577"/>
      <c r="BM10" s="1577"/>
      <c r="BN10" s="1577"/>
      <c r="BO10" s="1598"/>
      <c r="BP10" s="1599"/>
      <c r="BQ10" s="1599"/>
      <c r="BR10" s="1600"/>
    </row>
    <row r="11" spans="1:73" ht="13.5" customHeight="1">
      <c r="A11" s="1508"/>
      <c r="B11" s="1509"/>
      <c r="C11" s="1509"/>
      <c r="D11" s="1510"/>
      <c r="E11" s="1583"/>
      <c r="F11" s="1584"/>
      <c r="G11" s="1584"/>
      <c r="H11" s="1584"/>
      <c r="I11" s="1584"/>
      <c r="J11" s="1584"/>
      <c r="K11" s="1585"/>
      <c r="L11" s="1494"/>
      <c r="M11" s="1545"/>
      <c r="N11" s="1547"/>
      <c r="O11" s="1547"/>
      <c r="P11" s="1550"/>
      <c r="Q11" s="1551"/>
      <c r="R11" s="1551"/>
      <c r="S11" s="1551"/>
      <c r="T11" s="1551"/>
      <c r="U11" s="1551"/>
      <c r="V11" s="1551"/>
      <c r="W11" s="1553"/>
      <c r="X11" s="1580"/>
      <c r="Y11" s="1581"/>
      <c r="Z11" s="1582"/>
      <c r="AA11" s="1495"/>
      <c r="AB11" s="1496"/>
      <c r="AC11" s="1497"/>
      <c r="AD11" s="1498"/>
      <c r="AE11" s="1545"/>
      <c r="AF11" s="1545"/>
      <c r="AG11" s="1545"/>
      <c r="AH11" s="1545"/>
      <c r="AI11" s="1545"/>
      <c r="AJ11" s="1545"/>
      <c r="AK11" s="1499"/>
      <c r="AL11" s="1500"/>
      <c r="AM11" s="1501"/>
      <c r="AN11" s="1502"/>
      <c r="AO11" s="1503"/>
      <c r="AP11" s="1503"/>
      <c r="AQ11" s="1504"/>
      <c r="AR11" s="1564"/>
      <c r="AS11" s="1565"/>
      <c r="AT11" s="1565"/>
      <c r="AU11" s="1565"/>
      <c r="AV11" s="1565"/>
      <c r="AW11" s="1565"/>
      <c r="AX11" s="1567"/>
      <c r="AY11" s="1567"/>
      <c r="AZ11" s="1567"/>
      <c r="BA11" s="1567"/>
      <c r="BB11" s="1565"/>
      <c r="BC11" s="1565"/>
      <c r="BD11" s="1596"/>
      <c r="BE11" s="1597"/>
      <c r="BF11" s="1572"/>
      <c r="BG11" s="1573"/>
      <c r="BH11" s="1574"/>
      <c r="BI11" s="1575"/>
      <c r="BJ11" s="1576"/>
      <c r="BK11" s="1578"/>
      <c r="BL11" s="1578"/>
      <c r="BM11" s="1578"/>
      <c r="BN11" s="1578"/>
      <c r="BO11" s="1598"/>
      <c r="BP11" s="1599"/>
      <c r="BQ11" s="1599"/>
      <c r="BR11" s="1600"/>
    </row>
    <row r="12" spans="1:73" ht="13.5" customHeight="1">
      <c r="A12" s="1505"/>
      <c r="B12" s="1506"/>
      <c r="C12" s="1506"/>
      <c r="D12" s="1507"/>
      <c r="E12" s="1579"/>
      <c r="F12" s="1579"/>
      <c r="G12" s="1579"/>
      <c r="H12" s="1579"/>
      <c r="I12" s="1579"/>
      <c r="J12" s="1579"/>
      <c r="K12" s="1579"/>
      <c r="L12" s="1492"/>
      <c r="M12" s="1544"/>
      <c r="N12" s="1546"/>
      <c r="O12" s="1546"/>
      <c r="P12" s="1548"/>
      <c r="Q12" s="1549"/>
      <c r="R12" s="1549"/>
      <c r="S12" s="1549"/>
      <c r="T12" s="1549"/>
      <c r="U12" s="1549"/>
      <c r="V12" s="1549"/>
      <c r="W12" s="1552"/>
      <c r="X12" s="1523"/>
      <c r="Y12" s="1554"/>
      <c r="Z12" s="1555"/>
      <c r="AA12" s="1529"/>
      <c r="AB12" s="1530"/>
      <c r="AC12" s="1531"/>
      <c r="AD12" s="1532"/>
      <c r="AE12" s="1544"/>
      <c r="AF12" s="1544"/>
      <c r="AG12" s="1544"/>
      <c r="AH12" s="1544"/>
      <c r="AI12" s="1544"/>
      <c r="AJ12" s="1544"/>
      <c r="AK12" s="1559"/>
      <c r="AL12" s="1560"/>
      <c r="AM12" s="1561"/>
      <c r="AN12" s="1536"/>
      <c r="AO12" s="1537"/>
      <c r="AP12" s="1537"/>
      <c r="AQ12" s="1538"/>
      <c r="AR12" s="1562"/>
      <c r="AS12" s="1563"/>
      <c r="AT12" s="1563"/>
      <c r="AU12" s="1563"/>
      <c r="AV12" s="1563"/>
      <c r="AW12" s="1563"/>
      <c r="AX12" s="1566"/>
      <c r="AY12" s="1566"/>
      <c r="AZ12" s="1566"/>
      <c r="BA12" s="1566"/>
      <c r="BB12" s="1563"/>
      <c r="BC12" s="1563"/>
      <c r="BD12" s="1594"/>
      <c r="BE12" s="1595"/>
      <c r="BF12" s="1572"/>
      <c r="BG12" s="1573"/>
      <c r="BH12" s="1574"/>
      <c r="BI12" s="1575"/>
      <c r="BJ12" s="1576"/>
      <c r="BK12" s="1577"/>
      <c r="BL12" s="1577"/>
      <c r="BM12" s="1577"/>
      <c r="BN12" s="1577"/>
      <c r="BO12" s="1598"/>
      <c r="BP12" s="1599"/>
      <c r="BQ12" s="1599"/>
      <c r="BR12" s="1600"/>
    </row>
    <row r="13" spans="1:73" ht="13.5" customHeight="1">
      <c r="A13" s="1508"/>
      <c r="B13" s="1509"/>
      <c r="C13" s="1509"/>
      <c r="D13" s="1510"/>
      <c r="E13" s="1579"/>
      <c r="F13" s="1579"/>
      <c r="G13" s="1579"/>
      <c r="H13" s="1579"/>
      <c r="I13" s="1579"/>
      <c r="J13" s="1579"/>
      <c r="K13" s="1579"/>
      <c r="L13" s="1494"/>
      <c r="M13" s="1545"/>
      <c r="N13" s="1547"/>
      <c r="O13" s="1547"/>
      <c r="P13" s="1550"/>
      <c r="Q13" s="1551"/>
      <c r="R13" s="1551"/>
      <c r="S13" s="1551"/>
      <c r="T13" s="1551"/>
      <c r="U13" s="1551"/>
      <c r="V13" s="1551"/>
      <c r="W13" s="1553"/>
      <c r="X13" s="1580"/>
      <c r="Y13" s="1581"/>
      <c r="Z13" s="1582"/>
      <c r="AA13" s="1495"/>
      <c r="AB13" s="1496"/>
      <c r="AC13" s="1497"/>
      <c r="AD13" s="1498"/>
      <c r="AE13" s="1545"/>
      <c r="AF13" s="1545"/>
      <c r="AG13" s="1545"/>
      <c r="AH13" s="1545"/>
      <c r="AI13" s="1545"/>
      <c r="AJ13" s="1545"/>
      <c r="AK13" s="1499"/>
      <c r="AL13" s="1500"/>
      <c r="AM13" s="1501"/>
      <c r="AN13" s="1502"/>
      <c r="AO13" s="1503"/>
      <c r="AP13" s="1503"/>
      <c r="AQ13" s="1504"/>
      <c r="AR13" s="1564"/>
      <c r="AS13" s="1565"/>
      <c r="AT13" s="1565"/>
      <c r="AU13" s="1565"/>
      <c r="AV13" s="1565"/>
      <c r="AW13" s="1565"/>
      <c r="AX13" s="1567"/>
      <c r="AY13" s="1567"/>
      <c r="AZ13" s="1567"/>
      <c r="BA13" s="1567"/>
      <c r="BB13" s="1565"/>
      <c r="BC13" s="1565"/>
      <c r="BD13" s="1596"/>
      <c r="BE13" s="1597"/>
      <c r="BF13" s="1572"/>
      <c r="BG13" s="1573"/>
      <c r="BH13" s="1574"/>
      <c r="BI13" s="1575"/>
      <c r="BJ13" s="1576"/>
      <c r="BK13" s="1578"/>
      <c r="BL13" s="1578"/>
      <c r="BM13" s="1578"/>
      <c r="BN13" s="1578"/>
      <c r="BO13" s="1598"/>
      <c r="BP13" s="1599"/>
      <c r="BQ13" s="1599"/>
      <c r="BR13" s="1600"/>
    </row>
    <row r="14" spans="1:73" ht="13.5" customHeight="1">
      <c r="A14" s="1505"/>
      <c r="B14" s="1506"/>
      <c r="C14" s="1506"/>
      <c r="D14" s="1507"/>
      <c r="E14" s="1579"/>
      <c r="F14" s="1579"/>
      <c r="G14" s="1579"/>
      <c r="H14" s="1579"/>
      <c r="I14" s="1579"/>
      <c r="J14" s="1579"/>
      <c r="K14" s="1579"/>
      <c r="L14" s="1492"/>
      <c r="M14" s="1544"/>
      <c r="N14" s="1546"/>
      <c r="O14" s="1546"/>
      <c r="P14" s="1548"/>
      <c r="Q14" s="1549"/>
      <c r="R14" s="1549"/>
      <c r="S14" s="1549"/>
      <c r="T14" s="1549"/>
      <c r="U14" s="1549"/>
      <c r="V14" s="1549"/>
      <c r="W14" s="1552"/>
      <c r="X14" s="1523"/>
      <c r="Y14" s="1554"/>
      <c r="Z14" s="1555"/>
      <c r="AA14" s="1529"/>
      <c r="AB14" s="1530"/>
      <c r="AC14" s="1531"/>
      <c r="AD14" s="1532"/>
      <c r="AE14" s="1544"/>
      <c r="AF14" s="1544"/>
      <c r="AG14" s="1544"/>
      <c r="AH14" s="1544"/>
      <c r="AI14" s="1544"/>
      <c r="AJ14" s="1544"/>
      <c r="AK14" s="1559"/>
      <c r="AL14" s="1560"/>
      <c r="AM14" s="1561"/>
      <c r="AN14" s="1536"/>
      <c r="AO14" s="1537"/>
      <c r="AP14" s="1537"/>
      <c r="AQ14" s="1538"/>
      <c r="AR14" s="1562"/>
      <c r="AS14" s="1563"/>
      <c r="AT14" s="1563"/>
      <c r="AU14" s="1563"/>
      <c r="AV14" s="1563"/>
      <c r="AW14" s="1563"/>
      <c r="AX14" s="1566"/>
      <c r="AY14" s="1566"/>
      <c r="AZ14" s="1566"/>
      <c r="BA14" s="1566"/>
      <c r="BB14" s="1563"/>
      <c r="BC14" s="1563"/>
      <c r="BD14" s="1594"/>
      <c r="BE14" s="1595"/>
      <c r="BF14" s="1572"/>
      <c r="BG14" s="1573"/>
      <c r="BH14" s="1574"/>
      <c r="BI14" s="1575"/>
      <c r="BJ14" s="1576"/>
      <c r="BK14" s="1577"/>
      <c r="BL14" s="1577"/>
      <c r="BM14" s="1577"/>
      <c r="BN14" s="1577"/>
      <c r="BO14" s="1598"/>
      <c r="BP14" s="1599"/>
      <c r="BQ14" s="1599"/>
      <c r="BR14" s="1600"/>
    </row>
    <row r="15" spans="1:73" ht="13.5" customHeight="1">
      <c r="A15" s="1508"/>
      <c r="B15" s="1509"/>
      <c r="C15" s="1509"/>
      <c r="D15" s="1510"/>
      <c r="E15" s="1579"/>
      <c r="F15" s="1579"/>
      <c r="G15" s="1579"/>
      <c r="H15" s="1579"/>
      <c r="I15" s="1579"/>
      <c r="J15" s="1579"/>
      <c r="K15" s="1579"/>
      <c r="L15" s="1494"/>
      <c r="M15" s="1545"/>
      <c r="N15" s="1547"/>
      <c r="O15" s="1547"/>
      <c r="P15" s="1550"/>
      <c r="Q15" s="1551"/>
      <c r="R15" s="1551"/>
      <c r="S15" s="1551"/>
      <c r="T15" s="1551"/>
      <c r="U15" s="1551"/>
      <c r="V15" s="1551"/>
      <c r="W15" s="1553"/>
      <c r="X15" s="1580"/>
      <c r="Y15" s="1581"/>
      <c r="Z15" s="1582"/>
      <c r="AA15" s="1495"/>
      <c r="AB15" s="1496"/>
      <c r="AC15" s="1497"/>
      <c r="AD15" s="1498"/>
      <c r="AE15" s="1545"/>
      <c r="AF15" s="1545"/>
      <c r="AG15" s="1545"/>
      <c r="AH15" s="1545"/>
      <c r="AI15" s="1545"/>
      <c r="AJ15" s="1545"/>
      <c r="AK15" s="1499"/>
      <c r="AL15" s="1500"/>
      <c r="AM15" s="1501"/>
      <c r="AN15" s="1502"/>
      <c r="AO15" s="1503"/>
      <c r="AP15" s="1503"/>
      <c r="AQ15" s="1504"/>
      <c r="AR15" s="1564"/>
      <c r="AS15" s="1565"/>
      <c r="AT15" s="1565"/>
      <c r="AU15" s="1565"/>
      <c r="AV15" s="1565"/>
      <c r="AW15" s="1565"/>
      <c r="AX15" s="1567"/>
      <c r="AY15" s="1567"/>
      <c r="AZ15" s="1567"/>
      <c r="BA15" s="1567"/>
      <c r="BB15" s="1565"/>
      <c r="BC15" s="1565"/>
      <c r="BD15" s="1596"/>
      <c r="BE15" s="1597"/>
      <c r="BF15" s="1572"/>
      <c r="BG15" s="1573"/>
      <c r="BH15" s="1574"/>
      <c r="BI15" s="1575"/>
      <c r="BJ15" s="1576"/>
      <c r="BK15" s="1578"/>
      <c r="BL15" s="1578"/>
      <c r="BM15" s="1578"/>
      <c r="BN15" s="1578"/>
      <c r="BO15" s="1598"/>
      <c r="BP15" s="1599"/>
      <c r="BQ15" s="1599"/>
      <c r="BR15" s="1600"/>
    </row>
    <row r="16" spans="1:73" ht="13.5" customHeight="1">
      <c r="A16" s="1505"/>
      <c r="B16" s="1506"/>
      <c r="C16" s="1506"/>
      <c r="D16" s="1507"/>
      <c r="E16" s="1579"/>
      <c r="F16" s="1579"/>
      <c r="G16" s="1579"/>
      <c r="H16" s="1579"/>
      <c r="I16" s="1579"/>
      <c r="J16" s="1579"/>
      <c r="K16" s="1579"/>
      <c r="L16" s="1492"/>
      <c r="M16" s="1544"/>
      <c r="N16" s="1546"/>
      <c r="O16" s="1546"/>
      <c r="P16" s="1548"/>
      <c r="Q16" s="1549"/>
      <c r="R16" s="1549"/>
      <c r="S16" s="1549"/>
      <c r="T16" s="1549"/>
      <c r="U16" s="1549"/>
      <c r="V16" s="1549"/>
      <c r="W16" s="1552"/>
      <c r="X16" s="1523"/>
      <c r="Y16" s="1554"/>
      <c r="Z16" s="1555"/>
      <c r="AA16" s="1529"/>
      <c r="AB16" s="1530"/>
      <c r="AC16" s="1531"/>
      <c r="AD16" s="1532"/>
      <c r="AE16" s="1544"/>
      <c r="AF16" s="1544"/>
      <c r="AG16" s="1544"/>
      <c r="AH16" s="1544"/>
      <c r="AI16" s="1544"/>
      <c r="AJ16" s="1544"/>
      <c r="AK16" s="1559"/>
      <c r="AL16" s="1560"/>
      <c r="AM16" s="1561"/>
      <c r="AN16" s="1536"/>
      <c r="AO16" s="1537"/>
      <c r="AP16" s="1537"/>
      <c r="AQ16" s="1538"/>
      <c r="AR16" s="1562"/>
      <c r="AS16" s="1563"/>
      <c r="AT16" s="1563"/>
      <c r="AU16" s="1563"/>
      <c r="AV16" s="1563"/>
      <c r="AW16" s="1563"/>
      <c r="AX16" s="1566"/>
      <c r="AY16" s="1566"/>
      <c r="AZ16" s="1566"/>
      <c r="BA16" s="1566"/>
      <c r="BB16" s="1563"/>
      <c r="BC16" s="1563"/>
      <c r="BD16" s="1594"/>
      <c r="BE16" s="1595"/>
      <c r="BF16" s="1572"/>
      <c r="BG16" s="1573"/>
      <c r="BH16" s="1574"/>
      <c r="BI16" s="1575"/>
      <c r="BJ16" s="1576"/>
      <c r="BK16" s="1577"/>
      <c r="BL16" s="1577"/>
      <c r="BM16" s="1577"/>
      <c r="BN16" s="1577"/>
      <c r="BO16" s="1598"/>
      <c r="BP16" s="1599"/>
      <c r="BQ16" s="1599"/>
      <c r="BR16" s="1600"/>
    </row>
    <row r="17" spans="1:70" ht="13.5" customHeight="1">
      <c r="A17" s="1508"/>
      <c r="B17" s="1509"/>
      <c r="C17" s="1509"/>
      <c r="D17" s="1510"/>
      <c r="E17" s="1579"/>
      <c r="F17" s="1579"/>
      <c r="G17" s="1579"/>
      <c r="H17" s="1579"/>
      <c r="I17" s="1579"/>
      <c r="J17" s="1579"/>
      <c r="K17" s="1579"/>
      <c r="L17" s="1494"/>
      <c r="M17" s="1545"/>
      <c r="N17" s="1547"/>
      <c r="O17" s="1547"/>
      <c r="P17" s="1550"/>
      <c r="Q17" s="1551"/>
      <c r="R17" s="1551"/>
      <c r="S17" s="1551"/>
      <c r="T17" s="1551"/>
      <c r="U17" s="1551"/>
      <c r="V17" s="1551"/>
      <c r="W17" s="1553"/>
      <c r="X17" s="1580"/>
      <c r="Y17" s="1581"/>
      <c r="Z17" s="1582"/>
      <c r="AA17" s="1495"/>
      <c r="AB17" s="1496"/>
      <c r="AC17" s="1497"/>
      <c r="AD17" s="1498"/>
      <c r="AE17" s="1545"/>
      <c r="AF17" s="1545"/>
      <c r="AG17" s="1545"/>
      <c r="AH17" s="1545"/>
      <c r="AI17" s="1545"/>
      <c r="AJ17" s="1545"/>
      <c r="AK17" s="1499"/>
      <c r="AL17" s="1500"/>
      <c r="AM17" s="1501"/>
      <c r="AN17" s="1502"/>
      <c r="AO17" s="1503"/>
      <c r="AP17" s="1503"/>
      <c r="AQ17" s="1504"/>
      <c r="AR17" s="1564"/>
      <c r="AS17" s="1565"/>
      <c r="AT17" s="1565"/>
      <c r="AU17" s="1565"/>
      <c r="AV17" s="1565"/>
      <c r="AW17" s="1565"/>
      <c r="AX17" s="1567"/>
      <c r="AY17" s="1567"/>
      <c r="AZ17" s="1567"/>
      <c r="BA17" s="1567"/>
      <c r="BB17" s="1565"/>
      <c r="BC17" s="1565"/>
      <c r="BD17" s="1596"/>
      <c r="BE17" s="1597"/>
      <c r="BF17" s="1572"/>
      <c r="BG17" s="1573"/>
      <c r="BH17" s="1574"/>
      <c r="BI17" s="1575"/>
      <c r="BJ17" s="1576"/>
      <c r="BK17" s="1578"/>
      <c r="BL17" s="1578"/>
      <c r="BM17" s="1578"/>
      <c r="BN17" s="1578"/>
      <c r="BO17" s="1598"/>
      <c r="BP17" s="1599"/>
      <c r="BQ17" s="1599"/>
      <c r="BR17" s="1600"/>
    </row>
    <row r="18" spans="1:70" ht="13.5" customHeight="1">
      <c r="A18" s="1505"/>
      <c r="B18" s="1506"/>
      <c r="C18" s="1506"/>
      <c r="D18" s="1507"/>
      <c r="E18" s="1579"/>
      <c r="F18" s="1579"/>
      <c r="G18" s="1579"/>
      <c r="H18" s="1579"/>
      <c r="I18" s="1579"/>
      <c r="J18" s="1579"/>
      <c r="K18" s="1579"/>
      <c r="L18" s="1492"/>
      <c r="M18" s="1544"/>
      <c r="N18" s="1546"/>
      <c r="O18" s="1546"/>
      <c r="P18" s="1548"/>
      <c r="Q18" s="1549"/>
      <c r="R18" s="1549"/>
      <c r="S18" s="1549"/>
      <c r="T18" s="1549"/>
      <c r="U18" s="1549"/>
      <c r="V18" s="1549"/>
      <c r="W18" s="1552"/>
      <c r="X18" s="1523"/>
      <c r="Y18" s="1554"/>
      <c r="Z18" s="1555"/>
      <c r="AA18" s="1529"/>
      <c r="AB18" s="1530"/>
      <c r="AC18" s="1531"/>
      <c r="AD18" s="1532"/>
      <c r="AE18" s="1544"/>
      <c r="AF18" s="1544"/>
      <c r="AG18" s="1544"/>
      <c r="AH18" s="1544"/>
      <c r="AI18" s="1544"/>
      <c r="AJ18" s="1544"/>
      <c r="AK18" s="1559"/>
      <c r="AL18" s="1560"/>
      <c r="AM18" s="1561"/>
      <c r="AN18" s="1536"/>
      <c r="AO18" s="1537"/>
      <c r="AP18" s="1537"/>
      <c r="AQ18" s="1538"/>
      <c r="AR18" s="1562"/>
      <c r="AS18" s="1563"/>
      <c r="AT18" s="1563"/>
      <c r="AU18" s="1563"/>
      <c r="AV18" s="1563"/>
      <c r="AW18" s="1563"/>
      <c r="AX18" s="1566"/>
      <c r="AY18" s="1566"/>
      <c r="AZ18" s="1566"/>
      <c r="BA18" s="1566"/>
      <c r="BB18" s="1563"/>
      <c r="BC18" s="1563"/>
      <c r="BD18" s="1594"/>
      <c r="BE18" s="1595"/>
      <c r="BF18" s="1572"/>
      <c r="BG18" s="1573"/>
      <c r="BH18" s="1574"/>
      <c r="BI18" s="1575"/>
      <c r="BJ18" s="1576"/>
      <c r="BK18" s="1577"/>
      <c r="BL18" s="1577"/>
      <c r="BM18" s="1577"/>
      <c r="BN18" s="1577"/>
      <c r="BO18" s="1598"/>
      <c r="BP18" s="1599"/>
      <c r="BQ18" s="1599"/>
      <c r="BR18" s="1600"/>
    </row>
    <row r="19" spans="1:70" ht="13.5" customHeight="1">
      <c r="A19" s="1508"/>
      <c r="B19" s="1509"/>
      <c r="C19" s="1509"/>
      <c r="D19" s="1510"/>
      <c r="E19" s="1579"/>
      <c r="F19" s="1579"/>
      <c r="G19" s="1579"/>
      <c r="H19" s="1579"/>
      <c r="I19" s="1579"/>
      <c r="J19" s="1579"/>
      <c r="K19" s="1579"/>
      <c r="L19" s="1494"/>
      <c r="M19" s="1545"/>
      <c r="N19" s="1547"/>
      <c r="O19" s="1547"/>
      <c r="P19" s="1550"/>
      <c r="Q19" s="1551"/>
      <c r="R19" s="1551"/>
      <c r="S19" s="1551"/>
      <c r="T19" s="1551"/>
      <c r="U19" s="1551"/>
      <c r="V19" s="1551"/>
      <c r="W19" s="1553"/>
      <c r="X19" s="1580"/>
      <c r="Y19" s="1581"/>
      <c r="Z19" s="1582"/>
      <c r="AA19" s="1495"/>
      <c r="AB19" s="1496"/>
      <c r="AC19" s="1497"/>
      <c r="AD19" s="1498"/>
      <c r="AE19" s="1545"/>
      <c r="AF19" s="1545"/>
      <c r="AG19" s="1545"/>
      <c r="AH19" s="1545"/>
      <c r="AI19" s="1545"/>
      <c r="AJ19" s="1545"/>
      <c r="AK19" s="1499"/>
      <c r="AL19" s="1500"/>
      <c r="AM19" s="1501"/>
      <c r="AN19" s="1502"/>
      <c r="AO19" s="1503"/>
      <c r="AP19" s="1503"/>
      <c r="AQ19" s="1504"/>
      <c r="AR19" s="1564"/>
      <c r="AS19" s="1565"/>
      <c r="AT19" s="1565"/>
      <c r="AU19" s="1565"/>
      <c r="AV19" s="1565"/>
      <c r="AW19" s="1565"/>
      <c r="AX19" s="1567"/>
      <c r="AY19" s="1567"/>
      <c r="AZ19" s="1567"/>
      <c r="BA19" s="1567"/>
      <c r="BB19" s="1565"/>
      <c r="BC19" s="1565"/>
      <c r="BD19" s="1596"/>
      <c r="BE19" s="1597"/>
      <c r="BF19" s="1572"/>
      <c r="BG19" s="1573"/>
      <c r="BH19" s="1574"/>
      <c r="BI19" s="1575"/>
      <c r="BJ19" s="1576"/>
      <c r="BK19" s="1578"/>
      <c r="BL19" s="1578"/>
      <c r="BM19" s="1578"/>
      <c r="BN19" s="1578"/>
      <c r="BO19" s="1598"/>
      <c r="BP19" s="1599"/>
      <c r="BQ19" s="1599"/>
      <c r="BR19" s="1600"/>
    </row>
    <row r="20" spans="1:70" ht="13.5" customHeight="1">
      <c r="A20" s="1505"/>
      <c r="B20" s="1506"/>
      <c r="C20" s="1506"/>
      <c r="D20" s="1507"/>
      <c r="E20" s="1579"/>
      <c r="F20" s="1579"/>
      <c r="G20" s="1579"/>
      <c r="H20" s="1579"/>
      <c r="I20" s="1579"/>
      <c r="J20" s="1579"/>
      <c r="K20" s="1579"/>
      <c r="L20" s="1492"/>
      <c r="M20" s="1544"/>
      <c r="N20" s="1546"/>
      <c r="O20" s="1546"/>
      <c r="P20" s="1548"/>
      <c r="Q20" s="1549"/>
      <c r="R20" s="1549"/>
      <c r="S20" s="1549"/>
      <c r="T20" s="1549"/>
      <c r="U20" s="1549"/>
      <c r="V20" s="1549"/>
      <c r="W20" s="1552"/>
      <c r="X20" s="1523"/>
      <c r="Y20" s="1554"/>
      <c r="Z20" s="1555"/>
      <c r="AA20" s="1529"/>
      <c r="AB20" s="1530"/>
      <c r="AC20" s="1531"/>
      <c r="AD20" s="1532"/>
      <c r="AE20" s="1544"/>
      <c r="AF20" s="1544"/>
      <c r="AG20" s="1544"/>
      <c r="AH20" s="1544"/>
      <c r="AI20" s="1544"/>
      <c r="AJ20" s="1544"/>
      <c r="AK20" s="1559"/>
      <c r="AL20" s="1560"/>
      <c r="AM20" s="1561"/>
      <c r="AN20" s="1536"/>
      <c r="AO20" s="1537"/>
      <c r="AP20" s="1537"/>
      <c r="AQ20" s="1538"/>
      <c r="AR20" s="1562"/>
      <c r="AS20" s="1563"/>
      <c r="AT20" s="1563"/>
      <c r="AU20" s="1563"/>
      <c r="AV20" s="1563"/>
      <c r="AW20" s="1563"/>
      <c r="AX20" s="1566"/>
      <c r="AY20" s="1566"/>
      <c r="AZ20" s="1566"/>
      <c r="BA20" s="1566"/>
      <c r="BB20" s="1563"/>
      <c r="BC20" s="1563"/>
      <c r="BD20" s="1594"/>
      <c r="BE20" s="1595"/>
      <c r="BF20" s="1572"/>
      <c r="BG20" s="1573"/>
      <c r="BH20" s="1574"/>
      <c r="BI20" s="1575"/>
      <c r="BJ20" s="1576"/>
      <c r="BK20" s="1577"/>
      <c r="BL20" s="1577"/>
      <c r="BM20" s="1577"/>
      <c r="BN20" s="1577"/>
      <c r="BO20" s="1598"/>
      <c r="BP20" s="1599"/>
      <c r="BQ20" s="1599"/>
      <c r="BR20" s="1600"/>
    </row>
    <row r="21" spans="1:70" ht="13.5" customHeight="1">
      <c r="A21" s="1508"/>
      <c r="B21" s="1509"/>
      <c r="C21" s="1509"/>
      <c r="D21" s="1510"/>
      <c r="E21" s="1579"/>
      <c r="F21" s="1579"/>
      <c r="G21" s="1579"/>
      <c r="H21" s="1579"/>
      <c r="I21" s="1579"/>
      <c r="J21" s="1579"/>
      <c r="K21" s="1579"/>
      <c r="L21" s="1494"/>
      <c r="M21" s="1545"/>
      <c r="N21" s="1547"/>
      <c r="O21" s="1547"/>
      <c r="P21" s="1550"/>
      <c r="Q21" s="1551"/>
      <c r="R21" s="1551"/>
      <c r="S21" s="1551"/>
      <c r="T21" s="1551"/>
      <c r="U21" s="1551"/>
      <c r="V21" s="1551"/>
      <c r="W21" s="1553"/>
      <c r="X21" s="1580"/>
      <c r="Y21" s="1581"/>
      <c r="Z21" s="1582"/>
      <c r="AA21" s="1495"/>
      <c r="AB21" s="1496"/>
      <c r="AC21" s="1497"/>
      <c r="AD21" s="1498"/>
      <c r="AE21" s="1545"/>
      <c r="AF21" s="1545"/>
      <c r="AG21" s="1545"/>
      <c r="AH21" s="1545"/>
      <c r="AI21" s="1545"/>
      <c r="AJ21" s="1545"/>
      <c r="AK21" s="1499"/>
      <c r="AL21" s="1500"/>
      <c r="AM21" s="1501"/>
      <c r="AN21" s="1502"/>
      <c r="AO21" s="1503"/>
      <c r="AP21" s="1503"/>
      <c r="AQ21" s="1504"/>
      <c r="AR21" s="1564"/>
      <c r="AS21" s="1565"/>
      <c r="AT21" s="1565"/>
      <c r="AU21" s="1565"/>
      <c r="AV21" s="1565"/>
      <c r="AW21" s="1565"/>
      <c r="AX21" s="1567"/>
      <c r="AY21" s="1567"/>
      <c r="AZ21" s="1567"/>
      <c r="BA21" s="1567"/>
      <c r="BB21" s="1565"/>
      <c r="BC21" s="1565"/>
      <c r="BD21" s="1596"/>
      <c r="BE21" s="1597"/>
      <c r="BF21" s="1572"/>
      <c r="BG21" s="1573"/>
      <c r="BH21" s="1574"/>
      <c r="BI21" s="1575"/>
      <c r="BJ21" s="1576"/>
      <c r="BK21" s="1578"/>
      <c r="BL21" s="1578"/>
      <c r="BM21" s="1578"/>
      <c r="BN21" s="1578"/>
      <c r="BO21" s="1598"/>
      <c r="BP21" s="1599"/>
      <c r="BQ21" s="1599"/>
      <c r="BR21" s="1600"/>
    </row>
    <row r="22" spans="1:70" ht="13.5" customHeight="1">
      <c r="A22" s="1505"/>
      <c r="B22" s="1506"/>
      <c r="C22" s="1506"/>
      <c r="D22" s="1507"/>
      <c r="E22" s="1505"/>
      <c r="F22" s="1506"/>
      <c r="G22" s="1506"/>
      <c r="H22" s="1506"/>
      <c r="I22" s="1506"/>
      <c r="J22" s="1506"/>
      <c r="K22" s="1507"/>
      <c r="L22" s="1491"/>
      <c r="M22" s="1492"/>
      <c r="N22" s="1511"/>
      <c r="O22" s="1512"/>
      <c r="P22" s="1548"/>
      <c r="Q22" s="1549"/>
      <c r="R22" s="1549"/>
      <c r="S22" s="1549"/>
      <c r="T22" s="1549"/>
      <c r="U22" s="1549"/>
      <c r="V22" s="1549"/>
      <c r="W22" s="1552"/>
      <c r="X22" s="1523"/>
      <c r="Y22" s="1554"/>
      <c r="Z22" s="1555"/>
      <c r="AA22" s="1529"/>
      <c r="AB22" s="1530"/>
      <c r="AC22" s="1531"/>
      <c r="AD22" s="1532"/>
      <c r="AE22" s="1491"/>
      <c r="AF22" s="1492"/>
      <c r="AG22" s="1491"/>
      <c r="AH22" s="1492"/>
      <c r="AI22" s="1491"/>
      <c r="AJ22" s="1492"/>
      <c r="AK22" s="1533"/>
      <c r="AL22" s="1534"/>
      <c r="AM22" s="1535"/>
      <c r="AN22" s="1536"/>
      <c r="AO22" s="1537"/>
      <c r="AP22" s="1537"/>
      <c r="AQ22" s="1538"/>
      <c r="AR22" s="1562"/>
      <c r="AS22" s="1563"/>
      <c r="AT22" s="1563"/>
      <c r="AU22" s="1563"/>
      <c r="AV22" s="1563"/>
      <c r="AW22" s="1563"/>
      <c r="AX22" s="1566"/>
      <c r="AY22" s="1566"/>
      <c r="AZ22" s="1566"/>
      <c r="BA22" s="1566"/>
      <c r="BB22" s="1563"/>
      <c r="BC22" s="1563"/>
      <c r="BD22" s="1594"/>
      <c r="BE22" s="1595"/>
      <c r="BF22" s="1485"/>
      <c r="BG22" s="1486"/>
      <c r="BH22" s="1487"/>
      <c r="BI22" s="1491"/>
      <c r="BJ22" s="1492"/>
      <c r="BK22" s="1471"/>
      <c r="BL22" s="1472"/>
      <c r="BM22" s="1471"/>
      <c r="BN22" s="1472"/>
      <c r="BO22" s="1588"/>
      <c r="BP22" s="1589"/>
      <c r="BQ22" s="1589"/>
      <c r="BR22" s="1590"/>
    </row>
    <row r="23" spans="1:70" ht="13.5" customHeight="1">
      <c r="A23" s="1508"/>
      <c r="B23" s="1509"/>
      <c r="C23" s="1509"/>
      <c r="D23" s="1510"/>
      <c r="E23" s="1508"/>
      <c r="F23" s="1509"/>
      <c r="G23" s="1509"/>
      <c r="H23" s="1509"/>
      <c r="I23" s="1509"/>
      <c r="J23" s="1509"/>
      <c r="K23" s="1510"/>
      <c r="L23" s="1493"/>
      <c r="M23" s="1494"/>
      <c r="N23" s="1513"/>
      <c r="O23" s="1514"/>
      <c r="P23" s="1550"/>
      <c r="Q23" s="1551"/>
      <c r="R23" s="1551"/>
      <c r="S23" s="1551"/>
      <c r="T23" s="1551"/>
      <c r="U23" s="1551"/>
      <c r="V23" s="1551"/>
      <c r="W23" s="1553"/>
      <c r="X23" s="1580"/>
      <c r="Y23" s="1581"/>
      <c r="Z23" s="1582"/>
      <c r="AA23" s="1495"/>
      <c r="AB23" s="1496"/>
      <c r="AC23" s="1497"/>
      <c r="AD23" s="1498"/>
      <c r="AE23" s="1493"/>
      <c r="AF23" s="1494"/>
      <c r="AG23" s="1493"/>
      <c r="AH23" s="1494"/>
      <c r="AI23" s="1493"/>
      <c r="AJ23" s="1494"/>
      <c r="AK23" s="1499"/>
      <c r="AL23" s="1500"/>
      <c r="AM23" s="1501"/>
      <c r="AN23" s="1502"/>
      <c r="AO23" s="1503"/>
      <c r="AP23" s="1503"/>
      <c r="AQ23" s="1504"/>
      <c r="AR23" s="1564"/>
      <c r="AS23" s="1565"/>
      <c r="AT23" s="1565"/>
      <c r="AU23" s="1565"/>
      <c r="AV23" s="1565"/>
      <c r="AW23" s="1565"/>
      <c r="AX23" s="1567"/>
      <c r="AY23" s="1567"/>
      <c r="AZ23" s="1567"/>
      <c r="BA23" s="1567"/>
      <c r="BB23" s="1565"/>
      <c r="BC23" s="1565"/>
      <c r="BD23" s="1596"/>
      <c r="BE23" s="1597"/>
      <c r="BF23" s="1488"/>
      <c r="BG23" s="1489"/>
      <c r="BH23" s="1490"/>
      <c r="BI23" s="1493"/>
      <c r="BJ23" s="1494"/>
      <c r="BK23" s="1473"/>
      <c r="BL23" s="1474"/>
      <c r="BM23" s="1473"/>
      <c r="BN23" s="1474"/>
      <c r="BO23" s="1591"/>
      <c r="BP23" s="1592"/>
      <c r="BQ23" s="1592"/>
      <c r="BR23" s="1593"/>
    </row>
    <row r="24" spans="1:70" ht="13.5" customHeight="1">
      <c r="A24" s="1505"/>
      <c r="B24" s="1506"/>
      <c r="C24" s="1506"/>
      <c r="D24" s="1507"/>
      <c r="E24" s="1505"/>
      <c r="F24" s="1506"/>
      <c r="G24" s="1506"/>
      <c r="H24" s="1506"/>
      <c r="I24" s="1506"/>
      <c r="J24" s="1506"/>
      <c r="K24" s="1507"/>
      <c r="L24" s="1491"/>
      <c r="M24" s="1492"/>
      <c r="N24" s="1511"/>
      <c r="O24" s="1512"/>
      <c r="P24" s="1548"/>
      <c r="Q24" s="1549"/>
      <c r="R24" s="1549"/>
      <c r="S24" s="1549"/>
      <c r="T24" s="1549"/>
      <c r="U24" s="1549"/>
      <c r="V24" s="1549"/>
      <c r="W24" s="1552"/>
      <c r="X24" s="1523"/>
      <c r="Y24" s="1524"/>
      <c r="Z24" s="1525"/>
      <c r="AA24" s="1529"/>
      <c r="AB24" s="1530"/>
      <c r="AC24" s="1531"/>
      <c r="AD24" s="1532"/>
      <c r="AE24" s="1491"/>
      <c r="AF24" s="1492"/>
      <c r="AG24" s="1491"/>
      <c r="AH24" s="1492"/>
      <c r="AI24" s="1491"/>
      <c r="AJ24" s="1492"/>
      <c r="AK24" s="1533"/>
      <c r="AL24" s="1534"/>
      <c r="AM24" s="1535"/>
      <c r="AN24" s="1536"/>
      <c r="AO24" s="1537"/>
      <c r="AP24" s="1537"/>
      <c r="AQ24" s="1538"/>
      <c r="AR24" s="1562"/>
      <c r="AS24" s="1563"/>
      <c r="AT24" s="1563"/>
      <c r="AU24" s="1563"/>
      <c r="AV24" s="1563"/>
      <c r="AW24" s="1563"/>
      <c r="AX24" s="1566"/>
      <c r="AY24" s="1566"/>
      <c r="AZ24" s="1566"/>
      <c r="BA24" s="1566"/>
      <c r="BB24" s="1563"/>
      <c r="BC24" s="1563"/>
      <c r="BD24" s="1594"/>
      <c r="BE24" s="1595"/>
      <c r="BF24" s="1485"/>
      <c r="BG24" s="1486"/>
      <c r="BH24" s="1487"/>
      <c r="BI24" s="1491"/>
      <c r="BJ24" s="1492"/>
      <c r="BK24" s="1471"/>
      <c r="BL24" s="1472"/>
      <c r="BM24" s="1471"/>
      <c r="BN24" s="1472"/>
      <c r="BO24" s="1588"/>
      <c r="BP24" s="1589"/>
      <c r="BQ24" s="1589"/>
      <c r="BR24" s="1590"/>
    </row>
    <row r="25" spans="1:70" ht="13.5" customHeight="1">
      <c r="A25" s="1508"/>
      <c r="B25" s="1509"/>
      <c r="C25" s="1509"/>
      <c r="D25" s="1510"/>
      <c r="E25" s="1508"/>
      <c r="F25" s="1509"/>
      <c r="G25" s="1509"/>
      <c r="H25" s="1509"/>
      <c r="I25" s="1509"/>
      <c r="J25" s="1509"/>
      <c r="K25" s="1510"/>
      <c r="L25" s="1493"/>
      <c r="M25" s="1494"/>
      <c r="N25" s="1513"/>
      <c r="O25" s="1514"/>
      <c r="P25" s="1550"/>
      <c r="Q25" s="1551"/>
      <c r="R25" s="1551"/>
      <c r="S25" s="1551"/>
      <c r="T25" s="1551"/>
      <c r="U25" s="1551"/>
      <c r="V25" s="1551"/>
      <c r="W25" s="1553"/>
      <c r="X25" s="1526"/>
      <c r="Y25" s="1527"/>
      <c r="Z25" s="1528"/>
      <c r="AA25" s="1495"/>
      <c r="AB25" s="1496"/>
      <c r="AC25" s="1497"/>
      <c r="AD25" s="1498"/>
      <c r="AE25" s="1493"/>
      <c r="AF25" s="1494"/>
      <c r="AG25" s="1493"/>
      <c r="AH25" s="1494"/>
      <c r="AI25" s="1493"/>
      <c r="AJ25" s="1494"/>
      <c r="AK25" s="1499"/>
      <c r="AL25" s="1500"/>
      <c r="AM25" s="1501"/>
      <c r="AN25" s="1502"/>
      <c r="AO25" s="1503"/>
      <c r="AP25" s="1503"/>
      <c r="AQ25" s="1504"/>
      <c r="AR25" s="1564"/>
      <c r="AS25" s="1565"/>
      <c r="AT25" s="1565"/>
      <c r="AU25" s="1565"/>
      <c r="AV25" s="1565"/>
      <c r="AW25" s="1565"/>
      <c r="AX25" s="1567"/>
      <c r="AY25" s="1567"/>
      <c r="AZ25" s="1567"/>
      <c r="BA25" s="1567"/>
      <c r="BB25" s="1565"/>
      <c r="BC25" s="1565"/>
      <c r="BD25" s="1596"/>
      <c r="BE25" s="1597"/>
      <c r="BF25" s="1488"/>
      <c r="BG25" s="1489"/>
      <c r="BH25" s="1490"/>
      <c r="BI25" s="1493"/>
      <c r="BJ25" s="1494"/>
      <c r="BK25" s="1473"/>
      <c r="BL25" s="1474"/>
      <c r="BM25" s="1473"/>
      <c r="BN25" s="1474"/>
      <c r="BO25" s="1591"/>
      <c r="BP25" s="1592"/>
      <c r="BQ25" s="1592"/>
      <c r="BR25" s="1593"/>
    </row>
    <row r="26" spans="1:70" ht="13.5" customHeight="1">
      <c r="A26" s="1505"/>
      <c r="B26" s="1506"/>
      <c r="C26" s="1506"/>
      <c r="D26" s="1507"/>
      <c r="E26" s="1505"/>
      <c r="F26" s="1506"/>
      <c r="G26" s="1506"/>
      <c r="H26" s="1506"/>
      <c r="I26" s="1506"/>
      <c r="J26" s="1506"/>
      <c r="K26" s="1507"/>
      <c r="L26" s="1491"/>
      <c r="M26" s="1492"/>
      <c r="N26" s="1511"/>
      <c r="O26" s="1512"/>
      <c r="P26" s="1548"/>
      <c r="Q26" s="1549"/>
      <c r="R26" s="1549"/>
      <c r="S26" s="1549"/>
      <c r="T26" s="1549"/>
      <c r="U26" s="1549"/>
      <c r="V26" s="1549"/>
      <c r="W26" s="1552"/>
      <c r="X26" s="1523"/>
      <c r="Y26" s="1524"/>
      <c r="Z26" s="1525"/>
      <c r="AA26" s="1529"/>
      <c r="AB26" s="1530"/>
      <c r="AC26" s="1531"/>
      <c r="AD26" s="1532"/>
      <c r="AE26" s="1491"/>
      <c r="AF26" s="1492"/>
      <c r="AG26" s="1491"/>
      <c r="AH26" s="1492"/>
      <c r="AI26" s="1491"/>
      <c r="AJ26" s="1492"/>
      <c r="AK26" s="1559"/>
      <c r="AL26" s="1560"/>
      <c r="AM26" s="1561"/>
      <c r="AN26" s="1536"/>
      <c r="AO26" s="1537"/>
      <c r="AP26" s="1537"/>
      <c r="AQ26" s="1538"/>
      <c r="AR26" s="1562"/>
      <c r="AS26" s="1563"/>
      <c r="AT26" s="1563"/>
      <c r="AU26" s="1563"/>
      <c r="AV26" s="1563"/>
      <c r="AW26" s="1563"/>
      <c r="AX26" s="1566"/>
      <c r="AY26" s="1566"/>
      <c r="AZ26" s="1566"/>
      <c r="BA26" s="1566"/>
      <c r="BB26" s="1563"/>
      <c r="BC26" s="1563"/>
      <c r="BD26" s="1594"/>
      <c r="BE26" s="1595"/>
      <c r="BF26" s="1485"/>
      <c r="BG26" s="1486"/>
      <c r="BH26" s="1487"/>
      <c r="BI26" s="1491"/>
      <c r="BJ26" s="1492"/>
      <c r="BK26" s="1471"/>
      <c r="BL26" s="1472"/>
      <c r="BM26" s="1471"/>
      <c r="BN26" s="1472"/>
      <c r="BO26" s="1588"/>
      <c r="BP26" s="1589"/>
      <c r="BQ26" s="1589"/>
      <c r="BR26" s="1590"/>
    </row>
    <row r="27" spans="1:70" ht="13.5" customHeight="1">
      <c r="A27" s="1508"/>
      <c r="B27" s="1509"/>
      <c r="C27" s="1509"/>
      <c r="D27" s="1510"/>
      <c r="E27" s="1508"/>
      <c r="F27" s="1509"/>
      <c r="G27" s="1509"/>
      <c r="H27" s="1509"/>
      <c r="I27" s="1509"/>
      <c r="J27" s="1509"/>
      <c r="K27" s="1510"/>
      <c r="L27" s="1493"/>
      <c r="M27" s="1494"/>
      <c r="N27" s="1513"/>
      <c r="O27" s="1514"/>
      <c r="P27" s="1550"/>
      <c r="Q27" s="1551"/>
      <c r="R27" s="1551"/>
      <c r="S27" s="1551"/>
      <c r="T27" s="1551"/>
      <c r="U27" s="1551"/>
      <c r="V27" s="1551"/>
      <c r="W27" s="1553"/>
      <c r="X27" s="1526"/>
      <c r="Y27" s="1527"/>
      <c r="Z27" s="1528"/>
      <c r="AA27" s="1495"/>
      <c r="AB27" s="1496"/>
      <c r="AC27" s="1497"/>
      <c r="AD27" s="1498"/>
      <c r="AE27" s="1493"/>
      <c r="AF27" s="1494"/>
      <c r="AG27" s="1493"/>
      <c r="AH27" s="1494"/>
      <c r="AI27" s="1493"/>
      <c r="AJ27" s="1494"/>
      <c r="AK27" s="1499"/>
      <c r="AL27" s="1500"/>
      <c r="AM27" s="1501"/>
      <c r="AN27" s="1502"/>
      <c r="AO27" s="1503"/>
      <c r="AP27" s="1503"/>
      <c r="AQ27" s="1504"/>
      <c r="AR27" s="1564"/>
      <c r="AS27" s="1565"/>
      <c r="AT27" s="1565"/>
      <c r="AU27" s="1565"/>
      <c r="AV27" s="1565"/>
      <c r="AW27" s="1565"/>
      <c r="AX27" s="1567"/>
      <c r="AY27" s="1567"/>
      <c r="AZ27" s="1567"/>
      <c r="BA27" s="1567"/>
      <c r="BB27" s="1565"/>
      <c r="BC27" s="1565"/>
      <c r="BD27" s="1596"/>
      <c r="BE27" s="1597"/>
      <c r="BF27" s="1488"/>
      <c r="BG27" s="1489"/>
      <c r="BH27" s="1490"/>
      <c r="BI27" s="1493"/>
      <c r="BJ27" s="1494"/>
      <c r="BK27" s="1473"/>
      <c r="BL27" s="1474"/>
      <c r="BM27" s="1473"/>
      <c r="BN27" s="1474"/>
      <c r="BO27" s="1591"/>
      <c r="BP27" s="1592"/>
      <c r="BQ27" s="1592"/>
      <c r="BR27" s="1593"/>
    </row>
    <row r="28" spans="1:70" ht="13.5" customHeight="1">
      <c r="A28" s="1505"/>
      <c r="B28" s="1506"/>
      <c r="C28" s="1506"/>
      <c r="D28" s="1507"/>
      <c r="E28" s="1505"/>
      <c r="F28" s="1506"/>
      <c r="G28" s="1506"/>
      <c r="H28" s="1506"/>
      <c r="I28" s="1506"/>
      <c r="J28" s="1506"/>
      <c r="K28" s="1507"/>
      <c r="L28" s="1491"/>
      <c r="M28" s="1492"/>
      <c r="N28" s="1511"/>
      <c r="O28" s="1512"/>
      <c r="P28" s="1548"/>
      <c r="Q28" s="1549"/>
      <c r="R28" s="1549"/>
      <c r="S28" s="1549"/>
      <c r="T28" s="1549"/>
      <c r="U28" s="1549"/>
      <c r="V28" s="1549"/>
      <c r="W28" s="1552"/>
      <c r="X28" s="1523"/>
      <c r="Y28" s="1524"/>
      <c r="Z28" s="1525"/>
      <c r="AA28" s="1529"/>
      <c r="AB28" s="1530"/>
      <c r="AC28" s="1531"/>
      <c r="AD28" s="1532"/>
      <c r="AE28" s="1491"/>
      <c r="AF28" s="1492"/>
      <c r="AG28" s="1491"/>
      <c r="AH28" s="1492"/>
      <c r="AI28" s="1491"/>
      <c r="AJ28" s="1492"/>
      <c r="AK28" s="1533"/>
      <c r="AL28" s="1534"/>
      <c r="AM28" s="1535"/>
      <c r="AN28" s="1536"/>
      <c r="AO28" s="1537"/>
      <c r="AP28" s="1537"/>
      <c r="AQ28" s="1538"/>
      <c r="AR28" s="1562"/>
      <c r="AS28" s="1563"/>
      <c r="AT28" s="1563"/>
      <c r="AU28" s="1563"/>
      <c r="AV28" s="1563"/>
      <c r="AW28" s="1563"/>
      <c r="AX28" s="1566"/>
      <c r="AY28" s="1566"/>
      <c r="AZ28" s="1566"/>
      <c r="BA28" s="1566"/>
      <c r="BB28" s="1563"/>
      <c r="BC28" s="1563"/>
      <c r="BD28" s="1594"/>
      <c r="BE28" s="1595"/>
      <c r="BF28" s="1485"/>
      <c r="BG28" s="1486"/>
      <c r="BH28" s="1487"/>
      <c r="BI28" s="1491"/>
      <c r="BJ28" s="1492"/>
      <c r="BK28" s="1471"/>
      <c r="BL28" s="1472"/>
      <c r="BM28" s="1471"/>
      <c r="BN28" s="1472"/>
      <c r="BO28" s="1588"/>
      <c r="BP28" s="1589"/>
      <c r="BQ28" s="1589"/>
      <c r="BR28" s="1590"/>
    </row>
    <row r="29" spans="1:70" ht="13.5" customHeight="1">
      <c r="A29" s="1508"/>
      <c r="B29" s="1509"/>
      <c r="C29" s="1509"/>
      <c r="D29" s="1510"/>
      <c r="E29" s="1508"/>
      <c r="F29" s="1509"/>
      <c r="G29" s="1509"/>
      <c r="H29" s="1509"/>
      <c r="I29" s="1509"/>
      <c r="J29" s="1509"/>
      <c r="K29" s="1510"/>
      <c r="L29" s="1493"/>
      <c r="M29" s="1494"/>
      <c r="N29" s="1513"/>
      <c r="O29" s="1514"/>
      <c r="P29" s="1550"/>
      <c r="Q29" s="1551"/>
      <c r="R29" s="1551"/>
      <c r="S29" s="1551"/>
      <c r="T29" s="1551"/>
      <c r="U29" s="1551"/>
      <c r="V29" s="1551"/>
      <c r="W29" s="1553"/>
      <c r="X29" s="1526"/>
      <c r="Y29" s="1527"/>
      <c r="Z29" s="1528"/>
      <c r="AA29" s="1495"/>
      <c r="AB29" s="1496"/>
      <c r="AC29" s="1497"/>
      <c r="AD29" s="1498"/>
      <c r="AE29" s="1493"/>
      <c r="AF29" s="1494"/>
      <c r="AG29" s="1493"/>
      <c r="AH29" s="1494"/>
      <c r="AI29" s="1493"/>
      <c r="AJ29" s="1494"/>
      <c r="AK29" s="1499"/>
      <c r="AL29" s="1500"/>
      <c r="AM29" s="1501"/>
      <c r="AN29" s="1502"/>
      <c r="AO29" s="1503"/>
      <c r="AP29" s="1503"/>
      <c r="AQ29" s="1504"/>
      <c r="AR29" s="1564"/>
      <c r="AS29" s="1565"/>
      <c r="AT29" s="1565"/>
      <c r="AU29" s="1565"/>
      <c r="AV29" s="1565"/>
      <c r="AW29" s="1565"/>
      <c r="AX29" s="1567"/>
      <c r="AY29" s="1567"/>
      <c r="AZ29" s="1567"/>
      <c r="BA29" s="1567"/>
      <c r="BB29" s="1565"/>
      <c r="BC29" s="1565"/>
      <c r="BD29" s="1596"/>
      <c r="BE29" s="1597"/>
      <c r="BF29" s="1488"/>
      <c r="BG29" s="1489"/>
      <c r="BH29" s="1490"/>
      <c r="BI29" s="1493"/>
      <c r="BJ29" s="1494"/>
      <c r="BK29" s="1473"/>
      <c r="BL29" s="1474"/>
      <c r="BM29" s="1473"/>
      <c r="BN29" s="1474"/>
      <c r="BO29" s="1591"/>
      <c r="BP29" s="1592"/>
      <c r="BQ29" s="1592"/>
      <c r="BR29" s="1593"/>
    </row>
    <row r="30" spans="1:70" ht="13.5" customHeight="1">
      <c r="A30" s="1505"/>
      <c r="B30" s="1506"/>
      <c r="C30" s="1506"/>
      <c r="D30" s="1507"/>
      <c r="E30" s="1505"/>
      <c r="F30" s="1506"/>
      <c r="G30" s="1506"/>
      <c r="H30" s="1506"/>
      <c r="I30" s="1506"/>
      <c r="J30" s="1506"/>
      <c r="K30" s="1507"/>
      <c r="L30" s="1491"/>
      <c r="M30" s="1492"/>
      <c r="N30" s="1511"/>
      <c r="O30" s="1512"/>
      <c r="P30" s="1548"/>
      <c r="Q30" s="1549"/>
      <c r="R30" s="1549"/>
      <c r="S30" s="1549"/>
      <c r="T30" s="1549"/>
      <c r="U30" s="1549"/>
      <c r="V30" s="1549"/>
      <c r="W30" s="1552"/>
      <c r="X30" s="1523"/>
      <c r="Y30" s="1524"/>
      <c r="Z30" s="1525"/>
      <c r="AA30" s="1529"/>
      <c r="AB30" s="1530"/>
      <c r="AC30" s="1531"/>
      <c r="AD30" s="1532"/>
      <c r="AE30" s="1491"/>
      <c r="AF30" s="1492"/>
      <c r="AG30" s="1491"/>
      <c r="AH30" s="1492"/>
      <c r="AI30" s="1491"/>
      <c r="AJ30" s="1492"/>
      <c r="AK30" s="1533"/>
      <c r="AL30" s="1534"/>
      <c r="AM30" s="1535"/>
      <c r="AN30" s="1536"/>
      <c r="AO30" s="1537"/>
      <c r="AP30" s="1537"/>
      <c r="AQ30" s="1538"/>
      <c r="AR30" s="1562"/>
      <c r="AS30" s="1563"/>
      <c r="AT30" s="1563"/>
      <c r="AU30" s="1563"/>
      <c r="AV30" s="1563"/>
      <c r="AW30" s="1563"/>
      <c r="AX30" s="1566"/>
      <c r="AY30" s="1566"/>
      <c r="AZ30" s="1566"/>
      <c r="BA30" s="1566"/>
      <c r="BB30" s="1563"/>
      <c r="BC30" s="1563"/>
      <c r="BD30" s="1594"/>
      <c r="BE30" s="1595"/>
      <c r="BF30" s="1485"/>
      <c r="BG30" s="1486"/>
      <c r="BH30" s="1487"/>
      <c r="BI30" s="1491"/>
      <c r="BJ30" s="1492"/>
      <c r="BK30" s="1471"/>
      <c r="BL30" s="1472"/>
      <c r="BM30" s="1471"/>
      <c r="BN30" s="1472"/>
      <c r="BO30" s="1588"/>
      <c r="BP30" s="1589"/>
      <c r="BQ30" s="1589"/>
      <c r="BR30" s="1590"/>
    </row>
    <row r="31" spans="1:70" ht="13.5" customHeight="1">
      <c r="A31" s="1508"/>
      <c r="B31" s="1509"/>
      <c r="C31" s="1509"/>
      <c r="D31" s="1510"/>
      <c r="E31" s="1508"/>
      <c r="F31" s="1509"/>
      <c r="G31" s="1509"/>
      <c r="H31" s="1509"/>
      <c r="I31" s="1509"/>
      <c r="J31" s="1509"/>
      <c r="K31" s="1510"/>
      <c r="L31" s="1493"/>
      <c r="M31" s="1494"/>
      <c r="N31" s="1513"/>
      <c r="O31" s="1514"/>
      <c r="P31" s="1550"/>
      <c r="Q31" s="1551"/>
      <c r="R31" s="1551"/>
      <c r="S31" s="1551"/>
      <c r="T31" s="1551"/>
      <c r="U31" s="1551"/>
      <c r="V31" s="1551"/>
      <c r="W31" s="1553"/>
      <c r="X31" s="1526"/>
      <c r="Y31" s="1527"/>
      <c r="Z31" s="1528"/>
      <c r="AA31" s="1495"/>
      <c r="AB31" s="1496"/>
      <c r="AC31" s="1497"/>
      <c r="AD31" s="1498"/>
      <c r="AE31" s="1493"/>
      <c r="AF31" s="1494"/>
      <c r="AG31" s="1493"/>
      <c r="AH31" s="1494"/>
      <c r="AI31" s="1493"/>
      <c r="AJ31" s="1494"/>
      <c r="AK31" s="1499"/>
      <c r="AL31" s="1500"/>
      <c r="AM31" s="1501"/>
      <c r="AN31" s="1502"/>
      <c r="AO31" s="1503"/>
      <c r="AP31" s="1503"/>
      <c r="AQ31" s="1504"/>
      <c r="AR31" s="1564"/>
      <c r="AS31" s="1565"/>
      <c r="AT31" s="1565"/>
      <c r="AU31" s="1565"/>
      <c r="AV31" s="1565"/>
      <c r="AW31" s="1565"/>
      <c r="AX31" s="1567"/>
      <c r="AY31" s="1567"/>
      <c r="AZ31" s="1567"/>
      <c r="BA31" s="1567"/>
      <c r="BB31" s="1565"/>
      <c r="BC31" s="1565"/>
      <c r="BD31" s="1596"/>
      <c r="BE31" s="1597"/>
      <c r="BF31" s="1488"/>
      <c r="BG31" s="1489"/>
      <c r="BH31" s="1490"/>
      <c r="BI31" s="1493"/>
      <c r="BJ31" s="1494"/>
      <c r="BK31" s="1473"/>
      <c r="BL31" s="1474"/>
      <c r="BM31" s="1473"/>
      <c r="BN31" s="1474"/>
      <c r="BO31" s="1591"/>
      <c r="BP31" s="1592"/>
      <c r="BQ31" s="1592"/>
      <c r="BR31" s="1593"/>
    </row>
    <row r="32" spans="1:70" ht="13.5" customHeight="1">
      <c r="A32" s="1505"/>
      <c r="B32" s="1506"/>
      <c r="C32" s="1506"/>
      <c r="D32" s="1507"/>
      <c r="E32" s="1505"/>
      <c r="F32" s="1506"/>
      <c r="G32" s="1506"/>
      <c r="H32" s="1506"/>
      <c r="I32" s="1506"/>
      <c r="J32" s="1506"/>
      <c r="K32" s="1507"/>
      <c r="L32" s="1491"/>
      <c r="M32" s="1492"/>
      <c r="N32" s="1511"/>
      <c r="O32" s="1512"/>
      <c r="P32" s="1548"/>
      <c r="Q32" s="1549"/>
      <c r="R32" s="1549"/>
      <c r="S32" s="1549"/>
      <c r="T32" s="1549"/>
      <c r="U32" s="1549"/>
      <c r="V32" s="1549"/>
      <c r="W32" s="1552"/>
      <c r="X32" s="1523"/>
      <c r="Y32" s="1524"/>
      <c r="Z32" s="1525"/>
      <c r="AA32" s="1529"/>
      <c r="AB32" s="1530"/>
      <c r="AC32" s="1531"/>
      <c r="AD32" s="1532"/>
      <c r="AE32" s="1491"/>
      <c r="AF32" s="1492"/>
      <c r="AG32" s="1491"/>
      <c r="AH32" s="1492"/>
      <c r="AI32" s="1491"/>
      <c r="AJ32" s="1492"/>
      <c r="AK32" s="1533"/>
      <c r="AL32" s="1534"/>
      <c r="AM32" s="1535"/>
      <c r="AN32" s="1536"/>
      <c r="AO32" s="1537"/>
      <c r="AP32" s="1537"/>
      <c r="AQ32" s="1538"/>
      <c r="AR32" s="1562"/>
      <c r="AS32" s="1563"/>
      <c r="AT32" s="1563"/>
      <c r="AU32" s="1563"/>
      <c r="AV32" s="1563"/>
      <c r="AW32" s="1563"/>
      <c r="AX32" s="1566"/>
      <c r="AY32" s="1566"/>
      <c r="AZ32" s="1566"/>
      <c r="BA32" s="1566"/>
      <c r="BB32" s="1563"/>
      <c r="BC32" s="1563"/>
      <c r="BD32" s="1594"/>
      <c r="BE32" s="1595"/>
      <c r="BF32" s="1485"/>
      <c r="BG32" s="1486"/>
      <c r="BH32" s="1487"/>
      <c r="BI32" s="1491"/>
      <c r="BJ32" s="1492"/>
      <c r="BK32" s="1471"/>
      <c r="BL32" s="1472"/>
      <c r="BM32" s="1471"/>
      <c r="BN32" s="1472"/>
      <c r="BO32" s="1588"/>
      <c r="BP32" s="1589"/>
      <c r="BQ32" s="1589"/>
      <c r="BR32" s="1590"/>
    </row>
    <row r="33" spans="1:70" ht="13.5" customHeight="1">
      <c r="A33" s="1508"/>
      <c r="B33" s="1509"/>
      <c r="C33" s="1509"/>
      <c r="D33" s="1510"/>
      <c r="E33" s="1508"/>
      <c r="F33" s="1509"/>
      <c r="G33" s="1509"/>
      <c r="H33" s="1509"/>
      <c r="I33" s="1509"/>
      <c r="J33" s="1509"/>
      <c r="K33" s="1510"/>
      <c r="L33" s="1493"/>
      <c r="M33" s="1494"/>
      <c r="N33" s="1513"/>
      <c r="O33" s="1514"/>
      <c r="P33" s="1550"/>
      <c r="Q33" s="1551"/>
      <c r="R33" s="1551"/>
      <c r="S33" s="1551"/>
      <c r="T33" s="1551"/>
      <c r="U33" s="1551"/>
      <c r="V33" s="1551"/>
      <c r="W33" s="1553"/>
      <c r="X33" s="1526"/>
      <c r="Y33" s="1527"/>
      <c r="Z33" s="1528"/>
      <c r="AA33" s="1495"/>
      <c r="AB33" s="1496"/>
      <c r="AC33" s="1497"/>
      <c r="AD33" s="1498"/>
      <c r="AE33" s="1493"/>
      <c r="AF33" s="1494"/>
      <c r="AG33" s="1493"/>
      <c r="AH33" s="1494"/>
      <c r="AI33" s="1493"/>
      <c r="AJ33" s="1494"/>
      <c r="AK33" s="1499"/>
      <c r="AL33" s="1500"/>
      <c r="AM33" s="1501"/>
      <c r="AN33" s="1502"/>
      <c r="AO33" s="1503"/>
      <c r="AP33" s="1503"/>
      <c r="AQ33" s="1504"/>
      <c r="AR33" s="1564"/>
      <c r="AS33" s="1565"/>
      <c r="AT33" s="1565"/>
      <c r="AU33" s="1565"/>
      <c r="AV33" s="1565"/>
      <c r="AW33" s="1565"/>
      <c r="AX33" s="1567"/>
      <c r="AY33" s="1567"/>
      <c r="AZ33" s="1567"/>
      <c r="BA33" s="1567"/>
      <c r="BB33" s="1565"/>
      <c r="BC33" s="1565"/>
      <c r="BD33" s="1596"/>
      <c r="BE33" s="1597"/>
      <c r="BF33" s="1488"/>
      <c r="BG33" s="1489"/>
      <c r="BH33" s="1490"/>
      <c r="BI33" s="1493"/>
      <c r="BJ33" s="1494"/>
      <c r="BK33" s="1473"/>
      <c r="BL33" s="1474"/>
      <c r="BM33" s="1473"/>
      <c r="BN33" s="1474"/>
      <c r="BO33" s="1591"/>
      <c r="BP33" s="1592"/>
      <c r="BQ33" s="1592"/>
      <c r="BR33" s="1593"/>
    </row>
    <row r="34" spans="1:70" ht="13.5" customHeight="1">
      <c r="A34" s="1505"/>
      <c r="B34" s="1506"/>
      <c r="C34" s="1506"/>
      <c r="D34" s="1507"/>
      <c r="E34" s="1505"/>
      <c r="F34" s="1506"/>
      <c r="G34" s="1506"/>
      <c r="H34" s="1506"/>
      <c r="I34" s="1506"/>
      <c r="J34" s="1506"/>
      <c r="K34" s="1507"/>
      <c r="L34" s="1491"/>
      <c r="M34" s="1492"/>
      <c r="N34" s="1511"/>
      <c r="O34" s="1512"/>
      <c r="P34" s="1548"/>
      <c r="Q34" s="1549"/>
      <c r="R34" s="1549"/>
      <c r="S34" s="1549"/>
      <c r="T34" s="1549"/>
      <c r="U34" s="1549"/>
      <c r="V34" s="1549"/>
      <c r="W34" s="1552"/>
      <c r="X34" s="1523"/>
      <c r="Y34" s="1524"/>
      <c r="Z34" s="1525"/>
      <c r="AA34" s="1529"/>
      <c r="AB34" s="1530"/>
      <c r="AC34" s="1531"/>
      <c r="AD34" s="1532"/>
      <c r="AE34" s="1491"/>
      <c r="AF34" s="1492"/>
      <c r="AG34" s="1491"/>
      <c r="AH34" s="1492"/>
      <c r="AI34" s="1491"/>
      <c r="AJ34" s="1492"/>
      <c r="AK34" s="1533"/>
      <c r="AL34" s="1534"/>
      <c r="AM34" s="1535"/>
      <c r="AN34" s="1536"/>
      <c r="AO34" s="1537"/>
      <c r="AP34" s="1537"/>
      <c r="AQ34" s="1538"/>
      <c r="AR34" s="1562"/>
      <c r="AS34" s="1563"/>
      <c r="AT34" s="1563"/>
      <c r="AU34" s="1563"/>
      <c r="AV34" s="1563"/>
      <c r="AW34" s="1563"/>
      <c r="AX34" s="1566"/>
      <c r="AY34" s="1566"/>
      <c r="AZ34" s="1566"/>
      <c r="BA34" s="1566"/>
      <c r="BB34" s="1563"/>
      <c r="BC34" s="1563"/>
      <c r="BD34" s="1594"/>
      <c r="BE34" s="1595"/>
      <c r="BF34" s="1485"/>
      <c r="BG34" s="1486"/>
      <c r="BH34" s="1487"/>
      <c r="BI34" s="1491"/>
      <c r="BJ34" s="1492"/>
      <c r="BK34" s="1471"/>
      <c r="BL34" s="1472"/>
      <c r="BM34" s="1471"/>
      <c r="BN34" s="1472"/>
      <c r="BO34" s="1588"/>
      <c r="BP34" s="1589"/>
      <c r="BQ34" s="1589"/>
      <c r="BR34" s="1590"/>
    </row>
    <row r="35" spans="1:70" ht="13.5" customHeight="1">
      <c r="A35" s="1508"/>
      <c r="B35" s="1509"/>
      <c r="C35" s="1509"/>
      <c r="D35" s="1510"/>
      <c r="E35" s="1508"/>
      <c r="F35" s="1509"/>
      <c r="G35" s="1509"/>
      <c r="H35" s="1509"/>
      <c r="I35" s="1509"/>
      <c r="J35" s="1509"/>
      <c r="K35" s="1510"/>
      <c r="L35" s="1493"/>
      <c r="M35" s="1494"/>
      <c r="N35" s="1513"/>
      <c r="O35" s="1514"/>
      <c r="P35" s="1550"/>
      <c r="Q35" s="1551"/>
      <c r="R35" s="1551"/>
      <c r="S35" s="1551"/>
      <c r="T35" s="1551"/>
      <c r="U35" s="1551"/>
      <c r="V35" s="1551"/>
      <c r="W35" s="1553"/>
      <c r="X35" s="1526"/>
      <c r="Y35" s="1527"/>
      <c r="Z35" s="1528"/>
      <c r="AA35" s="1495"/>
      <c r="AB35" s="1496"/>
      <c r="AC35" s="1497"/>
      <c r="AD35" s="1498"/>
      <c r="AE35" s="1493"/>
      <c r="AF35" s="1494"/>
      <c r="AG35" s="1493"/>
      <c r="AH35" s="1494"/>
      <c r="AI35" s="1493"/>
      <c r="AJ35" s="1494"/>
      <c r="AK35" s="1499"/>
      <c r="AL35" s="1500"/>
      <c r="AM35" s="1501"/>
      <c r="AN35" s="1502"/>
      <c r="AO35" s="1503"/>
      <c r="AP35" s="1503"/>
      <c r="AQ35" s="1504"/>
      <c r="AR35" s="1564"/>
      <c r="AS35" s="1565"/>
      <c r="AT35" s="1565"/>
      <c r="AU35" s="1565"/>
      <c r="AV35" s="1565"/>
      <c r="AW35" s="1565"/>
      <c r="AX35" s="1567"/>
      <c r="AY35" s="1567"/>
      <c r="AZ35" s="1567"/>
      <c r="BA35" s="1567"/>
      <c r="BB35" s="1565"/>
      <c r="BC35" s="1565"/>
      <c r="BD35" s="1596"/>
      <c r="BE35" s="1597"/>
      <c r="BF35" s="1488"/>
      <c r="BG35" s="1489"/>
      <c r="BH35" s="1490"/>
      <c r="BI35" s="1493"/>
      <c r="BJ35" s="1494"/>
      <c r="BK35" s="1473"/>
      <c r="BL35" s="1474"/>
      <c r="BM35" s="1473"/>
      <c r="BN35" s="1474"/>
      <c r="BO35" s="1591"/>
      <c r="BP35" s="1592"/>
      <c r="BQ35" s="1592"/>
      <c r="BR35" s="1593"/>
    </row>
    <row r="36" spans="1:70" ht="13.5" customHeight="1">
      <c r="A36" s="1505"/>
      <c r="B36" s="1506"/>
      <c r="C36" s="1506"/>
      <c r="D36" s="1507"/>
      <c r="E36" s="1579"/>
      <c r="F36" s="1579"/>
      <c r="G36" s="1579"/>
      <c r="H36" s="1579"/>
      <c r="I36" s="1579"/>
      <c r="J36" s="1579"/>
      <c r="K36" s="1579"/>
      <c r="L36" s="1492"/>
      <c r="M36" s="1544"/>
      <c r="N36" s="1546"/>
      <c r="O36" s="1546"/>
      <c r="P36" s="1548"/>
      <c r="Q36" s="1549"/>
      <c r="R36" s="1549"/>
      <c r="S36" s="1549"/>
      <c r="T36" s="1549"/>
      <c r="U36" s="1549"/>
      <c r="V36" s="1549"/>
      <c r="W36" s="1552"/>
      <c r="X36" s="1523"/>
      <c r="Y36" s="1554"/>
      <c r="Z36" s="1555"/>
      <c r="AA36" s="1529"/>
      <c r="AB36" s="1530"/>
      <c r="AC36" s="1531"/>
      <c r="AD36" s="1532"/>
      <c r="AE36" s="1544"/>
      <c r="AF36" s="1544"/>
      <c r="AG36" s="1544"/>
      <c r="AH36" s="1544"/>
      <c r="AI36" s="1544"/>
      <c r="AJ36" s="1544"/>
      <c r="AK36" s="1559"/>
      <c r="AL36" s="1560"/>
      <c r="AM36" s="1561"/>
      <c r="AN36" s="1536"/>
      <c r="AO36" s="1537"/>
      <c r="AP36" s="1537"/>
      <c r="AQ36" s="1538"/>
      <c r="AR36" s="1562"/>
      <c r="AS36" s="1563"/>
      <c r="AT36" s="1566"/>
      <c r="AU36" s="1566"/>
      <c r="AV36" s="1566"/>
      <c r="AW36" s="1566"/>
      <c r="AX36" s="1566"/>
      <c r="AY36" s="1566"/>
      <c r="AZ36" s="1563"/>
      <c r="BA36" s="1563"/>
      <c r="BB36" s="1586"/>
      <c r="BC36" s="1586"/>
      <c r="BD36" s="1568"/>
      <c r="BE36" s="1569"/>
      <c r="BF36" s="1572"/>
      <c r="BG36" s="1573"/>
      <c r="BH36" s="1574"/>
      <c r="BI36" s="1575"/>
      <c r="BJ36" s="1576"/>
      <c r="BK36" s="1577"/>
      <c r="BL36" s="1577"/>
      <c r="BM36" s="1577"/>
      <c r="BN36" s="1577"/>
      <c r="BO36" s="1475"/>
      <c r="BP36" s="1476"/>
      <c r="BQ36" s="1476"/>
      <c r="BR36" s="1477"/>
    </row>
    <row r="37" spans="1:70" ht="13.5" customHeight="1">
      <c r="A37" s="1508"/>
      <c r="B37" s="1509"/>
      <c r="C37" s="1509"/>
      <c r="D37" s="1510"/>
      <c r="E37" s="1579"/>
      <c r="F37" s="1579"/>
      <c r="G37" s="1579"/>
      <c r="H37" s="1579"/>
      <c r="I37" s="1579"/>
      <c r="J37" s="1579"/>
      <c r="K37" s="1579"/>
      <c r="L37" s="1494"/>
      <c r="M37" s="1545"/>
      <c r="N37" s="1547"/>
      <c r="O37" s="1547"/>
      <c r="P37" s="1550"/>
      <c r="Q37" s="1551"/>
      <c r="R37" s="1551"/>
      <c r="S37" s="1551"/>
      <c r="T37" s="1551"/>
      <c r="U37" s="1551"/>
      <c r="V37" s="1551"/>
      <c r="W37" s="1553"/>
      <c r="X37" s="1580"/>
      <c r="Y37" s="1581"/>
      <c r="Z37" s="1582"/>
      <c r="AA37" s="1495"/>
      <c r="AB37" s="1496"/>
      <c r="AC37" s="1497"/>
      <c r="AD37" s="1498"/>
      <c r="AE37" s="1545"/>
      <c r="AF37" s="1545"/>
      <c r="AG37" s="1545"/>
      <c r="AH37" s="1545"/>
      <c r="AI37" s="1545"/>
      <c r="AJ37" s="1545"/>
      <c r="AK37" s="1499"/>
      <c r="AL37" s="1500"/>
      <c r="AM37" s="1501"/>
      <c r="AN37" s="1502"/>
      <c r="AO37" s="1503"/>
      <c r="AP37" s="1503"/>
      <c r="AQ37" s="1504"/>
      <c r="AR37" s="1564"/>
      <c r="AS37" s="1565"/>
      <c r="AT37" s="1567"/>
      <c r="AU37" s="1567"/>
      <c r="AV37" s="1567"/>
      <c r="AW37" s="1567"/>
      <c r="AX37" s="1567"/>
      <c r="AY37" s="1567"/>
      <c r="AZ37" s="1565"/>
      <c r="BA37" s="1565"/>
      <c r="BB37" s="1587"/>
      <c r="BC37" s="1587"/>
      <c r="BD37" s="1570"/>
      <c r="BE37" s="1571"/>
      <c r="BF37" s="1572"/>
      <c r="BG37" s="1573"/>
      <c r="BH37" s="1574"/>
      <c r="BI37" s="1575"/>
      <c r="BJ37" s="1576"/>
      <c r="BK37" s="1578"/>
      <c r="BL37" s="1578"/>
      <c r="BM37" s="1578"/>
      <c r="BN37" s="1578"/>
      <c r="BO37" s="1478"/>
      <c r="BP37" s="1479"/>
      <c r="BQ37" s="1479"/>
      <c r="BR37" s="1480"/>
    </row>
    <row r="38" spans="1:70" ht="13.5" customHeight="1">
      <c r="A38" s="1505"/>
      <c r="B38" s="1506"/>
      <c r="C38" s="1506"/>
      <c r="D38" s="1507"/>
      <c r="E38" s="1583"/>
      <c r="F38" s="1584"/>
      <c r="G38" s="1584"/>
      <c r="H38" s="1584"/>
      <c r="I38" s="1584"/>
      <c r="J38" s="1584"/>
      <c r="K38" s="1585"/>
      <c r="L38" s="1492"/>
      <c r="M38" s="1544"/>
      <c r="N38" s="1546"/>
      <c r="O38" s="1546"/>
      <c r="P38" s="1548"/>
      <c r="Q38" s="1549"/>
      <c r="R38" s="1549"/>
      <c r="S38" s="1549"/>
      <c r="T38" s="1549"/>
      <c r="U38" s="1549"/>
      <c r="V38" s="1549"/>
      <c r="W38" s="1552"/>
      <c r="X38" s="1523"/>
      <c r="Y38" s="1554"/>
      <c r="Z38" s="1555"/>
      <c r="AA38" s="1529"/>
      <c r="AB38" s="1530"/>
      <c r="AC38" s="1531"/>
      <c r="AD38" s="1532"/>
      <c r="AE38" s="1544"/>
      <c r="AF38" s="1544"/>
      <c r="AG38" s="1544"/>
      <c r="AH38" s="1544"/>
      <c r="AI38" s="1544"/>
      <c r="AJ38" s="1544"/>
      <c r="AK38" s="1559"/>
      <c r="AL38" s="1560"/>
      <c r="AM38" s="1561"/>
      <c r="AN38" s="1536"/>
      <c r="AO38" s="1537"/>
      <c r="AP38" s="1537"/>
      <c r="AQ38" s="1538"/>
      <c r="AR38" s="1562"/>
      <c r="AS38" s="1563"/>
      <c r="AT38" s="1566"/>
      <c r="AU38" s="1566"/>
      <c r="AV38" s="1566"/>
      <c r="AW38" s="1566"/>
      <c r="AX38" s="1566"/>
      <c r="AY38" s="1566"/>
      <c r="AZ38" s="1563"/>
      <c r="BA38" s="1563"/>
      <c r="BB38" s="1586"/>
      <c r="BC38" s="1586"/>
      <c r="BD38" s="1568"/>
      <c r="BE38" s="1569"/>
      <c r="BF38" s="1572"/>
      <c r="BG38" s="1573"/>
      <c r="BH38" s="1574"/>
      <c r="BI38" s="1575"/>
      <c r="BJ38" s="1576"/>
      <c r="BK38" s="1577"/>
      <c r="BL38" s="1577"/>
      <c r="BM38" s="1577"/>
      <c r="BN38" s="1577"/>
      <c r="BO38" s="1475"/>
      <c r="BP38" s="1476"/>
      <c r="BQ38" s="1476"/>
      <c r="BR38" s="1477"/>
    </row>
    <row r="39" spans="1:70" ht="13.5" customHeight="1">
      <c r="A39" s="1508"/>
      <c r="B39" s="1509"/>
      <c r="C39" s="1509"/>
      <c r="D39" s="1510"/>
      <c r="E39" s="1583"/>
      <c r="F39" s="1584"/>
      <c r="G39" s="1584"/>
      <c r="H39" s="1584"/>
      <c r="I39" s="1584"/>
      <c r="J39" s="1584"/>
      <c r="K39" s="1585"/>
      <c r="L39" s="1494"/>
      <c r="M39" s="1545"/>
      <c r="N39" s="1547"/>
      <c r="O39" s="1547"/>
      <c r="P39" s="1550"/>
      <c r="Q39" s="1551"/>
      <c r="R39" s="1551"/>
      <c r="S39" s="1551"/>
      <c r="T39" s="1551"/>
      <c r="U39" s="1551"/>
      <c r="V39" s="1551"/>
      <c r="W39" s="1553"/>
      <c r="X39" s="1580"/>
      <c r="Y39" s="1581"/>
      <c r="Z39" s="1582"/>
      <c r="AA39" s="1495"/>
      <c r="AB39" s="1496"/>
      <c r="AC39" s="1497"/>
      <c r="AD39" s="1498"/>
      <c r="AE39" s="1545"/>
      <c r="AF39" s="1545"/>
      <c r="AG39" s="1545"/>
      <c r="AH39" s="1545"/>
      <c r="AI39" s="1545"/>
      <c r="AJ39" s="1545"/>
      <c r="AK39" s="1499"/>
      <c r="AL39" s="1500"/>
      <c r="AM39" s="1501"/>
      <c r="AN39" s="1502"/>
      <c r="AO39" s="1503"/>
      <c r="AP39" s="1503"/>
      <c r="AQ39" s="1504"/>
      <c r="AR39" s="1564"/>
      <c r="AS39" s="1565"/>
      <c r="AT39" s="1567"/>
      <c r="AU39" s="1567"/>
      <c r="AV39" s="1567"/>
      <c r="AW39" s="1567"/>
      <c r="AX39" s="1567"/>
      <c r="AY39" s="1567"/>
      <c r="AZ39" s="1565"/>
      <c r="BA39" s="1565"/>
      <c r="BB39" s="1587"/>
      <c r="BC39" s="1587"/>
      <c r="BD39" s="1570"/>
      <c r="BE39" s="1571"/>
      <c r="BF39" s="1572"/>
      <c r="BG39" s="1573"/>
      <c r="BH39" s="1574"/>
      <c r="BI39" s="1575"/>
      <c r="BJ39" s="1576"/>
      <c r="BK39" s="1578"/>
      <c r="BL39" s="1578"/>
      <c r="BM39" s="1578"/>
      <c r="BN39" s="1578"/>
      <c r="BO39" s="1478"/>
      <c r="BP39" s="1479"/>
      <c r="BQ39" s="1479"/>
      <c r="BR39" s="1480"/>
    </row>
    <row r="40" spans="1:70" ht="13.5" customHeight="1">
      <c r="A40" s="1505"/>
      <c r="B40" s="1506"/>
      <c r="C40" s="1506"/>
      <c r="D40" s="1507"/>
      <c r="E40" s="1579"/>
      <c r="F40" s="1579"/>
      <c r="G40" s="1579"/>
      <c r="H40" s="1579"/>
      <c r="I40" s="1579"/>
      <c r="J40" s="1579"/>
      <c r="K40" s="1579"/>
      <c r="L40" s="1492"/>
      <c r="M40" s="1544"/>
      <c r="N40" s="1546"/>
      <c r="O40" s="1546"/>
      <c r="P40" s="1548"/>
      <c r="Q40" s="1549"/>
      <c r="R40" s="1549"/>
      <c r="S40" s="1549"/>
      <c r="T40" s="1549"/>
      <c r="U40" s="1549"/>
      <c r="V40" s="1549"/>
      <c r="W40" s="1552"/>
      <c r="X40" s="1523"/>
      <c r="Y40" s="1554"/>
      <c r="Z40" s="1555"/>
      <c r="AA40" s="1529"/>
      <c r="AB40" s="1530"/>
      <c r="AC40" s="1531"/>
      <c r="AD40" s="1532"/>
      <c r="AE40" s="1544"/>
      <c r="AF40" s="1544"/>
      <c r="AG40" s="1544"/>
      <c r="AH40" s="1544"/>
      <c r="AI40" s="1544"/>
      <c r="AJ40" s="1544"/>
      <c r="AK40" s="1559"/>
      <c r="AL40" s="1560"/>
      <c r="AM40" s="1561"/>
      <c r="AN40" s="1536"/>
      <c r="AO40" s="1537"/>
      <c r="AP40" s="1537"/>
      <c r="AQ40" s="1538"/>
      <c r="AR40" s="1562"/>
      <c r="AS40" s="1563"/>
      <c r="AT40" s="1566"/>
      <c r="AU40" s="1566"/>
      <c r="AV40" s="1566"/>
      <c r="AW40" s="1566"/>
      <c r="AX40" s="1566"/>
      <c r="AY40" s="1566"/>
      <c r="AZ40" s="1563"/>
      <c r="BA40" s="1563"/>
      <c r="BB40" s="1586"/>
      <c r="BC40" s="1586"/>
      <c r="BD40" s="1568"/>
      <c r="BE40" s="1569"/>
      <c r="BF40" s="1572"/>
      <c r="BG40" s="1573"/>
      <c r="BH40" s="1574"/>
      <c r="BI40" s="1575"/>
      <c r="BJ40" s="1576"/>
      <c r="BK40" s="1577"/>
      <c r="BL40" s="1577"/>
      <c r="BM40" s="1577"/>
      <c r="BN40" s="1577"/>
      <c r="BO40" s="1475"/>
      <c r="BP40" s="1476"/>
      <c r="BQ40" s="1476"/>
      <c r="BR40" s="1477"/>
    </row>
    <row r="41" spans="1:70" ht="13.5" customHeight="1">
      <c r="A41" s="1508"/>
      <c r="B41" s="1509"/>
      <c r="C41" s="1509"/>
      <c r="D41" s="1510"/>
      <c r="E41" s="1579"/>
      <c r="F41" s="1579"/>
      <c r="G41" s="1579"/>
      <c r="H41" s="1579"/>
      <c r="I41" s="1579"/>
      <c r="J41" s="1579"/>
      <c r="K41" s="1579"/>
      <c r="L41" s="1494"/>
      <c r="M41" s="1545"/>
      <c r="N41" s="1547"/>
      <c r="O41" s="1547"/>
      <c r="P41" s="1550"/>
      <c r="Q41" s="1551"/>
      <c r="R41" s="1551"/>
      <c r="S41" s="1551"/>
      <c r="T41" s="1551"/>
      <c r="U41" s="1551"/>
      <c r="V41" s="1551"/>
      <c r="W41" s="1553"/>
      <c r="X41" s="1580"/>
      <c r="Y41" s="1581"/>
      <c r="Z41" s="1582"/>
      <c r="AA41" s="1495"/>
      <c r="AB41" s="1496"/>
      <c r="AC41" s="1497"/>
      <c r="AD41" s="1498"/>
      <c r="AE41" s="1545"/>
      <c r="AF41" s="1545"/>
      <c r="AG41" s="1545"/>
      <c r="AH41" s="1545"/>
      <c r="AI41" s="1545"/>
      <c r="AJ41" s="1545"/>
      <c r="AK41" s="1499"/>
      <c r="AL41" s="1500"/>
      <c r="AM41" s="1501"/>
      <c r="AN41" s="1502"/>
      <c r="AO41" s="1503"/>
      <c r="AP41" s="1503"/>
      <c r="AQ41" s="1504"/>
      <c r="AR41" s="1564"/>
      <c r="AS41" s="1565"/>
      <c r="AT41" s="1567"/>
      <c r="AU41" s="1567"/>
      <c r="AV41" s="1567"/>
      <c r="AW41" s="1567"/>
      <c r="AX41" s="1567"/>
      <c r="AY41" s="1567"/>
      <c r="AZ41" s="1565"/>
      <c r="BA41" s="1565"/>
      <c r="BB41" s="1587"/>
      <c r="BC41" s="1587"/>
      <c r="BD41" s="1570"/>
      <c r="BE41" s="1571"/>
      <c r="BF41" s="1572"/>
      <c r="BG41" s="1573"/>
      <c r="BH41" s="1574"/>
      <c r="BI41" s="1575"/>
      <c r="BJ41" s="1576"/>
      <c r="BK41" s="1578"/>
      <c r="BL41" s="1578"/>
      <c r="BM41" s="1578"/>
      <c r="BN41" s="1578"/>
      <c r="BO41" s="1478"/>
      <c r="BP41" s="1479"/>
      <c r="BQ41" s="1479"/>
      <c r="BR41" s="1480"/>
    </row>
    <row r="42" spans="1:70" ht="13.5" customHeight="1">
      <c r="A42" s="1505"/>
      <c r="B42" s="1506"/>
      <c r="C42" s="1506"/>
      <c r="D42" s="1507"/>
      <c r="E42" s="1583"/>
      <c r="F42" s="1584"/>
      <c r="G42" s="1584"/>
      <c r="H42" s="1584"/>
      <c r="I42" s="1584"/>
      <c r="J42" s="1584"/>
      <c r="K42" s="1585"/>
      <c r="L42" s="1492"/>
      <c r="M42" s="1544"/>
      <c r="N42" s="1546"/>
      <c r="O42" s="1546"/>
      <c r="P42" s="1548"/>
      <c r="Q42" s="1549"/>
      <c r="R42" s="1549"/>
      <c r="S42" s="1549"/>
      <c r="T42" s="1549"/>
      <c r="U42" s="1549"/>
      <c r="V42" s="1549"/>
      <c r="W42" s="1552"/>
      <c r="X42" s="1523"/>
      <c r="Y42" s="1554"/>
      <c r="Z42" s="1555"/>
      <c r="AA42" s="1529"/>
      <c r="AB42" s="1530"/>
      <c r="AC42" s="1531"/>
      <c r="AD42" s="1532"/>
      <c r="AE42" s="1544"/>
      <c r="AF42" s="1544"/>
      <c r="AG42" s="1544"/>
      <c r="AH42" s="1544"/>
      <c r="AI42" s="1544"/>
      <c r="AJ42" s="1544"/>
      <c r="AK42" s="1559"/>
      <c r="AL42" s="1560"/>
      <c r="AM42" s="1561"/>
      <c r="AN42" s="1536"/>
      <c r="AO42" s="1537"/>
      <c r="AP42" s="1537"/>
      <c r="AQ42" s="1538"/>
      <c r="AR42" s="1562"/>
      <c r="AS42" s="1563"/>
      <c r="AT42" s="1566"/>
      <c r="AU42" s="1566"/>
      <c r="AV42" s="1566"/>
      <c r="AW42" s="1566"/>
      <c r="AX42" s="1566"/>
      <c r="AY42" s="1566"/>
      <c r="AZ42" s="1563"/>
      <c r="BA42" s="1563"/>
      <c r="BB42" s="1586"/>
      <c r="BC42" s="1586"/>
      <c r="BD42" s="1568"/>
      <c r="BE42" s="1569"/>
      <c r="BF42" s="1572"/>
      <c r="BG42" s="1573"/>
      <c r="BH42" s="1574"/>
      <c r="BI42" s="1575"/>
      <c r="BJ42" s="1576"/>
      <c r="BK42" s="1577"/>
      <c r="BL42" s="1577"/>
      <c r="BM42" s="1577"/>
      <c r="BN42" s="1577"/>
      <c r="BO42" s="1475"/>
      <c r="BP42" s="1476"/>
      <c r="BQ42" s="1476"/>
      <c r="BR42" s="1477"/>
    </row>
    <row r="43" spans="1:70" ht="13.5" customHeight="1">
      <c r="A43" s="1508"/>
      <c r="B43" s="1509"/>
      <c r="C43" s="1509"/>
      <c r="D43" s="1510"/>
      <c r="E43" s="1583"/>
      <c r="F43" s="1584"/>
      <c r="G43" s="1584"/>
      <c r="H43" s="1584"/>
      <c r="I43" s="1584"/>
      <c r="J43" s="1584"/>
      <c r="K43" s="1585"/>
      <c r="L43" s="1494"/>
      <c r="M43" s="1545"/>
      <c r="N43" s="1547"/>
      <c r="O43" s="1547"/>
      <c r="P43" s="1550"/>
      <c r="Q43" s="1551"/>
      <c r="R43" s="1551"/>
      <c r="S43" s="1551"/>
      <c r="T43" s="1551"/>
      <c r="U43" s="1551"/>
      <c r="V43" s="1551"/>
      <c r="W43" s="1553"/>
      <c r="X43" s="1580"/>
      <c r="Y43" s="1581"/>
      <c r="Z43" s="1582"/>
      <c r="AA43" s="1495"/>
      <c r="AB43" s="1496"/>
      <c r="AC43" s="1497"/>
      <c r="AD43" s="1498"/>
      <c r="AE43" s="1545"/>
      <c r="AF43" s="1545"/>
      <c r="AG43" s="1545"/>
      <c r="AH43" s="1545"/>
      <c r="AI43" s="1545"/>
      <c r="AJ43" s="1545"/>
      <c r="AK43" s="1499"/>
      <c r="AL43" s="1500"/>
      <c r="AM43" s="1501"/>
      <c r="AN43" s="1502"/>
      <c r="AO43" s="1503"/>
      <c r="AP43" s="1503"/>
      <c r="AQ43" s="1504"/>
      <c r="AR43" s="1564"/>
      <c r="AS43" s="1565"/>
      <c r="AT43" s="1567"/>
      <c r="AU43" s="1567"/>
      <c r="AV43" s="1567"/>
      <c r="AW43" s="1567"/>
      <c r="AX43" s="1567"/>
      <c r="AY43" s="1567"/>
      <c r="AZ43" s="1565"/>
      <c r="BA43" s="1565"/>
      <c r="BB43" s="1587"/>
      <c r="BC43" s="1587"/>
      <c r="BD43" s="1570"/>
      <c r="BE43" s="1571"/>
      <c r="BF43" s="1572"/>
      <c r="BG43" s="1573"/>
      <c r="BH43" s="1574"/>
      <c r="BI43" s="1575"/>
      <c r="BJ43" s="1576"/>
      <c r="BK43" s="1578"/>
      <c r="BL43" s="1578"/>
      <c r="BM43" s="1578"/>
      <c r="BN43" s="1578"/>
      <c r="BO43" s="1478"/>
      <c r="BP43" s="1479"/>
      <c r="BQ43" s="1479"/>
      <c r="BR43" s="1480"/>
    </row>
    <row r="44" spans="1:70" ht="13.5" customHeight="1">
      <c r="A44" s="1505"/>
      <c r="B44" s="1506"/>
      <c r="C44" s="1506"/>
      <c r="D44" s="1507"/>
      <c r="E44" s="1583"/>
      <c r="F44" s="1584"/>
      <c r="G44" s="1584"/>
      <c r="H44" s="1584"/>
      <c r="I44" s="1584"/>
      <c r="J44" s="1584"/>
      <c r="K44" s="1585"/>
      <c r="L44" s="1492"/>
      <c r="M44" s="1544"/>
      <c r="N44" s="1546"/>
      <c r="O44" s="1546"/>
      <c r="P44" s="1548"/>
      <c r="Q44" s="1549"/>
      <c r="R44" s="1549"/>
      <c r="S44" s="1549"/>
      <c r="T44" s="1549"/>
      <c r="U44" s="1549"/>
      <c r="V44" s="1549"/>
      <c r="W44" s="1552"/>
      <c r="X44" s="1523"/>
      <c r="Y44" s="1554"/>
      <c r="Z44" s="1555"/>
      <c r="AA44" s="1529"/>
      <c r="AB44" s="1530"/>
      <c r="AC44" s="1531"/>
      <c r="AD44" s="1532"/>
      <c r="AE44" s="1544"/>
      <c r="AF44" s="1544"/>
      <c r="AG44" s="1544"/>
      <c r="AH44" s="1544"/>
      <c r="AI44" s="1544"/>
      <c r="AJ44" s="1544"/>
      <c r="AK44" s="1559"/>
      <c r="AL44" s="1560"/>
      <c r="AM44" s="1561"/>
      <c r="AN44" s="1536"/>
      <c r="AO44" s="1537"/>
      <c r="AP44" s="1537"/>
      <c r="AQ44" s="1538"/>
      <c r="AR44" s="1562"/>
      <c r="AS44" s="1563"/>
      <c r="AT44" s="1566"/>
      <c r="AU44" s="1566"/>
      <c r="AV44" s="1566"/>
      <c r="AW44" s="1566"/>
      <c r="AX44" s="1566"/>
      <c r="AY44" s="1566"/>
      <c r="AZ44" s="1563"/>
      <c r="BA44" s="1563"/>
      <c r="BB44" s="1586"/>
      <c r="BC44" s="1586"/>
      <c r="BD44" s="1568"/>
      <c r="BE44" s="1569"/>
      <c r="BF44" s="1572"/>
      <c r="BG44" s="1573"/>
      <c r="BH44" s="1574"/>
      <c r="BI44" s="1575"/>
      <c r="BJ44" s="1576"/>
      <c r="BK44" s="1577"/>
      <c r="BL44" s="1577"/>
      <c r="BM44" s="1577"/>
      <c r="BN44" s="1577"/>
      <c r="BO44" s="1475"/>
      <c r="BP44" s="1476"/>
      <c r="BQ44" s="1476"/>
      <c r="BR44" s="1477"/>
    </row>
    <row r="45" spans="1:70" ht="13.5" customHeight="1">
      <c r="A45" s="1508"/>
      <c r="B45" s="1509"/>
      <c r="C45" s="1509"/>
      <c r="D45" s="1510"/>
      <c r="E45" s="1583"/>
      <c r="F45" s="1584"/>
      <c r="G45" s="1584"/>
      <c r="H45" s="1584"/>
      <c r="I45" s="1584"/>
      <c r="J45" s="1584"/>
      <c r="K45" s="1585"/>
      <c r="L45" s="1494"/>
      <c r="M45" s="1545"/>
      <c r="N45" s="1547"/>
      <c r="O45" s="1547"/>
      <c r="P45" s="1550"/>
      <c r="Q45" s="1551"/>
      <c r="R45" s="1551"/>
      <c r="S45" s="1551"/>
      <c r="T45" s="1551"/>
      <c r="U45" s="1551"/>
      <c r="V45" s="1551"/>
      <c r="W45" s="1553"/>
      <c r="X45" s="1580"/>
      <c r="Y45" s="1581"/>
      <c r="Z45" s="1582"/>
      <c r="AA45" s="1495"/>
      <c r="AB45" s="1496"/>
      <c r="AC45" s="1497"/>
      <c r="AD45" s="1498"/>
      <c r="AE45" s="1545"/>
      <c r="AF45" s="1545"/>
      <c r="AG45" s="1545"/>
      <c r="AH45" s="1545"/>
      <c r="AI45" s="1545"/>
      <c r="AJ45" s="1545"/>
      <c r="AK45" s="1499"/>
      <c r="AL45" s="1500"/>
      <c r="AM45" s="1501"/>
      <c r="AN45" s="1502"/>
      <c r="AO45" s="1503"/>
      <c r="AP45" s="1503"/>
      <c r="AQ45" s="1504"/>
      <c r="AR45" s="1564"/>
      <c r="AS45" s="1565"/>
      <c r="AT45" s="1567"/>
      <c r="AU45" s="1567"/>
      <c r="AV45" s="1567"/>
      <c r="AW45" s="1567"/>
      <c r="AX45" s="1567"/>
      <c r="AY45" s="1567"/>
      <c r="AZ45" s="1565"/>
      <c r="BA45" s="1565"/>
      <c r="BB45" s="1587"/>
      <c r="BC45" s="1587"/>
      <c r="BD45" s="1570"/>
      <c r="BE45" s="1571"/>
      <c r="BF45" s="1572"/>
      <c r="BG45" s="1573"/>
      <c r="BH45" s="1574"/>
      <c r="BI45" s="1575"/>
      <c r="BJ45" s="1576"/>
      <c r="BK45" s="1578"/>
      <c r="BL45" s="1578"/>
      <c r="BM45" s="1578"/>
      <c r="BN45" s="1578"/>
      <c r="BO45" s="1478"/>
      <c r="BP45" s="1479"/>
      <c r="BQ45" s="1479"/>
      <c r="BR45" s="1480"/>
    </row>
    <row r="46" spans="1:70" ht="13.5" customHeight="1">
      <c r="A46" s="1505"/>
      <c r="B46" s="1506"/>
      <c r="C46" s="1506"/>
      <c r="D46" s="1507"/>
      <c r="E46" s="1579"/>
      <c r="F46" s="1579"/>
      <c r="G46" s="1579"/>
      <c r="H46" s="1579"/>
      <c r="I46" s="1579"/>
      <c r="J46" s="1579"/>
      <c r="K46" s="1579"/>
      <c r="L46" s="1492"/>
      <c r="M46" s="1544"/>
      <c r="N46" s="1546"/>
      <c r="O46" s="1546"/>
      <c r="P46" s="1548"/>
      <c r="Q46" s="1549"/>
      <c r="R46" s="1549"/>
      <c r="S46" s="1549"/>
      <c r="T46" s="1549"/>
      <c r="U46" s="1549"/>
      <c r="V46" s="1549"/>
      <c r="W46" s="1552"/>
      <c r="X46" s="1523"/>
      <c r="Y46" s="1554"/>
      <c r="Z46" s="1555"/>
      <c r="AA46" s="1529"/>
      <c r="AB46" s="1530"/>
      <c r="AC46" s="1531"/>
      <c r="AD46" s="1532"/>
      <c r="AE46" s="1544"/>
      <c r="AF46" s="1544"/>
      <c r="AG46" s="1544"/>
      <c r="AH46" s="1544"/>
      <c r="AI46" s="1544"/>
      <c r="AJ46" s="1544"/>
      <c r="AK46" s="1533"/>
      <c r="AL46" s="1534"/>
      <c r="AM46" s="1535"/>
      <c r="AN46" s="1536"/>
      <c r="AO46" s="1537"/>
      <c r="AP46" s="1537"/>
      <c r="AQ46" s="1538"/>
      <c r="AR46" s="1562"/>
      <c r="AS46" s="1563"/>
      <c r="AT46" s="1566"/>
      <c r="AU46" s="1566"/>
      <c r="AV46" s="1566"/>
      <c r="AW46" s="1566"/>
      <c r="AX46" s="1566"/>
      <c r="AY46" s="1566"/>
      <c r="AZ46" s="1563"/>
      <c r="BA46" s="1563"/>
      <c r="BB46" s="1586"/>
      <c r="BC46" s="1586"/>
      <c r="BD46" s="1568"/>
      <c r="BE46" s="1569"/>
      <c r="BF46" s="1572"/>
      <c r="BG46" s="1573"/>
      <c r="BH46" s="1574"/>
      <c r="BI46" s="1575"/>
      <c r="BJ46" s="1576"/>
      <c r="BK46" s="1577"/>
      <c r="BL46" s="1577"/>
      <c r="BM46" s="1577"/>
      <c r="BN46" s="1577"/>
      <c r="BO46" s="1475"/>
      <c r="BP46" s="1476"/>
      <c r="BQ46" s="1476"/>
      <c r="BR46" s="1477"/>
    </row>
    <row r="47" spans="1:70" ht="13.5" customHeight="1">
      <c r="A47" s="1508"/>
      <c r="B47" s="1509"/>
      <c r="C47" s="1509"/>
      <c r="D47" s="1510"/>
      <c r="E47" s="1579"/>
      <c r="F47" s="1579"/>
      <c r="G47" s="1579"/>
      <c r="H47" s="1579"/>
      <c r="I47" s="1579"/>
      <c r="J47" s="1579"/>
      <c r="K47" s="1579"/>
      <c r="L47" s="1494"/>
      <c r="M47" s="1545"/>
      <c r="N47" s="1547"/>
      <c r="O47" s="1547"/>
      <c r="P47" s="1550"/>
      <c r="Q47" s="1551"/>
      <c r="R47" s="1551"/>
      <c r="S47" s="1551"/>
      <c r="T47" s="1551"/>
      <c r="U47" s="1551"/>
      <c r="V47" s="1551"/>
      <c r="W47" s="1553"/>
      <c r="X47" s="1556"/>
      <c r="Y47" s="1557"/>
      <c r="Z47" s="1558"/>
      <c r="AA47" s="1495"/>
      <c r="AB47" s="1496"/>
      <c r="AC47" s="1497"/>
      <c r="AD47" s="1498"/>
      <c r="AE47" s="1545"/>
      <c r="AF47" s="1545"/>
      <c r="AG47" s="1545"/>
      <c r="AH47" s="1545"/>
      <c r="AI47" s="1545"/>
      <c r="AJ47" s="1545"/>
      <c r="AK47" s="1499"/>
      <c r="AL47" s="1500"/>
      <c r="AM47" s="1501"/>
      <c r="AN47" s="1502"/>
      <c r="AO47" s="1503"/>
      <c r="AP47" s="1503"/>
      <c r="AQ47" s="1504"/>
      <c r="AR47" s="1564"/>
      <c r="AS47" s="1565"/>
      <c r="AT47" s="1567"/>
      <c r="AU47" s="1567"/>
      <c r="AV47" s="1567"/>
      <c r="AW47" s="1567"/>
      <c r="AX47" s="1567"/>
      <c r="AY47" s="1567"/>
      <c r="AZ47" s="1565"/>
      <c r="BA47" s="1565"/>
      <c r="BB47" s="1587"/>
      <c r="BC47" s="1587"/>
      <c r="BD47" s="1570"/>
      <c r="BE47" s="1571"/>
      <c r="BF47" s="1572"/>
      <c r="BG47" s="1573"/>
      <c r="BH47" s="1574"/>
      <c r="BI47" s="1575"/>
      <c r="BJ47" s="1576"/>
      <c r="BK47" s="1578"/>
      <c r="BL47" s="1578"/>
      <c r="BM47" s="1578"/>
      <c r="BN47" s="1578"/>
      <c r="BO47" s="1478"/>
      <c r="BP47" s="1479"/>
      <c r="BQ47" s="1479"/>
      <c r="BR47" s="1480"/>
    </row>
    <row r="48" spans="1:70" s="314" customFormat="1">
      <c r="A48" s="351" t="s">
        <v>1441</v>
      </c>
      <c r="B48" s="351"/>
      <c r="C48" s="360" t="s">
        <v>1646</v>
      </c>
      <c r="D48" s="361"/>
      <c r="E48" s="432"/>
      <c r="F48" s="432"/>
      <c r="G48" s="432"/>
      <c r="H48" s="361"/>
      <c r="I48" s="363"/>
      <c r="J48" s="361"/>
      <c r="K48" s="361"/>
      <c r="L48" s="361"/>
      <c r="M48" s="361"/>
      <c r="N48" s="361"/>
      <c r="O48" s="361"/>
      <c r="P48" s="361"/>
      <c r="Q48" s="361"/>
      <c r="R48" s="361"/>
      <c r="S48" s="432"/>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row>
    <row r="49" spans="1:70" s="314" customFormat="1">
      <c r="A49" s="352"/>
      <c r="B49" s="352"/>
      <c r="C49" s="445" t="s">
        <v>1442</v>
      </c>
      <c r="D49" s="362"/>
      <c r="E49" s="362"/>
      <c r="F49" s="362"/>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13"/>
      <c r="AV49" s="313"/>
      <c r="AW49" s="313"/>
      <c r="AX49" s="313"/>
    </row>
    <row r="50" spans="1:70" s="366" customFormat="1">
      <c r="C50" s="445" t="s">
        <v>1647</v>
      </c>
    </row>
    <row r="51" spans="1:70" ht="13.5" customHeight="1">
      <c r="A51" s="1505"/>
      <c r="B51" s="1506"/>
      <c r="C51" s="1506"/>
      <c r="D51" s="1507"/>
      <c r="E51" s="1579"/>
      <c r="F51" s="1579"/>
      <c r="G51" s="1579"/>
      <c r="H51" s="1579"/>
      <c r="I51" s="1579"/>
      <c r="J51" s="1579"/>
      <c r="K51" s="1579"/>
      <c r="L51" s="1492"/>
      <c r="M51" s="1544"/>
      <c r="N51" s="1546"/>
      <c r="O51" s="1546"/>
      <c r="P51" s="1548"/>
      <c r="Q51" s="1549"/>
      <c r="R51" s="1549"/>
      <c r="S51" s="1549"/>
      <c r="T51" s="1549"/>
      <c r="U51" s="1549"/>
      <c r="V51" s="1549"/>
      <c r="W51" s="1552"/>
      <c r="X51" s="1523"/>
      <c r="Y51" s="1554"/>
      <c r="Z51" s="1555"/>
      <c r="AA51" s="1529"/>
      <c r="AB51" s="1530"/>
      <c r="AC51" s="1531"/>
      <c r="AD51" s="1532"/>
      <c r="AE51" s="1544"/>
      <c r="AF51" s="1544"/>
      <c r="AG51" s="1544"/>
      <c r="AH51" s="1544"/>
      <c r="AI51" s="1544"/>
      <c r="AJ51" s="1544"/>
      <c r="AK51" s="1533"/>
      <c r="AL51" s="1534"/>
      <c r="AM51" s="1535"/>
      <c r="AN51" s="1536"/>
      <c r="AO51" s="1537"/>
      <c r="AP51" s="1537"/>
      <c r="AQ51" s="1538"/>
      <c r="AR51" s="1562"/>
      <c r="AS51" s="1563"/>
      <c r="AT51" s="1566"/>
      <c r="AU51" s="1566"/>
      <c r="AV51" s="1566"/>
      <c r="AW51" s="1566"/>
      <c r="AX51" s="1566"/>
      <c r="AY51" s="1566"/>
      <c r="AZ51" s="1563"/>
      <c r="BA51" s="1563"/>
      <c r="BB51" s="1586"/>
      <c r="BC51" s="1586"/>
      <c r="BD51" s="1568"/>
      <c r="BE51" s="1569"/>
      <c r="BF51" s="1572"/>
      <c r="BG51" s="1573"/>
      <c r="BH51" s="1574"/>
      <c r="BI51" s="1575"/>
      <c r="BJ51" s="1576"/>
      <c r="BK51" s="1577"/>
      <c r="BL51" s="1577"/>
      <c r="BM51" s="1577"/>
      <c r="BN51" s="1577"/>
      <c r="BO51" s="1475"/>
      <c r="BP51" s="1476"/>
      <c r="BQ51" s="1476"/>
      <c r="BR51" s="1477"/>
    </row>
    <row r="52" spans="1:70" ht="13.5" customHeight="1">
      <c r="A52" s="1508"/>
      <c r="B52" s="1509"/>
      <c r="C52" s="1509"/>
      <c r="D52" s="1510"/>
      <c r="E52" s="1579"/>
      <c r="F52" s="1579"/>
      <c r="G52" s="1579"/>
      <c r="H52" s="1579"/>
      <c r="I52" s="1579"/>
      <c r="J52" s="1579"/>
      <c r="K52" s="1579"/>
      <c r="L52" s="1494"/>
      <c r="M52" s="1545"/>
      <c r="N52" s="1547"/>
      <c r="O52" s="1547"/>
      <c r="P52" s="1550"/>
      <c r="Q52" s="1551"/>
      <c r="R52" s="1551"/>
      <c r="S52" s="1551"/>
      <c r="T52" s="1551"/>
      <c r="U52" s="1551"/>
      <c r="V52" s="1551"/>
      <c r="W52" s="1553"/>
      <c r="X52" s="1580"/>
      <c r="Y52" s="1581"/>
      <c r="Z52" s="1582"/>
      <c r="AA52" s="1495"/>
      <c r="AB52" s="1496"/>
      <c r="AC52" s="1497"/>
      <c r="AD52" s="1498"/>
      <c r="AE52" s="1545"/>
      <c r="AF52" s="1545"/>
      <c r="AG52" s="1545"/>
      <c r="AH52" s="1545"/>
      <c r="AI52" s="1545"/>
      <c r="AJ52" s="1545"/>
      <c r="AK52" s="1499"/>
      <c r="AL52" s="1500"/>
      <c r="AM52" s="1501"/>
      <c r="AN52" s="1502"/>
      <c r="AO52" s="1503"/>
      <c r="AP52" s="1503"/>
      <c r="AQ52" s="1504"/>
      <c r="AR52" s="1564"/>
      <c r="AS52" s="1565"/>
      <c r="AT52" s="1567"/>
      <c r="AU52" s="1567"/>
      <c r="AV52" s="1567"/>
      <c r="AW52" s="1567"/>
      <c r="AX52" s="1567"/>
      <c r="AY52" s="1567"/>
      <c r="AZ52" s="1565"/>
      <c r="BA52" s="1565"/>
      <c r="BB52" s="1587"/>
      <c r="BC52" s="1587"/>
      <c r="BD52" s="1570"/>
      <c r="BE52" s="1571"/>
      <c r="BF52" s="1572"/>
      <c r="BG52" s="1573"/>
      <c r="BH52" s="1574"/>
      <c r="BI52" s="1575"/>
      <c r="BJ52" s="1576"/>
      <c r="BK52" s="1578"/>
      <c r="BL52" s="1578"/>
      <c r="BM52" s="1578"/>
      <c r="BN52" s="1578"/>
      <c r="BO52" s="1478"/>
      <c r="BP52" s="1479"/>
      <c r="BQ52" s="1479"/>
      <c r="BR52" s="1480"/>
    </row>
    <row r="53" spans="1:70" ht="13.5" customHeight="1">
      <c r="A53" s="1505"/>
      <c r="B53" s="1506"/>
      <c r="C53" s="1506"/>
      <c r="D53" s="1507"/>
      <c r="E53" s="1541"/>
      <c r="F53" s="1542"/>
      <c r="G53" s="1542"/>
      <c r="H53" s="1542"/>
      <c r="I53" s="1542"/>
      <c r="J53" s="1542"/>
      <c r="K53" s="1543"/>
      <c r="L53" s="1492"/>
      <c r="M53" s="1544"/>
      <c r="N53" s="1546"/>
      <c r="O53" s="1546"/>
      <c r="P53" s="1548"/>
      <c r="Q53" s="1549"/>
      <c r="R53" s="1549"/>
      <c r="S53" s="1549"/>
      <c r="T53" s="1549"/>
      <c r="U53" s="1549"/>
      <c r="V53" s="1549"/>
      <c r="W53" s="1552"/>
      <c r="X53" s="1523"/>
      <c r="Y53" s="1554"/>
      <c r="Z53" s="1555"/>
      <c r="AA53" s="1529"/>
      <c r="AB53" s="1530"/>
      <c r="AC53" s="1531"/>
      <c r="AD53" s="1532"/>
      <c r="AE53" s="1544"/>
      <c r="AF53" s="1544"/>
      <c r="AG53" s="1544"/>
      <c r="AH53" s="1544"/>
      <c r="AI53" s="1544"/>
      <c r="AJ53" s="1544"/>
      <c r="AK53" s="1559"/>
      <c r="AL53" s="1560"/>
      <c r="AM53" s="1561"/>
      <c r="AN53" s="1536"/>
      <c r="AO53" s="1537"/>
      <c r="AP53" s="1537"/>
      <c r="AQ53" s="1538"/>
      <c r="AR53" s="1562"/>
      <c r="AS53" s="1563"/>
      <c r="AT53" s="1566"/>
      <c r="AU53" s="1566"/>
      <c r="AV53" s="1566"/>
      <c r="AW53" s="1566"/>
      <c r="AX53" s="1566"/>
      <c r="AY53" s="1566"/>
      <c r="AZ53" s="1563"/>
      <c r="BA53" s="1563"/>
      <c r="BB53" s="1586"/>
      <c r="BC53" s="1586"/>
      <c r="BD53" s="1568"/>
      <c r="BE53" s="1569"/>
      <c r="BF53" s="1572"/>
      <c r="BG53" s="1573"/>
      <c r="BH53" s="1574"/>
      <c r="BI53" s="1575"/>
      <c r="BJ53" s="1576"/>
      <c r="BK53" s="1577"/>
      <c r="BL53" s="1577"/>
      <c r="BM53" s="1577"/>
      <c r="BN53" s="1577"/>
      <c r="BO53" s="1475"/>
      <c r="BP53" s="1476"/>
      <c r="BQ53" s="1476"/>
      <c r="BR53" s="1477"/>
    </row>
    <row r="54" spans="1:70" ht="13.5" customHeight="1">
      <c r="A54" s="1508"/>
      <c r="B54" s="1509"/>
      <c r="C54" s="1509"/>
      <c r="D54" s="1510"/>
      <c r="E54" s="1541"/>
      <c r="F54" s="1542"/>
      <c r="G54" s="1542"/>
      <c r="H54" s="1542"/>
      <c r="I54" s="1542"/>
      <c r="J54" s="1542"/>
      <c r="K54" s="1543"/>
      <c r="L54" s="1494"/>
      <c r="M54" s="1545"/>
      <c r="N54" s="1547"/>
      <c r="O54" s="1547"/>
      <c r="P54" s="1550"/>
      <c r="Q54" s="1551"/>
      <c r="R54" s="1551"/>
      <c r="S54" s="1551"/>
      <c r="T54" s="1551"/>
      <c r="U54" s="1551"/>
      <c r="V54" s="1551"/>
      <c r="W54" s="1553"/>
      <c r="X54" s="1556"/>
      <c r="Y54" s="1557"/>
      <c r="Z54" s="1558"/>
      <c r="AA54" s="1495"/>
      <c r="AB54" s="1496"/>
      <c r="AC54" s="1497"/>
      <c r="AD54" s="1498"/>
      <c r="AE54" s="1545"/>
      <c r="AF54" s="1545"/>
      <c r="AG54" s="1545"/>
      <c r="AH54" s="1545"/>
      <c r="AI54" s="1545"/>
      <c r="AJ54" s="1545"/>
      <c r="AK54" s="1499"/>
      <c r="AL54" s="1500"/>
      <c r="AM54" s="1501"/>
      <c r="AN54" s="1502"/>
      <c r="AO54" s="1503"/>
      <c r="AP54" s="1503"/>
      <c r="AQ54" s="1504"/>
      <c r="AR54" s="1564"/>
      <c r="AS54" s="1565"/>
      <c r="AT54" s="1567"/>
      <c r="AU54" s="1567"/>
      <c r="AV54" s="1567"/>
      <c r="AW54" s="1567"/>
      <c r="AX54" s="1567"/>
      <c r="AY54" s="1567"/>
      <c r="AZ54" s="1565"/>
      <c r="BA54" s="1565"/>
      <c r="BB54" s="1587"/>
      <c r="BC54" s="1587"/>
      <c r="BD54" s="1570"/>
      <c r="BE54" s="1571"/>
      <c r="BF54" s="1572"/>
      <c r="BG54" s="1573"/>
      <c r="BH54" s="1574"/>
      <c r="BI54" s="1575"/>
      <c r="BJ54" s="1576"/>
      <c r="BK54" s="1578"/>
      <c r="BL54" s="1578"/>
      <c r="BM54" s="1578"/>
      <c r="BN54" s="1578"/>
      <c r="BO54" s="1478"/>
      <c r="BP54" s="1479"/>
      <c r="BQ54" s="1479"/>
      <c r="BR54" s="1480"/>
    </row>
    <row r="55" spans="1:70">
      <c r="A55" s="1505"/>
      <c r="B55" s="1506"/>
      <c r="C55" s="1506"/>
      <c r="D55" s="1507"/>
      <c r="E55" s="1505"/>
      <c r="F55" s="1506"/>
      <c r="G55" s="1506"/>
      <c r="H55" s="1506"/>
      <c r="I55" s="1506"/>
      <c r="J55" s="1506"/>
      <c r="K55" s="1507"/>
      <c r="L55" s="1491"/>
      <c r="M55" s="1492"/>
      <c r="N55" s="1511"/>
      <c r="O55" s="1512"/>
      <c r="P55" s="1515"/>
      <c r="Q55" s="1516"/>
      <c r="R55" s="1519"/>
      <c r="S55" s="1516"/>
      <c r="T55" s="1519"/>
      <c r="U55" s="1516"/>
      <c r="V55" s="1519"/>
      <c r="W55" s="1521"/>
      <c r="X55" s="1523"/>
      <c r="Y55" s="1524"/>
      <c r="Z55" s="1525"/>
      <c r="AA55" s="1529"/>
      <c r="AB55" s="1530"/>
      <c r="AC55" s="1531"/>
      <c r="AD55" s="1532"/>
      <c r="AE55" s="1491"/>
      <c r="AF55" s="1492"/>
      <c r="AG55" s="1491"/>
      <c r="AH55" s="1492"/>
      <c r="AI55" s="1491"/>
      <c r="AJ55" s="1492"/>
      <c r="AK55" s="1533"/>
      <c r="AL55" s="1534"/>
      <c r="AM55" s="1535"/>
      <c r="AN55" s="1536"/>
      <c r="AO55" s="1537"/>
      <c r="AP55" s="1537"/>
      <c r="AQ55" s="1538"/>
      <c r="AR55" s="1539"/>
      <c r="AS55" s="1464"/>
      <c r="AT55" s="1481"/>
      <c r="AU55" s="1482"/>
      <c r="AV55" s="1481"/>
      <c r="AW55" s="1482"/>
      <c r="AX55" s="1481"/>
      <c r="AY55" s="1482"/>
      <c r="AZ55" s="1463"/>
      <c r="BA55" s="1464"/>
      <c r="BB55" s="1679"/>
      <c r="BC55" s="1568"/>
      <c r="BD55" s="1467"/>
      <c r="BE55" s="1468"/>
      <c r="BF55" s="1485"/>
      <c r="BG55" s="1486"/>
      <c r="BH55" s="1487"/>
      <c r="BI55" s="1491"/>
      <c r="BJ55" s="1492"/>
      <c r="BK55" s="1471"/>
      <c r="BL55" s="1472"/>
      <c r="BM55" s="1471"/>
      <c r="BN55" s="1472"/>
      <c r="BO55" s="1475"/>
      <c r="BP55" s="1476"/>
      <c r="BQ55" s="1476"/>
      <c r="BR55" s="1477"/>
    </row>
    <row r="56" spans="1:70">
      <c r="A56" s="1508"/>
      <c r="B56" s="1509"/>
      <c r="C56" s="1509"/>
      <c r="D56" s="1510"/>
      <c r="E56" s="1508"/>
      <c r="F56" s="1509"/>
      <c r="G56" s="1509"/>
      <c r="H56" s="1509"/>
      <c r="I56" s="1509"/>
      <c r="J56" s="1509"/>
      <c r="K56" s="1510"/>
      <c r="L56" s="1493"/>
      <c r="M56" s="1494"/>
      <c r="N56" s="1513"/>
      <c r="O56" s="1514"/>
      <c r="P56" s="1517"/>
      <c r="Q56" s="1518"/>
      <c r="R56" s="1520"/>
      <c r="S56" s="1518"/>
      <c r="T56" s="1520"/>
      <c r="U56" s="1518"/>
      <c r="V56" s="1520"/>
      <c r="W56" s="1522"/>
      <c r="X56" s="1526"/>
      <c r="Y56" s="1527"/>
      <c r="Z56" s="1528"/>
      <c r="AA56" s="1495"/>
      <c r="AB56" s="1496"/>
      <c r="AC56" s="1497"/>
      <c r="AD56" s="1498"/>
      <c r="AE56" s="1493"/>
      <c r="AF56" s="1494"/>
      <c r="AG56" s="1493"/>
      <c r="AH56" s="1494"/>
      <c r="AI56" s="1493"/>
      <c r="AJ56" s="1494"/>
      <c r="AK56" s="1499"/>
      <c r="AL56" s="1500"/>
      <c r="AM56" s="1501"/>
      <c r="AN56" s="1502"/>
      <c r="AO56" s="1503"/>
      <c r="AP56" s="1503"/>
      <c r="AQ56" s="1504"/>
      <c r="AR56" s="1540"/>
      <c r="AS56" s="1466"/>
      <c r="AT56" s="1483"/>
      <c r="AU56" s="1484"/>
      <c r="AV56" s="1483"/>
      <c r="AW56" s="1484"/>
      <c r="AX56" s="1483"/>
      <c r="AY56" s="1484"/>
      <c r="AZ56" s="1465"/>
      <c r="BA56" s="1466"/>
      <c r="BB56" s="1680"/>
      <c r="BC56" s="1570"/>
      <c r="BD56" s="1469"/>
      <c r="BE56" s="1470"/>
      <c r="BF56" s="1488"/>
      <c r="BG56" s="1489"/>
      <c r="BH56" s="1490"/>
      <c r="BI56" s="1493"/>
      <c r="BJ56" s="1494"/>
      <c r="BK56" s="1473"/>
      <c r="BL56" s="1474"/>
      <c r="BM56" s="1473"/>
      <c r="BN56" s="1474"/>
      <c r="BO56" s="1478"/>
      <c r="BP56" s="1479"/>
      <c r="BQ56" s="1479"/>
      <c r="BR56" s="1480"/>
    </row>
    <row r="57" spans="1:70">
      <c r="A57" s="1505"/>
      <c r="B57" s="1506"/>
      <c r="C57" s="1506"/>
      <c r="D57" s="1507"/>
      <c r="E57" s="1505"/>
      <c r="F57" s="1506"/>
      <c r="G57" s="1506"/>
      <c r="H57" s="1506"/>
      <c r="I57" s="1506"/>
      <c r="J57" s="1506"/>
      <c r="K57" s="1507"/>
      <c r="L57" s="1491"/>
      <c r="M57" s="1492"/>
      <c r="N57" s="1511"/>
      <c r="O57" s="1512"/>
      <c r="P57" s="1515"/>
      <c r="Q57" s="1516"/>
      <c r="R57" s="1519"/>
      <c r="S57" s="1516"/>
      <c r="T57" s="1519"/>
      <c r="U57" s="1516"/>
      <c r="V57" s="1519"/>
      <c r="W57" s="1521"/>
      <c r="X57" s="1523"/>
      <c r="Y57" s="1524"/>
      <c r="Z57" s="1525"/>
      <c r="AA57" s="1529"/>
      <c r="AB57" s="1530"/>
      <c r="AC57" s="1531"/>
      <c r="AD57" s="1532"/>
      <c r="AE57" s="1491"/>
      <c r="AF57" s="1492"/>
      <c r="AG57" s="1491"/>
      <c r="AH57" s="1492"/>
      <c r="AI57" s="1491"/>
      <c r="AJ57" s="1492"/>
      <c r="AK57" s="1533"/>
      <c r="AL57" s="1534"/>
      <c r="AM57" s="1535"/>
      <c r="AN57" s="1536"/>
      <c r="AO57" s="1537"/>
      <c r="AP57" s="1537"/>
      <c r="AQ57" s="1538"/>
      <c r="AR57" s="1539"/>
      <c r="AS57" s="1464"/>
      <c r="AT57" s="1481"/>
      <c r="AU57" s="1482"/>
      <c r="AV57" s="1481"/>
      <c r="AW57" s="1482"/>
      <c r="AX57" s="1481"/>
      <c r="AY57" s="1482"/>
      <c r="AZ57" s="1463"/>
      <c r="BA57" s="1464"/>
      <c r="BB57" s="1679"/>
      <c r="BC57" s="1568"/>
      <c r="BD57" s="1467"/>
      <c r="BE57" s="1468"/>
      <c r="BF57" s="1485"/>
      <c r="BG57" s="1486"/>
      <c r="BH57" s="1487"/>
      <c r="BI57" s="1491"/>
      <c r="BJ57" s="1492"/>
      <c r="BK57" s="1471"/>
      <c r="BL57" s="1472"/>
      <c r="BM57" s="1471"/>
      <c r="BN57" s="1472"/>
      <c r="BO57" s="1475"/>
      <c r="BP57" s="1476"/>
      <c r="BQ57" s="1476"/>
      <c r="BR57" s="1477"/>
    </row>
    <row r="58" spans="1:70">
      <c r="A58" s="1508"/>
      <c r="B58" s="1509"/>
      <c r="C58" s="1509"/>
      <c r="D58" s="1510"/>
      <c r="E58" s="1508"/>
      <c r="F58" s="1509"/>
      <c r="G58" s="1509"/>
      <c r="H58" s="1509"/>
      <c r="I58" s="1509"/>
      <c r="J58" s="1509"/>
      <c r="K58" s="1510"/>
      <c r="L58" s="1493"/>
      <c r="M58" s="1494"/>
      <c r="N58" s="1513"/>
      <c r="O58" s="1514"/>
      <c r="P58" s="1517"/>
      <c r="Q58" s="1518"/>
      <c r="R58" s="1520"/>
      <c r="S58" s="1518"/>
      <c r="T58" s="1520"/>
      <c r="U58" s="1518"/>
      <c r="V58" s="1520"/>
      <c r="W58" s="1522"/>
      <c r="X58" s="1526"/>
      <c r="Y58" s="1527"/>
      <c r="Z58" s="1528"/>
      <c r="AA58" s="1495"/>
      <c r="AB58" s="1496"/>
      <c r="AC58" s="1497"/>
      <c r="AD58" s="1498"/>
      <c r="AE58" s="1493"/>
      <c r="AF58" s="1494"/>
      <c r="AG58" s="1493"/>
      <c r="AH58" s="1494"/>
      <c r="AI58" s="1493"/>
      <c r="AJ58" s="1494"/>
      <c r="AK58" s="1499"/>
      <c r="AL58" s="1500"/>
      <c r="AM58" s="1501"/>
      <c r="AN58" s="1502"/>
      <c r="AO58" s="1503"/>
      <c r="AP58" s="1503"/>
      <c r="AQ58" s="1504"/>
      <c r="AR58" s="1540"/>
      <c r="AS58" s="1466"/>
      <c r="AT58" s="1483"/>
      <c r="AU58" s="1484"/>
      <c r="AV58" s="1483"/>
      <c r="AW58" s="1484"/>
      <c r="AX58" s="1483"/>
      <c r="AY58" s="1484"/>
      <c r="AZ58" s="1465"/>
      <c r="BA58" s="1466"/>
      <c r="BB58" s="1680"/>
      <c r="BC58" s="1570"/>
      <c r="BD58" s="1469"/>
      <c r="BE58" s="1470"/>
      <c r="BF58" s="1488"/>
      <c r="BG58" s="1489"/>
      <c r="BH58" s="1490"/>
      <c r="BI58" s="1493"/>
      <c r="BJ58" s="1494"/>
      <c r="BK58" s="1473"/>
      <c r="BL58" s="1474"/>
      <c r="BM58" s="1473"/>
      <c r="BN58" s="1474"/>
      <c r="BO58" s="1478"/>
      <c r="BP58" s="1479"/>
      <c r="BQ58" s="1479"/>
      <c r="BR58" s="1480"/>
    </row>
    <row r="59" spans="1:70">
      <c r="A59" s="1505"/>
      <c r="B59" s="1506"/>
      <c r="C59" s="1506"/>
      <c r="D59" s="1507"/>
      <c r="E59" s="1505"/>
      <c r="F59" s="1506"/>
      <c r="G59" s="1506"/>
      <c r="H59" s="1506"/>
      <c r="I59" s="1506"/>
      <c r="J59" s="1506"/>
      <c r="K59" s="1507"/>
      <c r="L59" s="1491"/>
      <c r="M59" s="1492"/>
      <c r="N59" s="1511"/>
      <c r="O59" s="1512"/>
      <c r="P59" s="1515"/>
      <c r="Q59" s="1516"/>
      <c r="R59" s="1519"/>
      <c r="S59" s="1516"/>
      <c r="T59" s="1519"/>
      <c r="U59" s="1516"/>
      <c r="V59" s="1519"/>
      <c r="W59" s="1521"/>
      <c r="X59" s="1523"/>
      <c r="Y59" s="1524"/>
      <c r="Z59" s="1525"/>
      <c r="AA59" s="1529"/>
      <c r="AB59" s="1530"/>
      <c r="AC59" s="1531"/>
      <c r="AD59" s="1532"/>
      <c r="AE59" s="1491"/>
      <c r="AF59" s="1492"/>
      <c r="AG59" s="1491"/>
      <c r="AH59" s="1492"/>
      <c r="AI59" s="1491"/>
      <c r="AJ59" s="1492"/>
      <c r="AK59" s="1533"/>
      <c r="AL59" s="1534"/>
      <c r="AM59" s="1535"/>
      <c r="AN59" s="1536"/>
      <c r="AO59" s="1537"/>
      <c r="AP59" s="1537"/>
      <c r="AQ59" s="1538"/>
      <c r="AR59" s="1539"/>
      <c r="AS59" s="1464"/>
      <c r="AT59" s="1481"/>
      <c r="AU59" s="1482"/>
      <c r="AV59" s="1481"/>
      <c r="AW59" s="1482"/>
      <c r="AX59" s="1481"/>
      <c r="AY59" s="1482"/>
      <c r="AZ59" s="1463"/>
      <c r="BA59" s="1464"/>
      <c r="BB59" s="1679"/>
      <c r="BC59" s="1568"/>
      <c r="BD59" s="1467"/>
      <c r="BE59" s="1468"/>
      <c r="BF59" s="1485"/>
      <c r="BG59" s="1486"/>
      <c r="BH59" s="1487"/>
      <c r="BI59" s="1491"/>
      <c r="BJ59" s="1492"/>
      <c r="BK59" s="1471"/>
      <c r="BL59" s="1472"/>
      <c r="BM59" s="1471"/>
      <c r="BN59" s="1472"/>
      <c r="BO59" s="1475"/>
      <c r="BP59" s="1476"/>
      <c r="BQ59" s="1476"/>
      <c r="BR59" s="1477"/>
    </row>
    <row r="60" spans="1:70">
      <c r="A60" s="1508"/>
      <c r="B60" s="1509"/>
      <c r="C60" s="1509"/>
      <c r="D60" s="1510"/>
      <c r="E60" s="1508"/>
      <c r="F60" s="1509"/>
      <c r="G60" s="1509"/>
      <c r="H60" s="1509"/>
      <c r="I60" s="1509"/>
      <c r="J60" s="1509"/>
      <c r="K60" s="1510"/>
      <c r="L60" s="1493"/>
      <c r="M60" s="1494"/>
      <c r="N60" s="1513"/>
      <c r="O60" s="1514"/>
      <c r="P60" s="1517"/>
      <c r="Q60" s="1518"/>
      <c r="R60" s="1520"/>
      <c r="S60" s="1518"/>
      <c r="T60" s="1520"/>
      <c r="U60" s="1518"/>
      <c r="V60" s="1520"/>
      <c r="W60" s="1522"/>
      <c r="X60" s="1526"/>
      <c r="Y60" s="1527"/>
      <c r="Z60" s="1528"/>
      <c r="AA60" s="1495"/>
      <c r="AB60" s="1496"/>
      <c r="AC60" s="1497"/>
      <c r="AD60" s="1498"/>
      <c r="AE60" s="1493"/>
      <c r="AF60" s="1494"/>
      <c r="AG60" s="1493"/>
      <c r="AH60" s="1494"/>
      <c r="AI60" s="1493"/>
      <c r="AJ60" s="1494"/>
      <c r="AK60" s="1499"/>
      <c r="AL60" s="1500"/>
      <c r="AM60" s="1501"/>
      <c r="AN60" s="1502"/>
      <c r="AO60" s="1503"/>
      <c r="AP60" s="1503"/>
      <c r="AQ60" s="1504"/>
      <c r="AR60" s="1540"/>
      <c r="AS60" s="1466"/>
      <c r="AT60" s="1483"/>
      <c r="AU60" s="1484"/>
      <c r="AV60" s="1483"/>
      <c r="AW60" s="1484"/>
      <c r="AX60" s="1483"/>
      <c r="AY60" s="1484"/>
      <c r="AZ60" s="1465"/>
      <c r="BA60" s="1466"/>
      <c r="BB60" s="1680"/>
      <c r="BC60" s="1570"/>
      <c r="BD60" s="1469"/>
      <c r="BE60" s="1470"/>
      <c r="BF60" s="1488"/>
      <c r="BG60" s="1489"/>
      <c r="BH60" s="1490"/>
      <c r="BI60" s="1493"/>
      <c r="BJ60" s="1494"/>
      <c r="BK60" s="1473"/>
      <c r="BL60" s="1474"/>
      <c r="BM60" s="1473"/>
      <c r="BN60" s="1474"/>
      <c r="BO60" s="1478"/>
      <c r="BP60" s="1479"/>
      <c r="BQ60" s="1479"/>
      <c r="BR60" s="1480"/>
    </row>
    <row r="61" spans="1:70">
      <c r="A61" s="1505"/>
      <c r="B61" s="1506"/>
      <c r="C61" s="1506"/>
      <c r="D61" s="1507"/>
      <c r="E61" s="1505"/>
      <c r="F61" s="1506"/>
      <c r="G61" s="1506"/>
      <c r="H61" s="1506"/>
      <c r="I61" s="1506"/>
      <c r="J61" s="1506"/>
      <c r="K61" s="1507"/>
      <c r="L61" s="1491"/>
      <c r="M61" s="1492"/>
      <c r="N61" s="1511"/>
      <c r="O61" s="1512"/>
      <c r="P61" s="1515"/>
      <c r="Q61" s="1516"/>
      <c r="R61" s="1519"/>
      <c r="S61" s="1516"/>
      <c r="T61" s="1519"/>
      <c r="U61" s="1516"/>
      <c r="V61" s="1519"/>
      <c r="W61" s="1521"/>
      <c r="X61" s="1523"/>
      <c r="Y61" s="1524"/>
      <c r="Z61" s="1525"/>
      <c r="AA61" s="1529"/>
      <c r="AB61" s="1530"/>
      <c r="AC61" s="1531"/>
      <c r="AD61" s="1532"/>
      <c r="AE61" s="1491"/>
      <c r="AF61" s="1492"/>
      <c r="AG61" s="1491"/>
      <c r="AH61" s="1492"/>
      <c r="AI61" s="1491"/>
      <c r="AJ61" s="1492"/>
      <c r="AK61" s="1533"/>
      <c r="AL61" s="1534"/>
      <c r="AM61" s="1535"/>
      <c r="AN61" s="1536"/>
      <c r="AO61" s="1537"/>
      <c r="AP61" s="1537"/>
      <c r="AQ61" s="1538"/>
      <c r="AR61" s="1539"/>
      <c r="AS61" s="1464"/>
      <c r="AT61" s="1481"/>
      <c r="AU61" s="1482"/>
      <c r="AV61" s="1481"/>
      <c r="AW61" s="1482"/>
      <c r="AX61" s="1481"/>
      <c r="AY61" s="1482"/>
      <c r="AZ61" s="1463"/>
      <c r="BA61" s="1464"/>
      <c r="BB61" s="1679"/>
      <c r="BC61" s="1568"/>
      <c r="BD61" s="1467"/>
      <c r="BE61" s="1468"/>
      <c r="BF61" s="1485"/>
      <c r="BG61" s="1486"/>
      <c r="BH61" s="1487"/>
      <c r="BI61" s="1491"/>
      <c r="BJ61" s="1492"/>
      <c r="BK61" s="1471"/>
      <c r="BL61" s="1472"/>
      <c r="BM61" s="1471"/>
      <c r="BN61" s="1472"/>
      <c r="BO61" s="1475"/>
      <c r="BP61" s="1476"/>
      <c r="BQ61" s="1476"/>
      <c r="BR61" s="1477"/>
    </row>
    <row r="62" spans="1:70">
      <c r="A62" s="1508"/>
      <c r="B62" s="1509"/>
      <c r="C62" s="1509"/>
      <c r="D62" s="1510"/>
      <c r="E62" s="1508"/>
      <c r="F62" s="1509"/>
      <c r="G62" s="1509"/>
      <c r="H62" s="1509"/>
      <c r="I62" s="1509"/>
      <c r="J62" s="1509"/>
      <c r="K62" s="1510"/>
      <c r="L62" s="1493"/>
      <c r="M62" s="1494"/>
      <c r="N62" s="1513"/>
      <c r="O62" s="1514"/>
      <c r="P62" s="1517"/>
      <c r="Q62" s="1518"/>
      <c r="R62" s="1520"/>
      <c r="S62" s="1518"/>
      <c r="T62" s="1520"/>
      <c r="U62" s="1518"/>
      <c r="V62" s="1520"/>
      <c r="W62" s="1522"/>
      <c r="X62" s="1526"/>
      <c r="Y62" s="1527"/>
      <c r="Z62" s="1528"/>
      <c r="AA62" s="1495"/>
      <c r="AB62" s="1496"/>
      <c r="AC62" s="1497"/>
      <c r="AD62" s="1498"/>
      <c r="AE62" s="1493"/>
      <c r="AF62" s="1494"/>
      <c r="AG62" s="1493"/>
      <c r="AH62" s="1494"/>
      <c r="AI62" s="1493"/>
      <c r="AJ62" s="1494"/>
      <c r="AK62" s="1499"/>
      <c r="AL62" s="1500"/>
      <c r="AM62" s="1501"/>
      <c r="AN62" s="1502"/>
      <c r="AO62" s="1503"/>
      <c r="AP62" s="1503"/>
      <c r="AQ62" s="1504"/>
      <c r="AR62" s="1540"/>
      <c r="AS62" s="1466"/>
      <c r="AT62" s="1483"/>
      <c r="AU62" s="1484"/>
      <c r="AV62" s="1483"/>
      <c r="AW62" s="1484"/>
      <c r="AX62" s="1483"/>
      <c r="AY62" s="1484"/>
      <c r="AZ62" s="1465"/>
      <c r="BA62" s="1466"/>
      <c r="BB62" s="1680"/>
      <c r="BC62" s="1570"/>
      <c r="BD62" s="1469"/>
      <c r="BE62" s="1470"/>
      <c r="BF62" s="1488"/>
      <c r="BG62" s="1489"/>
      <c r="BH62" s="1490"/>
      <c r="BI62" s="1493"/>
      <c r="BJ62" s="1494"/>
      <c r="BK62" s="1473"/>
      <c r="BL62" s="1474"/>
      <c r="BM62" s="1473"/>
      <c r="BN62" s="1474"/>
      <c r="BO62" s="1478"/>
      <c r="BP62" s="1479"/>
      <c r="BQ62" s="1479"/>
      <c r="BR62" s="1480"/>
    </row>
    <row r="63" spans="1:70">
      <c r="A63" s="1505"/>
      <c r="B63" s="1506"/>
      <c r="C63" s="1506"/>
      <c r="D63" s="1507"/>
      <c r="E63" s="1505"/>
      <c r="F63" s="1506"/>
      <c r="G63" s="1506"/>
      <c r="H63" s="1506"/>
      <c r="I63" s="1506"/>
      <c r="J63" s="1506"/>
      <c r="K63" s="1507"/>
      <c r="L63" s="1491"/>
      <c r="M63" s="1492"/>
      <c r="N63" s="1511"/>
      <c r="O63" s="1512"/>
      <c r="P63" s="1515"/>
      <c r="Q63" s="1516"/>
      <c r="R63" s="1519"/>
      <c r="S63" s="1516"/>
      <c r="T63" s="1519"/>
      <c r="U63" s="1516"/>
      <c r="V63" s="1519"/>
      <c r="W63" s="1521"/>
      <c r="X63" s="1523"/>
      <c r="Y63" s="1524"/>
      <c r="Z63" s="1525"/>
      <c r="AA63" s="1529"/>
      <c r="AB63" s="1530"/>
      <c r="AC63" s="1531"/>
      <c r="AD63" s="1532"/>
      <c r="AE63" s="1491"/>
      <c r="AF63" s="1492"/>
      <c r="AG63" s="1491"/>
      <c r="AH63" s="1492"/>
      <c r="AI63" s="1491"/>
      <c r="AJ63" s="1492"/>
      <c r="AK63" s="1533"/>
      <c r="AL63" s="1534"/>
      <c r="AM63" s="1535"/>
      <c r="AN63" s="1536"/>
      <c r="AO63" s="1537"/>
      <c r="AP63" s="1537"/>
      <c r="AQ63" s="1538"/>
      <c r="AR63" s="1539"/>
      <c r="AS63" s="1464"/>
      <c r="AT63" s="1481"/>
      <c r="AU63" s="1482"/>
      <c r="AV63" s="1481"/>
      <c r="AW63" s="1482"/>
      <c r="AX63" s="1481"/>
      <c r="AY63" s="1482"/>
      <c r="AZ63" s="1463"/>
      <c r="BA63" s="1464"/>
      <c r="BB63" s="1679"/>
      <c r="BC63" s="1568"/>
      <c r="BD63" s="1467"/>
      <c r="BE63" s="1468"/>
      <c r="BF63" s="1485"/>
      <c r="BG63" s="1486"/>
      <c r="BH63" s="1487"/>
      <c r="BI63" s="1491"/>
      <c r="BJ63" s="1492"/>
      <c r="BK63" s="1471"/>
      <c r="BL63" s="1472"/>
      <c r="BM63" s="1471"/>
      <c r="BN63" s="1472"/>
      <c r="BO63" s="1475"/>
      <c r="BP63" s="1476"/>
      <c r="BQ63" s="1476"/>
      <c r="BR63" s="1477"/>
    </row>
    <row r="64" spans="1:70">
      <c r="A64" s="1508"/>
      <c r="B64" s="1509"/>
      <c r="C64" s="1509"/>
      <c r="D64" s="1510"/>
      <c r="E64" s="1508"/>
      <c r="F64" s="1509"/>
      <c r="G64" s="1509"/>
      <c r="H64" s="1509"/>
      <c r="I64" s="1509"/>
      <c r="J64" s="1509"/>
      <c r="K64" s="1510"/>
      <c r="L64" s="1493"/>
      <c r="M64" s="1494"/>
      <c r="N64" s="1513"/>
      <c r="O64" s="1514"/>
      <c r="P64" s="1517"/>
      <c r="Q64" s="1518"/>
      <c r="R64" s="1520"/>
      <c r="S64" s="1518"/>
      <c r="T64" s="1520"/>
      <c r="U64" s="1518"/>
      <c r="V64" s="1520"/>
      <c r="W64" s="1522"/>
      <c r="X64" s="1526"/>
      <c r="Y64" s="1527"/>
      <c r="Z64" s="1528"/>
      <c r="AA64" s="1495"/>
      <c r="AB64" s="1496"/>
      <c r="AC64" s="1497"/>
      <c r="AD64" s="1498"/>
      <c r="AE64" s="1493"/>
      <c r="AF64" s="1494"/>
      <c r="AG64" s="1493"/>
      <c r="AH64" s="1494"/>
      <c r="AI64" s="1493"/>
      <c r="AJ64" s="1494"/>
      <c r="AK64" s="1499"/>
      <c r="AL64" s="1500"/>
      <c r="AM64" s="1501"/>
      <c r="AN64" s="1502"/>
      <c r="AO64" s="1503"/>
      <c r="AP64" s="1503"/>
      <c r="AQ64" s="1504"/>
      <c r="AR64" s="1540"/>
      <c r="AS64" s="1466"/>
      <c r="AT64" s="1483"/>
      <c r="AU64" s="1484"/>
      <c r="AV64" s="1483"/>
      <c r="AW64" s="1484"/>
      <c r="AX64" s="1483"/>
      <c r="AY64" s="1484"/>
      <c r="AZ64" s="1465"/>
      <c r="BA64" s="1466"/>
      <c r="BB64" s="1680"/>
      <c r="BC64" s="1570"/>
      <c r="BD64" s="1469"/>
      <c r="BE64" s="1470"/>
      <c r="BF64" s="1488"/>
      <c r="BG64" s="1489"/>
      <c r="BH64" s="1490"/>
      <c r="BI64" s="1493"/>
      <c r="BJ64" s="1494"/>
      <c r="BK64" s="1473"/>
      <c r="BL64" s="1474"/>
      <c r="BM64" s="1473"/>
      <c r="BN64" s="1474"/>
      <c r="BO64" s="1478"/>
      <c r="BP64" s="1479"/>
      <c r="BQ64" s="1479"/>
      <c r="BR64" s="1480"/>
    </row>
    <row r="65" spans="1:70">
      <c r="A65" s="1505"/>
      <c r="B65" s="1506"/>
      <c r="C65" s="1506"/>
      <c r="D65" s="1507"/>
      <c r="E65" s="1505"/>
      <c r="F65" s="1506"/>
      <c r="G65" s="1506"/>
      <c r="H65" s="1506"/>
      <c r="I65" s="1506"/>
      <c r="J65" s="1506"/>
      <c r="K65" s="1507"/>
      <c r="L65" s="1491"/>
      <c r="M65" s="1492"/>
      <c r="N65" s="1511"/>
      <c r="O65" s="1512"/>
      <c r="P65" s="1515"/>
      <c r="Q65" s="1516"/>
      <c r="R65" s="1519"/>
      <c r="S65" s="1516"/>
      <c r="T65" s="1519"/>
      <c r="U65" s="1516"/>
      <c r="V65" s="1519"/>
      <c r="W65" s="1521"/>
      <c r="X65" s="1523"/>
      <c r="Y65" s="1524"/>
      <c r="Z65" s="1525"/>
      <c r="AA65" s="1529"/>
      <c r="AB65" s="1530"/>
      <c r="AC65" s="1531"/>
      <c r="AD65" s="1532"/>
      <c r="AE65" s="1491"/>
      <c r="AF65" s="1492"/>
      <c r="AG65" s="1491"/>
      <c r="AH65" s="1492"/>
      <c r="AI65" s="1491"/>
      <c r="AJ65" s="1492"/>
      <c r="AK65" s="1533"/>
      <c r="AL65" s="1534"/>
      <c r="AM65" s="1535"/>
      <c r="AN65" s="1536"/>
      <c r="AO65" s="1537"/>
      <c r="AP65" s="1537"/>
      <c r="AQ65" s="1538"/>
      <c r="AR65" s="1539"/>
      <c r="AS65" s="1464"/>
      <c r="AT65" s="1481"/>
      <c r="AU65" s="1482"/>
      <c r="AV65" s="1481"/>
      <c r="AW65" s="1482"/>
      <c r="AX65" s="1481"/>
      <c r="AY65" s="1482"/>
      <c r="AZ65" s="1463"/>
      <c r="BA65" s="1464"/>
      <c r="BB65" s="1679"/>
      <c r="BC65" s="1568"/>
      <c r="BD65" s="1467"/>
      <c r="BE65" s="1468"/>
      <c r="BF65" s="1485"/>
      <c r="BG65" s="1486"/>
      <c r="BH65" s="1487"/>
      <c r="BI65" s="1491"/>
      <c r="BJ65" s="1492"/>
      <c r="BK65" s="1471"/>
      <c r="BL65" s="1472"/>
      <c r="BM65" s="1471"/>
      <c r="BN65" s="1472"/>
      <c r="BO65" s="1475"/>
      <c r="BP65" s="1476"/>
      <c r="BQ65" s="1476"/>
      <c r="BR65" s="1477"/>
    </row>
    <row r="66" spans="1:70">
      <c r="A66" s="1508"/>
      <c r="B66" s="1509"/>
      <c r="C66" s="1509"/>
      <c r="D66" s="1510"/>
      <c r="E66" s="1508"/>
      <c r="F66" s="1509"/>
      <c r="G66" s="1509"/>
      <c r="H66" s="1509"/>
      <c r="I66" s="1509"/>
      <c r="J66" s="1509"/>
      <c r="K66" s="1510"/>
      <c r="L66" s="1493"/>
      <c r="M66" s="1494"/>
      <c r="N66" s="1513"/>
      <c r="O66" s="1514"/>
      <c r="P66" s="1517"/>
      <c r="Q66" s="1518"/>
      <c r="R66" s="1520"/>
      <c r="S66" s="1518"/>
      <c r="T66" s="1520"/>
      <c r="U66" s="1518"/>
      <c r="V66" s="1520"/>
      <c r="W66" s="1522"/>
      <c r="X66" s="1526"/>
      <c r="Y66" s="1527"/>
      <c r="Z66" s="1528"/>
      <c r="AA66" s="1495"/>
      <c r="AB66" s="1496"/>
      <c r="AC66" s="1497"/>
      <c r="AD66" s="1498"/>
      <c r="AE66" s="1493"/>
      <c r="AF66" s="1494"/>
      <c r="AG66" s="1493"/>
      <c r="AH66" s="1494"/>
      <c r="AI66" s="1493"/>
      <c r="AJ66" s="1494"/>
      <c r="AK66" s="1499"/>
      <c r="AL66" s="1500"/>
      <c r="AM66" s="1501"/>
      <c r="AN66" s="1502"/>
      <c r="AO66" s="1503"/>
      <c r="AP66" s="1503"/>
      <c r="AQ66" s="1504"/>
      <c r="AR66" s="1540"/>
      <c r="AS66" s="1466"/>
      <c r="AT66" s="1483"/>
      <c r="AU66" s="1484"/>
      <c r="AV66" s="1483"/>
      <c r="AW66" s="1484"/>
      <c r="AX66" s="1483"/>
      <c r="AY66" s="1484"/>
      <c r="AZ66" s="1465"/>
      <c r="BA66" s="1466"/>
      <c r="BB66" s="1680"/>
      <c r="BC66" s="1570"/>
      <c r="BD66" s="1469"/>
      <c r="BE66" s="1470"/>
      <c r="BF66" s="1488"/>
      <c r="BG66" s="1489"/>
      <c r="BH66" s="1490"/>
      <c r="BI66" s="1493"/>
      <c r="BJ66" s="1494"/>
      <c r="BK66" s="1473"/>
      <c r="BL66" s="1474"/>
      <c r="BM66" s="1473"/>
      <c r="BN66" s="1474"/>
      <c r="BO66" s="1478"/>
      <c r="BP66" s="1479"/>
      <c r="BQ66" s="1479"/>
      <c r="BR66" s="1480"/>
    </row>
    <row r="67" spans="1:70">
      <c r="A67" s="1505"/>
      <c r="B67" s="1506"/>
      <c r="C67" s="1506"/>
      <c r="D67" s="1507"/>
      <c r="E67" s="1505"/>
      <c r="F67" s="1506"/>
      <c r="G67" s="1506"/>
      <c r="H67" s="1506"/>
      <c r="I67" s="1506"/>
      <c r="J67" s="1506"/>
      <c r="K67" s="1507"/>
      <c r="L67" s="1491"/>
      <c r="M67" s="1492"/>
      <c r="N67" s="1511"/>
      <c r="O67" s="1512"/>
      <c r="P67" s="1515"/>
      <c r="Q67" s="1516"/>
      <c r="R67" s="1519"/>
      <c r="S67" s="1516"/>
      <c r="T67" s="1519"/>
      <c r="U67" s="1516"/>
      <c r="V67" s="1519"/>
      <c r="W67" s="1521"/>
      <c r="X67" s="1523"/>
      <c r="Y67" s="1524"/>
      <c r="Z67" s="1525"/>
      <c r="AA67" s="1529"/>
      <c r="AB67" s="1530"/>
      <c r="AC67" s="1531"/>
      <c r="AD67" s="1532"/>
      <c r="AE67" s="1491"/>
      <c r="AF67" s="1492"/>
      <c r="AG67" s="1491"/>
      <c r="AH67" s="1492"/>
      <c r="AI67" s="1491"/>
      <c r="AJ67" s="1492"/>
      <c r="AK67" s="1533"/>
      <c r="AL67" s="1534"/>
      <c r="AM67" s="1535"/>
      <c r="AN67" s="1536"/>
      <c r="AO67" s="1537"/>
      <c r="AP67" s="1537"/>
      <c r="AQ67" s="1538"/>
      <c r="AR67" s="1539"/>
      <c r="AS67" s="1464"/>
      <c r="AT67" s="1481"/>
      <c r="AU67" s="1482"/>
      <c r="AV67" s="1481"/>
      <c r="AW67" s="1482"/>
      <c r="AX67" s="1481"/>
      <c r="AY67" s="1482"/>
      <c r="AZ67" s="1463"/>
      <c r="BA67" s="1464"/>
      <c r="BB67" s="1679"/>
      <c r="BC67" s="1568"/>
      <c r="BD67" s="1467"/>
      <c r="BE67" s="1468"/>
      <c r="BF67" s="1485"/>
      <c r="BG67" s="1486"/>
      <c r="BH67" s="1487"/>
      <c r="BI67" s="1491"/>
      <c r="BJ67" s="1492"/>
      <c r="BK67" s="1471"/>
      <c r="BL67" s="1472"/>
      <c r="BM67" s="1471"/>
      <c r="BN67" s="1472"/>
      <c r="BO67" s="1475"/>
      <c r="BP67" s="1476"/>
      <c r="BQ67" s="1476"/>
      <c r="BR67" s="1477"/>
    </row>
    <row r="68" spans="1:70">
      <c r="A68" s="1508"/>
      <c r="B68" s="1509"/>
      <c r="C68" s="1509"/>
      <c r="D68" s="1510"/>
      <c r="E68" s="1508"/>
      <c r="F68" s="1509"/>
      <c r="G68" s="1509"/>
      <c r="H68" s="1509"/>
      <c r="I68" s="1509"/>
      <c r="J68" s="1509"/>
      <c r="K68" s="1510"/>
      <c r="L68" s="1493"/>
      <c r="M68" s="1494"/>
      <c r="N68" s="1513"/>
      <c r="O68" s="1514"/>
      <c r="P68" s="1517"/>
      <c r="Q68" s="1518"/>
      <c r="R68" s="1520"/>
      <c r="S68" s="1518"/>
      <c r="T68" s="1520"/>
      <c r="U68" s="1518"/>
      <c r="V68" s="1520"/>
      <c r="W68" s="1522"/>
      <c r="X68" s="1526"/>
      <c r="Y68" s="1527"/>
      <c r="Z68" s="1528"/>
      <c r="AA68" s="1495"/>
      <c r="AB68" s="1496"/>
      <c r="AC68" s="1497"/>
      <c r="AD68" s="1498"/>
      <c r="AE68" s="1493"/>
      <c r="AF68" s="1494"/>
      <c r="AG68" s="1493"/>
      <c r="AH68" s="1494"/>
      <c r="AI68" s="1493"/>
      <c r="AJ68" s="1494"/>
      <c r="AK68" s="1499"/>
      <c r="AL68" s="1500"/>
      <c r="AM68" s="1501"/>
      <c r="AN68" s="1502"/>
      <c r="AO68" s="1503"/>
      <c r="AP68" s="1503"/>
      <c r="AQ68" s="1504"/>
      <c r="AR68" s="1540"/>
      <c r="AS68" s="1466"/>
      <c r="AT68" s="1483"/>
      <c r="AU68" s="1484"/>
      <c r="AV68" s="1483"/>
      <c r="AW68" s="1484"/>
      <c r="AX68" s="1483"/>
      <c r="AY68" s="1484"/>
      <c r="AZ68" s="1465"/>
      <c r="BA68" s="1466"/>
      <c r="BB68" s="1680"/>
      <c r="BC68" s="1570"/>
      <c r="BD68" s="1469"/>
      <c r="BE68" s="1470"/>
      <c r="BF68" s="1488"/>
      <c r="BG68" s="1489"/>
      <c r="BH68" s="1490"/>
      <c r="BI68" s="1493"/>
      <c r="BJ68" s="1494"/>
      <c r="BK68" s="1473"/>
      <c r="BL68" s="1474"/>
      <c r="BM68" s="1473"/>
      <c r="BN68" s="1474"/>
      <c r="BO68" s="1478"/>
      <c r="BP68" s="1479"/>
      <c r="BQ68" s="1479"/>
      <c r="BR68" s="1480"/>
    </row>
    <row r="69" spans="1:70">
      <c r="A69" s="1505"/>
      <c r="B69" s="1506"/>
      <c r="C69" s="1506"/>
      <c r="D69" s="1507"/>
      <c r="E69" s="1505"/>
      <c r="F69" s="1506"/>
      <c r="G69" s="1506"/>
      <c r="H69" s="1506"/>
      <c r="I69" s="1506"/>
      <c r="J69" s="1506"/>
      <c r="K69" s="1507"/>
      <c r="L69" s="1491"/>
      <c r="M69" s="1492"/>
      <c r="N69" s="1511"/>
      <c r="O69" s="1512"/>
      <c r="P69" s="1515"/>
      <c r="Q69" s="1516"/>
      <c r="R69" s="1519"/>
      <c r="S69" s="1516"/>
      <c r="T69" s="1519"/>
      <c r="U69" s="1516"/>
      <c r="V69" s="1519"/>
      <c r="W69" s="1521"/>
      <c r="X69" s="1523"/>
      <c r="Y69" s="1524"/>
      <c r="Z69" s="1525"/>
      <c r="AA69" s="1529"/>
      <c r="AB69" s="1530"/>
      <c r="AC69" s="1531"/>
      <c r="AD69" s="1532"/>
      <c r="AE69" s="1491"/>
      <c r="AF69" s="1492"/>
      <c r="AG69" s="1491"/>
      <c r="AH69" s="1492"/>
      <c r="AI69" s="1491"/>
      <c r="AJ69" s="1492"/>
      <c r="AK69" s="1533"/>
      <c r="AL69" s="1534"/>
      <c r="AM69" s="1535"/>
      <c r="AN69" s="1536"/>
      <c r="AO69" s="1537"/>
      <c r="AP69" s="1537"/>
      <c r="AQ69" s="1538"/>
      <c r="AR69" s="1539"/>
      <c r="AS69" s="1464"/>
      <c r="AT69" s="1481"/>
      <c r="AU69" s="1482"/>
      <c r="AV69" s="1481"/>
      <c r="AW69" s="1482"/>
      <c r="AX69" s="1481"/>
      <c r="AY69" s="1482"/>
      <c r="AZ69" s="1463"/>
      <c r="BA69" s="1464"/>
      <c r="BB69" s="1679"/>
      <c r="BC69" s="1568"/>
      <c r="BD69" s="1467"/>
      <c r="BE69" s="1468"/>
      <c r="BF69" s="1485"/>
      <c r="BG69" s="1486"/>
      <c r="BH69" s="1487"/>
      <c r="BI69" s="1491"/>
      <c r="BJ69" s="1492"/>
      <c r="BK69" s="1471"/>
      <c r="BL69" s="1472"/>
      <c r="BM69" s="1471"/>
      <c r="BN69" s="1472"/>
      <c r="BO69" s="1475"/>
      <c r="BP69" s="1476"/>
      <c r="BQ69" s="1476"/>
      <c r="BR69" s="1477"/>
    </row>
    <row r="70" spans="1:70">
      <c r="A70" s="1508"/>
      <c r="B70" s="1509"/>
      <c r="C70" s="1509"/>
      <c r="D70" s="1510"/>
      <c r="E70" s="1508"/>
      <c r="F70" s="1509"/>
      <c r="G70" s="1509"/>
      <c r="H70" s="1509"/>
      <c r="I70" s="1509"/>
      <c r="J70" s="1509"/>
      <c r="K70" s="1510"/>
      <c r="L70" s="1493"/>
      <c r="M70" s="1494"/>
      <c r="N70" s="1513"/>
      <c r="O70" s="1514"/>
      <c r="P70" s="1517"/>
      <c r="Q70" s="1518"/>
      <c r="R70" s="1520"/>
      <c r="S70" s="1518"/>
      <c r="T70" s="1520"/>
      <c r="U70" s="1518"/>
      <c r="V70" s="1520"/>
      <c r="W70" s="1522"/>
      <c r="X70" s="1526"/>
      <c r="Y70" s="1527"/>
      <c r="Z70" s="1528"/>
      <c r="AA70" s="1495"/>
      <c r="AB70" s="1496"/>
      <c r="AC70" s="1497"/>
      <c r="AD70" s="1498"/>
      <c r="AE70" s="1493"/>
      <c r="AF70" s="1494"/>
      <c r="AG70" s="1493"/>
      <c r="AH70" s="1494"/>
      <c r="AI70" s="1493"/>
      <c r="AJ70" s="1494"/>
      <c r="AK70" s="1499"/>
      <c r="AL70" s="1500"/>
      <c r="AM70" s="1501"/>
      <c r="AN70" s="1502"/>
      <c r="AO70" s="1503"/>
      <c r="AP70" s="1503"/>
      <c r="AQ70" s="1504"/>
      <c r="AR70" s="1540"/>
      <c r="AS70" s="1466"/>
      <c r="AT70" s="1483"/>
      <c r="AU70" s="1484"/>
      <c r="AV70" s="1483"/>
      <c r="AW70" s="1484"/>
      <c r="AX70" s="1483"/>
      <c r="AY70" s="1484"/>
      <c r="AZ70" s="1465"/>
      <c r="BA70" s="1466"/>
      <c r="BB70" s="1680"/>
      <c r="BC70" s="1570"/>
      <c r="BD70" s="1469"/>
      <c r="BE70" s="1470"/>
      <c r="BF70" s="1488"/>
      <c r="BG70" s="1489"/>
      <c r="BH70" s="1490"/>
      <c r="BI70" s="1493"/>
      <c r="BJ70" s="1494"/>
      <c r="BK70" s="1473"/>
      <c r="BL70" s="1474"/>
      <c r="BM70" s="1473"/>
      <c r="BN70" s="1474"/>
      <c r="BO70" s="1478"/>
      <c r="BP70" s="1479"/>
      <c r="BQ70" s="1479"/>
      <c r="BR70" s="1480"/>
    </row>
    <row r="71" spans="1:70">
      <c r="A71" s="1505"/>
      <c r="B71" s="1506"/>
      <c r="C71" s="1506"/>
      <c r="D71" s="1507"/>
      <c r="E71" s="1505"/>
      <c r="F71" s="1506"/>
      <c r="G71" s="1506"/>
      <c r="H71" s="1506"/>
      <c r="I71" s="1506"/>
      <c r="J71" s="1506"/>
      <c r="K71" s="1507"/>
      <c r="L71" s="1491"/>
      <c r="M71" s="1492"/>
      <c r="N71" s="1511"/>
      <c r="O71" s="1512"/>
      <c r="P71" s="1515"/>
      <c r="Q71" s="1516"/>
      <c r="R71" s="1519"/>
      <c r="S71" s="1516"/>
      <c r="T71" s="1519"/>
      <c r="U71" s="1516"/>
      <c r="V71" s="1519"/>
      <c r="W71" s="1521"/>
      <c r="X71" s="1523"/>
      <c r="Y71" s="1524"/>
      <c r="Z71" s="1525"/>
      <c r="AA71" s="1529"/>
      <c r="AB71" s="1530"/>
      <c r="AC71" s="1531"/>
      <c r="AD71" s="1532"/>
      <c r="AE71" s="1491"/>
      <c r="AF71" s="1492"/>
      <c r="AG71" s="1491"/>
      <c r="AH71" s="1492"/>
      <c r="AI71" s="1491"/>
      <c r="AJ71" s="1492"/>
      <c r="AK71" s="1533"/>
      <c r="AL71" s="1534"/>
      <c r="AM71" s="1535"/>
      <c r="AN71" s="1536"/>
      <c r="AO71" s="1537"/>
      <c r="AP71" s="1537"/>
      <c r="AQ71" s="1538"/>
      <c r="AR71" s="1539"/>
      <c r="AS71" s="1464"/>
      <c r="AT71" s="1481"/>
      <c r="AU71" s="1482"/>
      <c r="AV71" s="1481"/>
      <c r="AW71" s="1482"/>
      <c r="AX71" s="1481"/>
      <c r="AY71" s="1482"/>
      <c r="AZ71" s="1463"/>
      <c r="BA71" s="1464"/>
      <c r="BB71" s="1679"/>
      <c r="BC71" s="1568"/>
      <c r="BD71" s="1467"/>
      <c r="BE71" s="1468"/>
      <c r="BF71" s="1485"/>
      <c r="BG71" s="1486"/>
      <c r="BH71" s="1487"/>
      <c r="BI71" s="1491"/>
      <c r="BJ71" s="1492"/>
      <c r="BK71" s="1471"/>
      <c r="BL71" s="1472"/>
      <c r="BM71" s="1471"/>
      <c r="BN71" s="1472"/>
      <c r="BO71" s="1475"/>
      <c r="BP71" s="1476"/>
      <c r="BQ71" s="1476"/>
      <c r="BR71" s="1477"/>
    </row>
    <row r="72" spans="1:70">
      <c r="A72" s="1508"/>
      <c r="B72" s="1509"/>
      <c r="C72" s="1509"/>
      <c r="D72" s="1510"/>
      <c r="E72" s="1508"/>
      <c r="F72" s="1509"/>
      <c r="G72" s="1509"/>
      <c r="H72" s="1509"/>
      <c r="I72" s="1509"/>
      <c r="J72" s="1509"/>
      <c r="K72" s="1510"/>
      <c r="L72" s="1493"/>
      <c r="M72" s="1494"/>
      <c r="N72" s="1513"/>
      <c r="O72" s="1514"/>
      <c r="P72" s="1517"/>
      <c r="Q72" s="1518"/>
      <c r="R72" s="1520"/>
      <c r="S72" s="1518"/>
      <c r="T72" s="1520"/>
      <c r="U72" s="1518"/>
      <c r="V72" s="1520"/>
      <c r="W72" s="1522"/>
      <c r="X72" s="1526"/>
      <c r="Y72" s="1527"/>
      <c r="Z72" s="1528"/>
      <c r="AA72" s="1495"/>
      <c r="AB72" s="1496"/>
      <c r="AC72" s="1497"/>
      <c r="AD72" s="1498"/>
      <c r="AE72" s="1493"/>
      <c r="AF72" s="1494"/>
      <c r="AG72" s="1493"/>
      <c r="AH72" s="1494"/>
      <c r="AI72" s="1493"/>
      <c r="AJ72" s="1494"/>
      <c r="AK72" s="1499"/>
      <c r="AL72" s="1500"/>
      <c r="AM72" s="1501"/>
      <c r="AN72" s="1502"/>
      <c r="AO72" s="1503"/>
      <c r="AP72" s="1503"/>
      <c r="AQ72" s="1504"/>
      <c r="AR72" s="1540"/>
      <c r="AS72" s="1466"/>
      <c r="AT72" s="1483"/>
      <c r="AU72" s="1484"/>
      <c r="AV72" s="1483"/>
      <c r="AW72" s="1484"/>
      <c r="AX72" s="1483"/>
      <c r="AY72" s="1484"/>
      <c r="AZ72" s="1465"/>
      <c r="BA72" s="1466"/>
      <c r="BB72" s="1680"/>
      <c r="BC72" s="1570"/>
      <c r="BD72" s="1469"/>
      <c r="BE72" s="1470"/>
      <c r="BF72" s="1488"/>
      <c r="BG72" s="1489"/>
      <c r="BH72" s="1490"/>
      <c r="BI72" s="1493"/>
      <c r="BJ72" s="1494"/>
      <c r="BK72" s="1473"/>
      <c r="BL72" s="1474"/>
      <c r="BM72" s="1473"/>
      <c r="BN72" s="1474"/>
      <c r="BO72" s="1478"/>
      <c r="BP72" s="1479"/>
      <c r="BQ72" s="1479"/>
      <c r="BR72" s="1480"/>
    </row>
    <row r="73" spans="1:70">
      <c r="A73" s="1505"/>
      <c r="B73" s="1506"/>
      <c r="C73" s="1506"/>
      <c r="D73" s="1507"/>
      <c r="E73" s="1505"/>
      <c r="F73" s="1506"/>
      <c r="G73" s="1506"/>
      <c r="H73" s="1506"/>
      <c r="I73" s="1506"/>
      <c r="J73" s="1506"/>
      <c r="K73" s="1507"/>
      <c r="L73" s="1491"/>
      <c r="M73" s="1492"/>
      <c r="N73" s="1511"/>
      <c r="O73" s="1512"/>
      <c r="P73" s="1515"/>
      <c r="Q73" s="1516"/>
      <c r="R73" s="1519"/>
      <c r="S73" s="1516"/>
      <c r="T73" s="1519"/>
      <c r="U73" s="1516"/>
      <c r="V73" s="1519"/>
      <c r="W73" s="1521"/>
      <c r="X73" s="1523"/>
      <c r="Y73" s="1524"/>
      <c r="Z73" s="1525"/>
      <c r="AA73" s="1529"/>
      <c r="AB73" s="1530"/>
      <c r="AC73" s="1531"/>
      <c r="AD73" s="1532"/>
      <c r="AE73" s="1491"/>
      <c r="AF73" s="1492"/>
      <c r="AG73" s="1491"/>
      <c r="AH73" s="1492"/>
      <c r="AI73" s="1491"/>
      <c r="AJ73" s="1492"/>
      <c r="AK73" s="1533"/>
      <c r="AL73" s="1534"/>
      <c r="AM73" s="1535"/>
      <c r="AN73" s="1536"/>
      <c r="AO73" s="1537"/>
      <c r="AP73" s="1537"/>
      <c r="AQ73" s="1538"/>
      <c r="AR73" s="1539"/>
      <c r="AS73" s="1464"/>
      <c r="AT73" s="1481"/>
      <c r="AU73" s="1482"/>
      <c r="AV73" s="1481"/>
      <c r="AW73" s="1482"/>
      <c r="AX73" s="1481"/>
      <c r="AY73" s="1482"/>
      <c r="AZ73" s="1463"/>
      <c r="BA73" s="1464"/>
      <c r="BB73" s="1679"/>
      <c r="BC73" s="1568"/>
      <c r="BD73" s="1467"/>
      <c r="BE73" s="1468"/>
      <c r="BF73" s="1485"/>
      <c r="BG73" s="1486"/>
      <c r="BH73" s="1487"/>
      <c r="BI73" s="1491"/>
      <c r="BJ73" s="1492"/>
      <c r="BK73" s="1471"/>
      <c r="BL73" s="1472"/>
      <c r="BM73" s="1471"/>
      <c r="BN73" s="1472"/>
      <c r="BO73" s="1475"/>
      <c r="BP73" s="1476"/>
      <c r="BQ73" s="1476"/>
      <c r="BR73" s="1477"/>
    </row>
    <row r="74" spans="1:70">
      <c r="A74" s="1508"/>
      <c r="B74" s="1509"/>
      <c r="C74" s="1509"/>
      <c r="D74" s="1510"/>
      <c r="E74" s="1508"/>
      <c r="F74" s="1509"/>
      <c r="G74" s="1509"/>
      <c r="H74" s="1509"/>
      <c r="I74" s="1509"/>
      <c r="J74" s="1509"/>
      <c r="K74" s="1510"/>
      <c r="L74" s="1493"/>
      <c r="M74" s="1494"/>
      <c r="N74" s="1513"/>
      <c r="O74" s="1514"/>
      <c r="P74" s="1517"/>
      <c r="Q74" s="1518"/>
      <c r="R74" s="1520"/>
      <c r="S74" s="1518"/>
      <c r="T74" s="1520"/>
      <c r="U74" s="1518"/>
      <c r="V74" s="1520"/>
      <c r="W74" s="1522"/>
      <c r="X74" s="1526"/>
      <c r="Y74" s="1527"/>
      <c r="Z74" s="1528"/>
      <c r="AA74" s="1495"/>
      <c r="AB74" s="1496"/>
      <c r="AC74" s="1497"/>
      <c r="AD74" s="1498"/>
      <c r="AE74" s="1493"/>
      <c r="AF74" s="1494"/>
      <c r="AG74" s="1493"/>
      <c r="AH74" s="1494"/>
      <c r="AI74" s="1493"/>
      <c r="AJ74" s="1494"/>
      <c r="AK74" s="1499"/>
      <c r="AL74" s="1500"/>
      <c r="AM74" s="1501"/>
      <c r="AN74" s="1502"/>
      <c r="AO74" s="1503"/>
      <c r="AP74" s="1503"/>
      <c r="AQ74" s="1504"/>
      <c r="AR74" s="1540"/>
      <c r="AS74" s="1466"/>
      <c r="AT74" s="1483"/>
      <c r="AU74" s="1484"/>
      <c r="AV74" s="1483"/>
      <c r="AW74" s="1484"/>
      <c r="AX74" s="1483"/>
      <c r="AY74" s="1484"/>
      <c r="AZ74" s="1465"/>
      <c r="BA74" s="1466"/>
      <c r="BB74" s="1680"/>
      <c r="BC74" s="1570"/>
      <c r="BD74" s="1469"/>
      <c r="BE74" s="1470"/>
      <c r="BF74" s="1488"/>
      <c r="BG74" s="1489"/>
      <c r="BH74" s="1490"/>
      <c r="BI74" s="1493"/>
      <c r="BJ74" s="1494"/>
      <c r="BK74" s="1473"/>
      <c r="BL74" s="1474"/>
      <c r="BM74" s="1473"/>
      <c r="BN74" s="1474"/>
      <c r="BO74" s="1478"/>
      <c r="BP74" s="1479"/>
      <c r="BQ74" s="1479"/>
      <c r="BR74" s="1480"/>
    </row>
    <row r="75" spans="1:70">
      <c r="A75" s="1505"/>
      <c r="B75" s="1506"/>
      <c r="C75" s="1506"/>
      <c r="D75" s="1507"/>
      <c r="E75" s="1505"/>
      <c r="F75" s="1506"/>
      <c r="G75" s="1506"/>
      <c r="H75" s="1506"/>
      <c r="I75" s="1506"/>
      <c r="J75" s="1506"/>
      <c r="K75" s="1507"/>
      <c r="L75" s="1491"/>
      <c r="M75" s="1492"/>
      <c r="N75" s="1511"/>
      <c r="O75" s="1512"/>
      <c r="P75" s="1515"/>
      <c r="Q75" s="1516"/>
      <c r="R75" s="1519"/>
      <c r="S75" s="1516"/>
      <c r="T75" s="1519"/>
      <c r="U75" s="1516"/>
      <c r="V75" s="1519"/>
      <c r="W75" s="1521"/>
      <c r="X75" s="1523"/>
      <c r="Y75" s="1524"/>
      <c r="Z75" s="1525"/>
      <c r="AA75" s="1529"/>
      <c r="AB75" s="1530"/>
      <c r="AC75" s="1531"/>
      <c r="AD75" s="1532"/>
      <c r="AE75" s="1491"/>
      <c r="AF75" s="1492"/>
      <c r="AG75" s="1491"/>
      <c r="AH75" s="1492"/>
      <c r="AI75" s="1491"/>
      <c r="AJ75" s="1492"/>
      <c r="AK75" s="1533"/>
      <c r="AL75" s="1534"/>
      <c r="AM75" s="1535"/>
      <c r="AN75" s="1536"/>
      <c r="AO75" s="1537"/>
      <c r="AP75" s="1537"/>
      <c r="AQ75" s="1538"/>
      <c r="AR75" s="1539"/>
      <c r="AS75" s="1464"/>
      <c r="AT75" s="1481"/>
      <c r="AU75" s="1482"/>
      <c r="AV75" s="1481"/>
      <c r="AW75" s="1482"/>
      <c r="AX75" s="1481"/>
      <c r="AY75" s="1482"/>
      <c r="AZ75" s="1463"/>
      <c r="BA75" s="1464"/>
      <c r="BB75" s="1679"/>
      <c r="BC75" s="1568"/>
      <c r="BD75" s="1467"/>
      <c r="BE75" s="1468"/>
      <c r="BF75" s="1485"/>
      <c r="BG75" s="1486"/>
      <c r="BH75" s="1487"/>
      <c r="BI75" s="1491"/>
      <c r="BJ75" s="1492"/>
      <c r="BK75" s="1471"/>
      <c r="BL75" s="1472"/>
      <c r="BM75" s="1471"/>
      <c r="BN75" s="1472"/>
      <c r="BO75" s="1475"/>
      <c r="BP75" s="1476"/>
      <c r="BQ75" s="1476"/>
      <c r="BR75" s="1477"/>
    </row>
    <row r="76" spans="1:70">
      <c r="A76" s="1508"/>
      <c r="B76" s="1509"/>
      <c r="C76" s="1509"/>
      <c r="D76" s="1510"/>
      <c r="E76" s="1508"/>
      <c r="F76" s="1509"/>
      <c r="G76" s="1509"/>
      <c r="H76" s="1509"/>
      <c r="I76" s="1509"/>
      <c r="J76" s="1509"/>
      <c r="K76" s="1510"/>
      <c r="L76" s="1493"/>
      <c r="M76" s="1494"/>
      <c r="N76" s="1513"/>
      <c r="O76" s="1514"/>
      <c r="P76" s="1517"/>
      <c r="Q76" s="1518"/>
      <c r="R76" s="1520"/>
      <c r="S76" s="1518"/>
      <c r="T76" s="1520"/>
      <c r="U76" s="1518"/>
      <c r="V76" s="1520"/>
      <c r="W76" s="1522"/>
      <c r="X76" s="1526"/>
      <c r="Y76" s="1527"/>
      <c r="Z76" s="1528"/>
      <c r="AA76" s="1495"/>
      <c r="AB76" s="1496"/>
      <c r="AC76" s="1497"/>
      <c r="AD76" s="1498"/>
      <c r="AE76" s="1493"/>
      <c r="AF76" s="1494"/>
      <c r="AG76" s="1493"/>
      <c r="AH76" s="1494"/>
      <c r="AI76" s="1493"/>
      <c r="AJ76" s="1494"/>
      <c r="AK76" s="1499"/>
      <c r="AL76" s="1500"/>
      <c r="AM76" s="1501"/>
      <c r="AN76" s="1502"/>
      <c r="AO76" s="1503"/>
      <c r="AP76" s="1503"/>
      <c r="AQ76" s="1504"/>
      <c r="AR76" s="1540"/>
      <c r="AS76" s="1466"/>
      <c r="AT76" s="1483"/>
      <c r="AU76" s="1484"/>
      <c r="AV76" s="1483"/>
      <c r="AW76" s="1484"/>
      <c r="AX76" s="1483"/>
      <c r="AY76" s="1484"/>
      <c r="AZ76" s="1465"/>
      <c r="BA76" s="1466"/>
      <c r="BB76" s="1680"/>
      <c r="BC76" s="1570"/>
      <c r="BD76" s="1469"/>
      <c r="BE76" s="1470"/>
      <c r="BF76" s="1488"/>
      <c r="BG76" s="1489"/>
      <c r="BH76" s="1490"/>
      <c r="BI76" s="1493"/>
      <c r="BJ76" s="1494"/>
      <c r="BK76" s="1473"/>
      <c r="BL76" s="1474"/>
      <c r="BM76" s="1473"/>
      <c r="BN76" s="1474"/>
      <c r="BO76" s="1478"/>
      <c r="BP76" s="1479"/>
      <c r="BQ76" s="1479"/>
      <c r="BR76" s="1480"/>
    </row>
    <row r="77" spans="1:70">
      <c r="A77" s="1505"/>
      <c r="B77" s="1506"/>
      <c r="C77" s="1506"/>
      <c r="D77" s="1507"/>
      <c r="E77" s="1505"/>
      <c r="F77" s="1506"/>
      <c r="G77" s="1506"/>
      <c r="H77" s="1506"/>
      <c r="I77" s="1506"/>
      <c r="J77" s="1506"/>
      <c r="K77" s="1507"/>
      <c r="L77" s="1491"/>
      <c r="M77" s="1492"/>
      <c r="N77" s="1511"/>
      <c r="O77" s="1512"/>
      <c r="P77" s="1515"/>
      <c r="Q77" s="1516"/>
      <c r="R77" s="1519"/>
      <c r="S77" s="1516"/>
      <c r="T77" s="1519"/>
      <c r="U77" s="1516"/>
      <c r="V77" s="1519"/>
      <c r="W77" s="1521"/>
      <c r="X77" s="1523"/>
      <c r="Y77" s="1524"/>
      <c r="Z77" s="1525"/>
      <c r="AA77" s="1529"/>
      <c r="AB77" s="1530"/>
      <c r="AC77" s="1531"/>
      <c r="AD77" s="1532"/>
      <c r="AE77" s="1491"/>
      <c r="AF77" s="1492"/>
      <c r="AG77" s="1491"/>
      <c r="AH77" s="1492"/>
      <c r="AI77" s="1491"/>
      <c r="AJ77" s="1492"/>
      <c r="AK77" s="1533"/>
      <c r="AL77" s="1534"/>
      <c r="AM77" s="1535"/>
      <c r="AN77" s="1536"/>
      <c r="AO77" s="1537"/>
      <c r="AP77" s="1537"/>
      <c r="AQ77" s="1538"/>
      <c r="AR77" s="1539"/>
      <c r="AS77" s="1464"/>
      <c r="AT77" s="1481"/>
      <c r="AU77" s="1482"/>
      <c r="AV77" s="1481"/>
      <c r="AW77" s="1482"/>
      <c r="AX77" s="1481"/>
      <c r="AY77" s="1482"/>
      <c r="AZ77" s="1463"/>
      <c r="BA77" s="1464"/>
      <c r="BB77" s="1679"/>
      <c r="BC77" s="1568"/>
      <c r="BD77" s="1467"/>
      <c r="BE77" s="1468"/>
      <c r="BF77" s="1485"/>
      <c r="BG77" s="1486"/>
      <c r="BH77" s="1487"/>
      <c r="BI77" s="1491"/>
      <c r="BJ77" s="1492"/>
      <c r="BK77" s="1471"/>
      <c r="BL77" s="1472"/>
      <c r="BM77" s="1471"/>
      <c r="BN77" s="1472"/>
      <c r="BO77" s="1475"/>
      <c r="BP77" s="1476"/>
      <c r="BQ77" s="1476"/>
      <c r="BR77" s="1477"/>
    </row>
    <row r="78" spans="1:70">
      <c r="A78" s="1508"/>
      <c r="B78" s="1509"/>
      <c r="C78" s="1509"/>
      <c r="D78" s="1510"/>
      <c r="E78" s="1508"/>
      <c r="F78" s="1509"/>
      <c r="G78" s="1509"/>
      <c r="H78" s="1509"/>
      <c r="I78" s="1509"/>
      <c r="J78" s="1509"/>
      <c r="K78" s="1510"/>
      <c r="L78" s="1493"/>
      <c r="M78" s="1494"/>
      <c r="N78" s="1513"/>
      <c r="O78" s="1514"/>
      <c r="P78" s="1517"/>
      <c r="Q78" s="1518"/>
      <c r="R78" s="1520"/>
      <c r="S78" s="1518"/>
      <c r="T78" s="1520"/>
      <c r="U78" s="1518"/>
      <c r="V78" s="1520"/>
      <c r="W78" s="1522"/>
      <c r="X78" s="1526"/>
      <c r="Y78" s="1527"/>
      <c r="Z78" s="1528"/>
      <c r="AA78" s="1495"/>
      <c r="AB78" s="1496"/>
      <c r="AC78" s="1497"/>
      <c r="AD78" s="1498"/>
      <c r="AE78" s="1493"/>
      <c r="AF78" s="1494"/>
      <c r="AG78" s="1493"/>
      <c r="AH78" s="1494"/>
      <c r="AI78" s="1493"/>
      <c r="AJ78" s="1494"/>
      <c r="AK78" s="1499"/>
      <c r="AL78" s="1500"/>
      <c r="AM78" s="1501"/>
      <c r="AN78" s="1502"/>
      <c r="AO78" s="1503"/>
      <c r="AP78" s="1503"/>
      <c r="AQ78" s="1504"/>
      <c r="AR78" s="1540"/>
      <c r="AS78" s="1466"/>
      <c r="AT78" s="1483"/>
      <c r="AU78" s="1484"/>
      <c r="AV78" s="1483"/>
      <c r="AW78" s="1484"/>
      <c r="AX78" s="1483"/>
      <c r="AY78" s="1484"/>
      <c r="AZ78" s="1465"/>
      <c r="BA78" s="1466"/>
      <c r="BB78" s="1680"/>
      <c r="BC78" s="1570"/>
      <c r="BD78" s="1469"/>
      <c r="BE78" s="1470"/>
      <c r="BF78" s="1488"/>
      <c r="BG78" s="1489"/>
      <c r="BH78" s="1490"/>
      <c r="BI78" s="1493"/>
      <c r="BJ78" s="1494"/>
      <c r="BK78" s="1473"/>
      <c r="BL78" s="1474"/>
      <c r="BM78" s="1473"/>
      <c r="BN78" s="1474"/>
      <c r="BO78" s="1478"/>
      <c r="BP78" s="1479"/>
      <c r="BQ78" s="1479"/>
      <c r="BR78" s="1480"/>
    </row>
    <row r="79" spans="1:70">
      <c r="A79" s="1505"/>
      <c r="B79" s="1506"/>
      <c r="C79" s="1506"/>
      <c r="D79" s="1507"/>
      <c r="E79" s="1505"/>
      <c r="F79" s="1506"/>
      <c r="G79" s="1506"/>
      <c r="H79" s="1506"/>
      <c r="I79" s="1506"/>
      <c r="J79" s="1506"/>
      <c r="K79" s="1507"/>
      <c r="L79" s="1491"/>
      <c r="M79" s="1492"/>
      <c r="N79" s="1511"/>
      <c r="O79" s="1512"/>
      <c r="P79" s="1515"/>
      <c r="Q79" s="1516"/>
      <c r="R79" s="1519"/>
      <c r="S79" s="1516"/>
      <c r="T79" s="1519"/>
      <c r="U79" s="1516"/>
      <c r="V79" s="1519"/>
      <c r="W79" s="1521"/>
      <c r="X79" s="1523"/>
      <c r="Y79" s="1524"/>
      <c r="Z79" s="1525"/>
      <c r="AA79" s="1529"/>
      <c r="AB79" s="1530"/>
      <c r="AC79" s="1531"/>
      <c r="AD79" s="1532"/>
      <c r="AE79" s="1491"/>
      <c r="AF79" s="1492"/>
      <c r="AG79" s="1491"/>
      <c r="AH79" s="1492"/>
      <c r="AI79" s="1491"/>
      <c r="AJ79" s="1492"/>
      <c r="AK79" s="1533"/>
      <c r="AL79" s="1534"/>
      <c r="AM79" s="1535"/>
      <c r="AN79" s="1536"/>
      <c r="AO79" s="1537"/>
      <c r="AP79" s="1537"/>
      <c r="AQ79" s="1538"/>
      <c r="AR79" s="1539"/>
      <c r="AS79" s="1464"/>
      <c r="AT79" s="1481"/>
      <c r="AU79" s="1482"/>
      <c r="AV79" s="1481"/>
      <c r="AW79" s="1482"/>
      <c r="AX79" s="1481"/>
      <c r="AY79" s="1482"/>
      <c r="AZ79" s="1463"/>
      <c r="BA79" s="1464"/>
      <c r="BB79" s="1679"/>
      <c r="BC79" s="1568"/>
      <c r="BD79" s="1467"/>
      <c r="BE79" s="1468"/>
      <c r="BF79" s="1485"/>
      <c r="BG79" s="1486"/>
      <c r="BH79" s="1487"/>
      <c r="BI79" s="1491"/>
      <c r="BJ79" s="1492"/>
      <c r="BK79" s="1471"/>
      <c r="BL79" s="1472"/>
      <c r="BM79" s="1471"/>
      <c r="BN79" s="1472"/>
      <c r="BO79" s="1475"/>
      <c r="BP79" s="1476"/>
      <c r="BQ79" s="1476"/>
      <c r="BR79" s="1477"/>
    </row>
    <row r="80" spans="1:70">
      <c r="A80" s="1508"/>
      <c r="B80" s="1509"/>
      <c r="C80" s="1509"/>
      <c r="D80" s="1510"/>
      <c r="E80" s="1508"/>
      <c r="F80" s="1509"/>
      <c r="G80" s="1509"/>
      <c r="H80" s="1509"/>
      <c r="I80" s="1509"/>
      <c r="J80" s="1509"/>
      <c r="K80" s="1510"/>
      <c r="L80" s="1493"/>
      <c r="M80" s="1494"/>
      <c r="N80" s="1513"/>
      <c r="O80" s="1514"/>
      <c r="P80" s="1517"/>
      <c r="Q80" s="1518"/>
      <c r="R80" s="1520"/>
      <c r="S80" s="1518"/>
      <c r="T80" s="1520"/>
      <c r="U80" s="1518"/>
      <c r="V80" s="1520"/>
      <c r="W80" s="1522"/>
      <c r="X80" s="1526"/>
      <c r="Y80" s="1527"/>
      <c r="Z80" s="1528"/>
      <c r="AA80" s="1495"/>
      <c r="AB80" s="1496"/>
      <c r="AC80" s="1497"/>
      <c r="AD80" s="1498"/>
      <c r="AE80" s="1493"/>
      <c r="AF80" s="1494"/>
      <c r="AG80" s="1493"/>
      <c r="AH80" s="1494"/>
      <c r="AI80" s="1493"/>
      <c r="AJ80" s="1494"/>
      <c r="AK80" s="1499"/>
      <c r="AL80" s="1500"/>
      <c r="AM80" s="1501"/>
      <c r="AN80" s="1502"/>
      <c r="AO80" s="1503"/>
      <c r="AP80" s="1503"/>
      <c r="AQ80" s="1504"/>
      <c r="AR80" s="1540"/>
      <c r="AS80" s="1466"/>
      <c r="AT80" s="1483"/>
      <c r="AU80" s="1484"/>
      <c r="AV80" s="1483"/>
      <c r="AW80" s="1484"/>
      <c r="AX80" s="1483"/>
      <c r="AY80" s="1484"/>
      <c r="AZ80" s="1465"/>
      <c r="BA80" s="1466"/>
      <c r="BB80" s="1680"/>
      <c r="BC80" s="1570"/>
      <c r="BD80" s="1469"/>
      <c r="BE80" s="1470"/>
      <c r="BF80" s="1488"/>
      <c r="BG80" s="1489"/>
      <c r="BH80" s="1490"/>
      <c r="BI80" s="1493"/>
      <c r="BJ80" s="1494"/>
      <c r="BK80" s="1473"/>
      <c r="BL80" s="1474"/>
      <c r="BM80" s="1473"/>
      <c r="BN80" s="1474"/>
      <c r="BO80" s="1478"/>
      <c r="BP80" s="1479"/>
      <c r="BQ80" s="1479"/>
      <c r="BR80" s="1480"/>
    </row>
    <row r="81" spans="1:70">
      <c r="A81" s="1505"/>
      <c r="B81" s="1506"/>
      <c r="C81" s="1506"/>
      <c r="D81" s="1507"/>
      <c r="E81" s="1505"/>
      <c r="F81" s="1506"/>
      <c r="G81" s="1506"/>
      <c r="H81" s="1506"/>
      <c r="I81" s="1506"/>
      <c r="J81" s="1506"/>
      <c r="K81" s="1507"/>
      <c r="L81" s="1491"/>
      <c r="M81" s="1492"/>
      <c r="N81" s="1511"/>
      <c r="O81" s="1512"/>
      <c r="P81" s="1515"/>
      <c r="Q81" s="1516"/>
      <c r="R81" s="1519"/>
      <c r="S81" s="1516"/>
      <c r="T81" s="1519"/>
      <c r="U81" s="1516"/>
      <c r="V81" s="1519"/>
      <c r="W81" s="1521"/>
      <c r="X81" s="1523"/>
      <c r="Y81" s="1524"/>
      <c r="Z81" s="1525"/>
      <c r="AA81" s="1529"/>
      <c r="AB81" s="1530"/>
      <c r="AC81" s="1531"/>
      <c r="AD81" s="1532"/>
      <c r="AE81" s="1491"/>
      <c r="AF81" s="1492"/>
      <c r="AG81" s="1491"/>
      <c r="AH81" s="1492"/>
      <c r="AI81" s="1491"/>
      <c r="AJ81" s="1492"/>
      <c r="AK81" s="1533"/>
      <c r="AL81" s="1534"/>
      <c r="AM81" s="1535"/>
      <c r="AN81" s="1536"/>
      <c r="AO81" s="1537"/>
      <c r="AP81" s="1537"/>
      <c r="AQ81" s="1538"/>
      <c r="AR81" s="1539"/>
      <c r="AS81" s="1464"/>
      <c r="AT81" s="1481"/>
      <c r="AU81" s="1482"/>
      <c r="AV81" s="1481"/>
      <c r="AW81" s="1482"/>
      <c r="AX81" s="1481"/>
      <c r="AY81" s="1482"/>
      <c r="AZ81" s="1463"/>
      <c r="BA81" s="1464"/>
      <c r="BB81" s="1679"/>
      <c r="BC81" s="1568"/>
      <c r="BD81" s="1467"/>
      <c r="BE81" s="1468"/>
      <c r="BF81" s="1485"/>
      <c r="BG81" s="1486"/>
      <c r="BH81" s="1487"/>
      <c r="BI81" s="1491"/>
      <c r="BJ81" s="1492"/>
      <c r="BK81" s="1471"/>
      <c r="BL81" s="1472"/>
      <c r="BM81" s="1471"/>
      <c r="BN81" s="1472"/>
      <c r="BO81" s="1475"/>
      <c r="BP81" s="1476"/>
      <c r="BQ81" s="1476"/>
      <c r="BR81" s="1477"/>
    </row>
    <row r="82" spans="1:70">
      <c r="A82" s="1508"/>
      <c r="B82" s="1509"/>
      <c r="C82" s="1509"/>
      <c r="D82" s="1510"/>
      <c r="E82" s="1508"/>
      <c r="F82" s="1509"/>
      <c r="G82" s="1509"/>
      <c r="H82" s="1509"/>
      <c r="I82" s="1509"/>
      <c r="J82" s="1509"/>
      <c r="K82" s="1510"/>
      <c r="L82" s="1493"/>
      <c r="M82" s="1494"/>
      <c r="N82" s="1513"/>
      <c r="O82" s="1514"/>
      <c r="P82" s="1517"/>
      <c r="Q82" s="1518"/>
      <c r="R82" s="1520"/>
      <c r="S82" s="1518"/>
      <c r="T82" s="1520"/>
      <c r="U82" s="1518"/>
      <c r="V82" s="1520"/>
      <c r="W82" s="1522"/>
      <c r="X82" s="1526"/>
      <c r="Y82" s="1527"/>
      <c r="Z82" s="1528"/>
      <c r="AA82" s="1495"/>
      <c r="AB82" s="1496"/>
      <c r="AC82" s="1497"/>
      <c r="AD82" s="1498"/>
      <c r="AE82" s="1493"/>
      <c r="AF82" s="1494"/>
      <c r="AG82" s="1493"/>
      <c r="AH82" s="1494"/>
      <c r="AI82" s="1493"/>
      <c r="AJ82" s="1494"/>
      <c r="AK82" s="1499"/>
      <c r="AL82" s="1500"/>
      <c r="AM82" s="1501"/>
      <c r="AN82" s="1502"/>
      <c r="AO82" s="1503"/>
      <c r="AP82" s="1503"/>
      <c r="AQ82" s="1504"/>
      <c r="AR82" s="1540"/>
      <c r="AS82" s="1466"/>
      <c r="AT82" s="1483"/>
      <c r="AU82" s="1484"/>
      <c r="AV82" s="1483"/>
      <c r="AW82" s="1484"/>
      <c r="AX82" s="1483"/>
      <c r="AY82" s="1484"/>
      <c r="AZ82" s="1465"/>
      <c r="BA82" s="1466"/>
      <c r="BB82" s="1680"/>
      <c r="BC82" s="1570"/>
      <c r="BD82" s="1469"/>
      <c r="BE82" s="1470"/>
      <c r="BF82" s="1488"/>
      <c r="BG82" s="1489"/>
      <c r="BH82" s="1490"/>
      <c r="BI82" s="1493"/>
      <c r="BJ82" s="1494"/>
      <c r="BK82" s="1473"/>
      <c r="BL82" s="1474"/>
      <c r="BM82" s="1473"/>
      <c r="BN82" s="1474"/>
      <c r="BO82" s="1478"/>
      <c r="BP82" s="1479"/>
      <c r="BQ82" s="1479"/>
      <c r="BR82" s="1480"/>
    </row>
    <row r="83" spans="1:70">
      <c r="A83" s="1505"/>
      <c r="B83" s="1506"/>
      <c r="C83" s="1506"/>
      <c r="D83" s="1507"/>
      <c r="E83" s="1505"/>
      <c r="F83" s="1506"/>
      <c r="G83" s="1506"/>
      <c r="H83" s="1506"/>
      <c r="I83" s="1506"/>
      <c r="J83" s="1506"/>
      <c r="K83" s="1507"/>
      <c r="L83" s="1491"/>
      <c r="M83" s="1492"/>
      <c r="N83" s="1511"/>
      <c r="O83" s="1512"/>
      <c r="P83" s="1515"/>
      <c r="Q83" s="1516"/>
      <c r="R83" s="1519"/>
      <c r="S83" s="1516"/>
      <c r="T83" s="1519"/>
      <c r="U83" s="1516"/>
      <c r="V83" s="1519"/>
      <c r="W83" s="1521"/>
      <c r="X83" s="1523"/>
      <c r="Y83" s="1524"/>
      <c r="Z83" s="1525"/>
      <c r="AA83" s="1529"/>
      <c r="AB83" s="1530"/>
      <c r="AC83" s="1531"/>
      <c r="AD83" s="1532"/>
      <c r="AE83" s="1491"/>
      <c r="AF83" s="1492"/>
      <c r="AG83" s="1491"/>
      <c r="AH83" s="1492"/>
      <c r="AI83" s="1491"/>
      <c r="AJ83" s="1492"/>
      <c r="AK83" s="1533"/>
      <c r="AL83" s="1534"/>
      <c r="AM83" s="1535"/>
      <c r="AN83" s="1536"/>
      <c r="AO83" s="1537"/>
      <c r="AP83" s="1537"/>
      <c r="AQ83" s="1538"/>
      <c r="AR83" s="1539"/>
      <c r="AS83" s="1464"/>
      <c r="AT83" s="1481"/>
      <c r="AU83" s="1482"/>
      <c r="AV83" s="1481"/>
      <c r="AW83" s="1482"/>
      <c r="AX83" s="1481"/>
      <c r="AY83" s="1482"/>
      <c r="AZ83" s="1463"/>
      <c r="BA83" s="1464"/>
      <c r="BB83" s="1679"/>
      <c r="BC83" s="1568"/>
      <c r="BD83" s="1467"/>
      <c r="BE83" s="1468"/>
      <c r="BF83" s="1485"/>
      <c r="BG83" s="1486"/>
      <c r="BH83" s="1487"/>
      <c r="BI83" s="1491"/>
      <c r="BJ83" s="1492"/>
      <c r="BK83" s="1471"/>
      <c r="BL83" s="1472"/>
      <c r="BM83" s="1471"/>
      <c r="BN83" s="1472"/>
      <c r="BO83" s="1475"/>
      <c r="BP83" s="1476"/>
      <c r="BQ83" s="1476"/>
      <c r="BR83" s="1477"/>
    </row>
    <row r="84" spans="1:70">
      <c r="A84" s="1508"/>
      <c r="B84" s="1509"/>
      <c r="C84" s="1509"/>
      <c r="D84" s="1510"/>
      <c r="E84" s="1508"/>
      <c r="F84" s="1509"/>
      <c r="G84" s="1509"/>
      <c r="H84" s="1509"/>
      <c r="I84" s="1509"/>
      <c r="J84" s="1509"/>
      <c r="K84" s="1510"/>
      <c r="L84" s="1493"/>
      <c r="M84" s="1494"/>
      <c r="N84" s="1513"/>
      <c r="O84" s="1514"/>
      <c r="P84" s="1517"/>
      <c r="Q84" s="1518"/>
      <c r="R84" s="1520"/>
      <c r="S84" s="1518"/>
      <c r="T84" s="1520"/>
      <c r="U84" s="1518"/>
      <c r="V84" s="1520"/>
      <c r="W84" s="1522"/>
      <c r="X84" s="1526"/>
      <c r="Y84" s="1527"/>
      <c r="Z84" s="1528"/>
      <c r="AA84" s="1495"/>
      <c r="AB84" s="1496"/>
      <c r="AC84" s="1497"/>
      <c r="AD84" s="1498"/>
      <c r="AE84" s="1493"/>
      <c r="AF84" s="1494"/>
      <c r="AG84" s="1493"/>
      <c r="AH84" s="1494"/>
      <c r="AI84" s="1493"/>
      <c r="AJ84" s="1494"/>
      <c r="AK84" s="1499"/>
      <c r="AL84" s="1500"/>
      <c r="AM84" s="1501"/>
      <c r="AN84" s="1502"/>
      <c r="AO84" s="1503"/>
      <c r="AP84" s="1503"/>
      <c r="AQ84" s="1504"/>
      <c r="AR84" s="1540"/>
      <c r="AS84" s="1466"/>
      <c r="AT84" s="1483"/>
      <c r="AU84" s="1484"/>
      <c r="AV84" s="1483"/>
      <c r="AW84" s="1484"/>
      <c r="AX84" s="1483"/>
      <c r="AY84" s="1484"/>
      <c r="AZ84" s="1465"/>
      <c r="BA84" s="1466"/>
      <c r="BB84" s="1680"/>
      <c r="BC84" s="1570"/>
      <c r="BD84" s="1469"/>
      <c r="BE84" s="1470"/>
      <c r="BF84" s="1488"/>
      <c r="BG84" s="1489"/>
      <c r="BH84" s="1490"/>
      <c r="BI84" s="1493"/>
      <c r="BJ84" s="1494"/>
      <c r="BK84" s="1473"/>
      <c r="BL84" s="1474"/>
      <c r="BM84" s="1473"/>
      <c r="BN84" s="1474"/>
      <c r="BO84" s="1478"/>
      <c r="BP84" s="1479"/>
      <c r="BQ84" s="1479"/>
      <c r="BR84" s="1480"/>
    </row>
    <row r="85" spans="1:70">
      <c r="A85" s="1505"/>
      <c r="B85" s="1506"/>
      <c r="C85" s="1506"/>
      <c r="D85" s="1507"/>
      <c r="E85" s="1505"/>
      <c r="F85" s="1506"/>
      <c r="G85" s="1506"/>
      <c r="H85" s="1506"/>
      <c r="I85" s="1506"/>
      <c r="J85" s="1506"/>
      <c r="K85" s="1507"/>
      <c r="L85" s="1491"/>
      <c r="M85" s="1492"/>
      <c r="N85" s="1511"/>
      <c r="O85" s="1512"/>
      <c r="P85" s="1515"/>
      <c r="Q85" s="1516"/>
      <c r="R85" s="1519"/>
      <c r="S85" s="1516"/>
      <c r="T85" s="1519"/>
      <c r="U85" s="1516"/>
      <c r="V85" s="1519"/>
      <c r="W85" s="1521"/>
      <c r="X85" s="1523"/>
      <c r="Y85" s="1524"/>
      <c r="Z85" s="1525"/>
      <c r="AA85" s="1529"/>
      <c r="AB85" s="1530"/>
      <c r="AC85" s="1531"/>
      <c r="AD85" s="1532"/>
      <c r="AE85" s="1491"/>
      <c r="AF85" s="1492"/>
      <c r="AG85" s="1491"/>
      <c r="AH85" s="1492"/>
      <c r="AI85" s="1491"/>
      <c r="AJ85" s="1492"/>
      <c r="AK85" s="1533"/>
      <c r="AL85" s="1534"/>
      <c r="AM85" s="1535"/>
      <c r="AN85" s="1536"/>
      <c r="AO85" s="1537"/>
      <c r="AP85" s="1537"/>
      <c r="AQ85" s="1538"/>
      <c r="AR85" s="1539"/>
      <c r="AS85" s="1464"/>
      <c r="AT85" s="1481"/>
      <c r="AU85" s="1482"/>
      <c r="AV85" s="1481"/>
      <c r="AW85" s="1482"/>
      <c r="AX85" s="1481"/>
      <c r="AY85" s="1482"/>
      <c r="AZ85" s="1463"/>
      <c r="BA85" s="1464"/>
      <c r="BB85" s="1679"/>
      <c r="BC85" s="1568"/>
      <c r="BD85" s="1467"/>
      <c r="BE85" s="1468"/>
      <c r="BF85" s="1485"/>
      <c r="BG85" s="1486"/>
      <c r="BH85" s="1487"/>
      <c r="BI85" s="1491"/>
      <c r="BJ85" s="1492"/>
      <c r="BK85" s="1471"/>
      <c r="BL85" s="1472"/>
      <c r="BM85" s="1471"/>
      <c r="BN85" s="1472"/>
      <c r="BO85" s="1475"/>
      <c r="BP85" s="1476"/>
      <c r="BQ85" s="1476"/>
      <c r="BR85" s="1477"/>
    </row>
    <row r="86" spans="1:70">
      <c r="A86" s="1508"/>
      <c r="B86" s="1509"/>
      <c r="C86" s="1509"/>
      <c r="D86" s="1510"/>
      <c r="E86" s="1508"/>
      <c r="F86" s="1509"/>
      <c r="G86" s="1509"/>
      <c r="H86" s="1509"/>
      <c r="I86" s="1509"/>
      <c r="J86" s="1509"/>
      <c r="K86" s="1510"/>
      <c r="L86" s="1493"/>
      <c r="M86" s="1494"/>
      <c r="N86" s="1513"/>
      <c r="O86" s="1514"/>
      <c r="P86" s="1517"/>
      <c r="Q86" s="1518"/>
      <c r="R86" s="1520"/>
      <c r="S86" s="1518"/>
      <c r="T86" s="1520"/>
      <c r="U86" s="1518"/>
      <c r="V86" s="1520"/>
      <c r="W86" s="1522"/>
      <c r="X86" s="1526"/>
      <c r="Y86" s="1527"/>
      <c r="Z86" s="1528"/>
      <c r="AA86" s="1495"/>
      <c r="AB86" s="1496"/>
      <c r="AC86" s="1497"/>
      <c r="AD86" s="1498"/>
      <c r="AE86" s="1493"/>
      <c r="AF86" s="1494"/>
      <c r="AG86" s="1493"/>
      <c r="AH86" s="1494"/>
      <c r="AI86" s="1493"/>
      <c r="AJ86" s="1494"/>
      <c r="AK86" s="1499"/>
      <c r="AL86" s="1500"/>
      <c r="AM86" s="1501"/>
      <c r="AN86" s="1502"/>
      <c r="AO86" s="1503"/>
      <c r="AP86" s="1503"/>
      <c r="AQ86" s="1504"/>
      <c r="AR86" s="1540"/>
      <c r="AS86" s="1466"/>
      <c r="AT86" s="1483"/>
      <c r="AU86" s="1484"/>
      <c r="AV86" s="1483"/>
      <c r="AW86" s="1484"/>
      <c r="AX86" s="1483"/>
      <c r="AY86" s="1484"/>
      <c r="AZ86" s="1465"/>
      <c r="BA86" s="1466"/>
      <c r="BB86" s="1680"/>
      <c r="BC86" s="1570"/>
      <c r="BD86" s="1469"/>
      <c r="BE86" s="1470"/>
      <c r="BF86" s="1488"/>
      <c r="BG86" s="1489"/>
      <c r="BH86" s="1490"/>
      <c r="BI86" s="1493"/>
      <c r="BJ86" s="1494"/>
      <c r="BK86" s="1473"/>
      <c r="BL86" s="1474"/>
      <c r="BM86" s="1473"/>
      <c r="BN86" s="1474"/>
      <c r="BO86" s="1478"/>
      <c r="BP86" s="1479"/>
      <c r="BQ86" s="1479"/>
      <c r="BR86" s="1480"/>
    </row>
    <row r="87" spans="1:70">
      <c r="A87" s="1505"/>
      <c r="B87" s="1506"/>
      <c r="C87" s="1506"/>
      <c r="D87" s="1507"/>
      <c r="E87" s="1505"/>
      <c r="F87" s="1506"/>
      <c r="G87" s="1506"/>
      <c r="H87" s="1506"/>
      <c r="I87" s="1506"/>
      <c r="J87" s="1506"/>
      <c r="K87" s="1507"/>
      <c r="L87" s="1491"/>
      <c r="M87" s="1492"/>
      <c r="N87" s="1511"/>
      <c r="O87" s="1512"/>
      <c r="P87" s="1515"/>
      <c r="Q87" s="1516"/>
      <c r="R87" s="1519"/>
      <c r="S87" s="1516"/>
      <c r="T87" s="1519"/>
      <c r="U87" s="1516"/>
      <c r="V87" s="1519"/>
      <c r="W87" s="1521"/>
      <c r="X87" s="1523"/>
      <c r="Y87" s="1524"/>
      <c r="Z87" s="1525"/>
      <c r="AA87" s="1529"/>
      <c r="AB87" s="1530"/>
      <c r="AC87" s="1531"/>
      <c r="AD87" s="1532"/>
      <c r="AE87" s="1491"/>
      <c r="AF87" s="1492"/>
      <c r="AG87" s="1491"/>
      <c r="AH87" s="1492"/>
      <c r="AI87" s="1491"/>
      <c r="AJ87" s="1492"/>
      <c r="AK87" s="1533"/>
      <c r="AL87" s="1534"/>
      <c r="AM87" s="1535"/>
      <c r="AN87" s="1536"/>
      <c r="AO87" s="1537"/>
      <c r="AP87" s="1537"/>
      <c r="AQ87" s="1538"/>
      <c r="AR87" s="1539"/>
      <c r="AS87" s="1464"/>
      <c r="AT87" s="1481"/>
      <c r="AU87" s="1482"/>
      <c r="AV87" s="1481"/>
      <c r="AW87" s="1482"/>
      <c r="AX87" s="1481"/>
      <c r="AY87" s="1482"/>
      <c r="AZ87" s="1463"/>
      <c r="BA87" s="1464"/>
      <c r="BB87" s="1679"/>
      <c r="BC87" s="1568"/>
      <c r="BD87" s="1467"/>
      <c r="BE87" s="1468"/>
      <c r="BF87" s="1485"/>
      <c r="BG87" s="1486"/>
      <c r="BH87" s="1487"/>
      <c r="BI87" s="1491"/>
      <c r="BJ87" s="1492"/>
      <c r="BK87" s="1471"/>
      <c r="BL87" s="1472"/>
      <c r="BM87" s="1471"/>
      <c r="BN87" s="1472"/>
      <c r="BO87" s="1475"/>
      <c r="BP87" s="1476"/>
      <c r="BQ87" s="1476"/>
      <c r="BR87" s="1477"/>
    </row>
    <row r="88" spans="1:70">
      <c r="A88" s="1508"/>
      <c r="B88" s="1509"/>
      <c r="C88" s="1509"/>
      <c r="D88" s="1510"/>
      <c r="E88" s="1508"/>
      <c r="F88" s="1509"/>
      <c r="G88" s="1509"/>
      <c r="H88" s="1509"/>
      <c r="I88" s="1509"/>
      <c r="J88" s="1509"/>
      <c r="K88" s="1510"/>
      <c r="L88" s="1493"/>
      <c r="M88" s="1494"/>
      <c r="N88" s="1513"/>
      <c r="O88" s="1514"/>
      <c r="P88" s="1517"/>
      <c r="Q88" s="1518"/>
      <c r="R88" s="1520"/>
      <c r="S88" s="1518"/>
      <c r="T88" s="1520"/>
      <c r="U88" s="1518"/>
      <c r="V88" s="1520"/>
      <c r="W88" s="1522"/>
      <c r="X88" s="1526"/>
      <c r="Y88" s="1527"/>
      <c r="Z88" s="1528"/>
      <c r="AA88" s="1495"/>
      <c r="AB88" s="1496"/>
      <c r="AC88" s="1497"/>
      <c r="AD88" s="1498"/>
      <c r="AE88" s="1493"/>
      <c r="AF88" s="1494"/>
      <c r="AG88" s="1493"/>
      <c r="AH88" s="1494"/>
      <c r="AI88" s="1493"/>
      <c r="AJ88" s="1494"/>
      <c r="AK88" s="1499"/>
      <c r="AL88" s="1500"/>
      <c r="AM88" s="1501"/>
      <c r="AN88" s="1502"/>
      <c r="AO88" s="1503"/>
      <c r="AP88" s="1503"/>
      <c r="AQ88" s="1504"/>
      <c r="AR88" s="1540"/>
      <c r="AS88" s="1466"/>
      <c r="AT88" s="1483"/>
      <c r="AU88" s="1484"/>
      <c r="AV88" s="1483"/>
      <c r="AW88" s="1484"/>
      <c r="AX88" s="1483"/>
      <c r="AY88" s="1484"/>
      <c r="AZ88" s="1465"/>
      <c r="BA88" s="1466"/>
      <c r="BB88" s="1680"/>
      <c r="BC88" s="1570"/>
      <c r="BD88" s="1469"/>
      <c r="BE88" s="1470"/>
      <c r="BF88" s="1488"/>
      <c r="BG88" s="1489"/>
      <c r="BH88" s="1490"/>
      <c r="BI88" s="1493"/>
      <c r="BJ88" s="1494"/>
      <c r="BK88" s="1473"/>
      <c r="BL88" s="1474"/>
      <c r="BM88" s="1473"/>
      <c r="BN88" s="1474"/>
      <c r="BO88" s="1478"/>
      <c r="BP88" s="1479"/>
      <c r="BQ88" s="1479"/>
      <c r="BR88" s="1480"/>
    </row>
    <row r="89" spans="1:70">
      <c r="A89" s="1505"/>
      <c r="B89" s="1506"/>
      <c r="C89" s="1506"/>
      <c r="D89" s="1507"/>
      <c r="E89" s="1505"/>
      <c r="F89" s="1506"/>
      <c r="G89" s="1506"/>
      <c r="H89" s="1506"/>
      <c r="I89" s="1506"/>
      <c r="J89" s="1506"/>
      <c r="K89" s="1507"/>
      <c r="L89" s="1491"/>
      <c r="M89" s="1492"/>
      <c r="N89" s="1511"/>
      <c r="O89" s="1512"/>
      <c r="P89" s="1515"/>
      <c r="Q89" s="1516"/>
      <c r="R89" s="1519"/>
      <c r="S89" s="1516"/>
      <c r="T89" s="1519"/>
      <c r="U89" s="1516"/>
      <c r="V89" s="1519"/>
      <c r="W89" s="1521"/>
      <c r="X89" s="1523"/>
      <c r="Y89" s="1524"/>
      <c r="Z89" s="1525"/>
      <c r="AA89" s="1529"/>
      <c r="AB89" s="1530"/>
      <c r="AC89" s="1531"/>
      <c r="AD89" s="1532"/>
      <c r="AE89" s="1491"/>
      <c r="AF89" s="1492"/>
      <c r="AG89" s="1491"/>
      <c r="AH89" s="1492"/>
      <c r="AI89" s="1491"/>
      <c r="AJ89" s="1492"/>
      <c r="AK89" s="1533"/>
      <c r="AL89" s="1534"/>
      <c r="AM89" s="1535"/>
      <c r="AN89" s="1536"/>
      <c r="AO89" s="1537"/>
      <c r="AP89" s="1537"/>
      <c r="AQ89" s="1538"/>
      <c r="AR89" s="1539"/>
      <c r="AS89" s="1464"/>
      <c r="AT89" s="1481"/>
      <c r="AU89" s="1482"/>
      <c r="AV89" s="1481"/>
      <c r="AW89" s="1482"/>
      <c r="AX89" s="1481"/>
      <c r="AY89" s="1482"/>
      <c r="AZ89" s="1463"/>
      <c r="BA89" s="1464"/>
      <c r="BB89" s="1679"/>
      <c r="BC89" s="1568"/>
      <c r="BD89" s="1467"/>
      <c r="BE89" s="1468"/>
      <c r="BF89" s="1485"/>
      <c r="BG89" s="1486"/>
      <c r="BH89" s="1487"/>
      <c r="BI89" s="1491"/>
      <c r="BJ89" s="1492"/>
      <c r="BK89" s="1471"/>
      <c r="BL89" s="1472"/>
      <c r="BM89" s="1471"/>
      <c r="BN89" s="1472"/>
      <c r="BO89" s="1475"/>
      <c r="BP89" s="1476"/>
      <c r="BQ89" s="1476"/>
      <c r="BR89" s="1477"/>
    </row>
    <row r="90" spans="1:70">
      <c r="A90" s="1508"/>
      <c r="B90" s="1509"/>
      <c r="C90" s="1509"/>
      <c r="D90" s="1510"/>
      <c r="E90" s="1508"/>
      <c r="F90" s="1509"/>
      <c r="G90" s="1509"/>
      <c r="H90" s="1509"/>
      <c r="I90" s="1509"/>
      <c r="J90" s="1509"/>
      <c r="K90" s="1510"/>
      <c r="L90" s="1493"/>
      <c r="M90" s="1494"/>
      <c r="N90" s="1513"/>
      <c r="O90" s="1514"/>
      <c r="P90" s="1517"/>
      <c r="Q90" s="1518"/>
      <c r="R90" s="1520"/>
      <c r="S90" s="1518"/>
      <c r="T90" s="1520"/>
      <c r="U90" s="1518"/>
      <c r="V90" s="1520"/>
      <c r="W90" s="1522"/>
      <c r="X90" s="1526"/>
      <c r="Y90" s="1527"/>
      <c r="Z90" s="1528"/>
      <c r="AA90" s="1495"/>
      <c r="AB90" s="1496"/>
      <c r="AC90" s="1497"/>
      <c r="AD90" s="1498"/>
      <c r="AE90" s="1493"/>
      <c r="AF90" s="1494"/>
      <c r="AG90" s="1493"/>
      <c r="AH90" s="1494"/>
      <c r="AI90" s="1493"/>
      <c r="AJ90" s="1494"/>
      <c r="AK90" s="1499"/>
      <c r="AL90" s="1500"/>
      <c r="AM90" s="1501"/>
      <c r="AN90" s="1502"/>
      <c r="AO90" s="1503"/>
      <c r="AP90" s="1503"/>
      <c r="AQ90" s="1504"/>
      <c r="AR90" s="1540"/>
      <c r="AS90" s="1466"/>
      <c r="AT90" s="1483"/>
      <c r="AU90" s="1484"/>
      <c r="AV90" s="1483"/>
      <c r="AW90" s="1484"/>
      <c r="AX90" s="1483"/>
      <c r="AY90" s="1484"/>
      <c r="AZ90" s="1465"/>
      <c r="BA90" s="1466"/>
      <c r="BB90" s="1680"/>
      <c r="BC90" s="1570"/>
      <c r="BD90" s="1469"/>
      <c r="BE90" s="1470"/>
      <c r="BF90" s="1488"/>
      <c r="BG90" s="1489"/>
      <c r="BH90" s="1490"/>
      <c r="BI90" s="1493"/>
      <c r="BJ90" s="1494"/>
      <c r="BK90" s="1473"/>
      <c r="BL90" s="1474"/>
      <c r="BM90" s="1473"/>
      <c r="BN90" s="1474"/>
      <c r="BO90" s="1478"/>
      <c r="BP90" s="1479"/>
      <c r="BQ90" s="1479"/>
      <c r="BR90" s="1480"/>
    </row>
    <row r="91" spans="1:70" s="314" customFormat="1">
      <c r="A91" s="351" t="s">
        <v>1441</v>
      </c>
      <c r="B91" s="351"/>
      <c r="C91" s="360" t="s">
        <v>1646</v>
      </c>
      <c r="D91" s="361"/>
      <c r="E91" s="432"/>
      <c r="F91" s="432"/>
      <c r="G91" s="432"/>
      <c r="H91" s="361"/>
      <c r="I91" s="363"/>
      <c r="J91" s="361"/>
      <c r="K91" s="361"/>
      <c r="L91" s="361"/>
      <c r="M91" s="361"/>
      <c r="N91" s="361"/>
      <c r="O91" s="361"/>
      <c r="P91" s="361"/>
      <c r="Q91" s="361"/>
      <c r="R91" s="361"/>
      <c r="S91" s="432"/>
      <c r="T91" s="361"/>
      <c r="U91" s="361"/>
      <c r="V91" s="361"/>
      <c r="W91" s="361"/>
      <c r="X91" s="361"/>
      <c r="Y91" s="361"/>
      <c r="Z91" s="361"/>
      <c r="AA91" s="361"/>
      <c r="AB91" s="361"/>
      <c r="AC91" s="361"/>
      <c r="AD91" s="361"/>
      <c r="AE91" s="361"/>
      <c r="AF91" s="361"/>
      <c r="AG91" s="361"/>
      <c r="AH91" s="361"/>
      <c r="AI91" s="361"/>
      <c r="AJ91" s="361"/>
      <c r="AK91" s="361"/>
      <c r="AL91" s="361"/>
      <c r="AM91" s="361"/>
      <c r="AN91" s="361"/>
      <c r="AO91" s="361"/>
      <c r="AP91" s="361"/>
      <c r="AQ91" s="361"/>
      <c r="AR91" s="361"/>
      <c r="AS91" s="361"/>
      <c r="AT91" s="361"/>
      <c r="AU91" s="361"/>
      <c r="AV91" s="361"/>
      <c r="AW91" s="361"/>
      <c r="AX91" s="361"/>
      <c r="AY91" s="361"/>
      <c r="AZ91" s="361"/>
      <c r="BA91" s="361"/>
      <c r="BB91" s="361"/>
      <c r="BC91" s="361"/>
      <c r="BD91" s="361"/>
      <c r="BE91" s="361"/>
    </row>
    <row r="92" spans="1:70" s="314" customFormat="1">
      <c r="A92" s="352"/>
      <c r="B92" s="352"/>
      <c r="C92" s="445" t="s">
        <v>1442</v>
      </c>
      <c r="D92" s="362"/>
      <c r="E92" s="362"/>
      <c r="F92" s="362"/>
      <c r="G92" s="362"/>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13"/>
      <c r="AU92" s="313"/>
      <c r="AV92" s="313"/>
      <c r="AW92" s="313"/>
      <c r="AX92" s="313"/>
    </row>
    <row r="93" spans="1:70" s="366" customFormat="1">
      <c r="C93" s="445" t="s">
        <v>1647</v>
      </c>
    </row>
  </sheetData>
  <mergeCells count="1324">
    <mergeCell ref="BB83:BC84"/>
    <mergeCell ref="BB85:BC86"/>
    <mergeCell ref="BB87:BC88"/>
    <mergeCell ref="BB89:BC90"/>
    <mergeCell ref="BB46:BC47"/>
    <mergeCell ref="BB51:BC52"/>
    <mergeCell ref="BB53:BC54"/>
    <mergeCell ref="BB55:BC56"/>
    <mergeCell ref="BB57:BC58"/>
    <mergeCell ref="BB59:BC60"/>
    <mergeCell ref="BB61:BC62"/>
    <mergeCell ref="BB63:BC64"/>
    <mergeCell ref="BB65:BC66"/>
    <mergeCell ref="BB67:BC68"/>
    <mergeCell ref="BB69:BC70"/>
    <mergeCell ref="BB71:BC72"/>
    <mergeCell ref="BB73:BC74"/>
    <mergeCell ref="BB75:BC76"/>
    <mergeCell ref="BB77:BC78"/>
    <mergeCell ref="BB79:BC80"/>
    <mergeCell ref="BB81:BC82"/>
    <mergeCell ref="BB8:BC9"/>
    <mergeCell ref="BB10:BC11"/>
    <mergeCell ref="BB12:BC13"/>
    <mergeCell ref="BB14:BC15"/>
    <mergeCell ref="BB16:BC17"/>
    <mergeCell ref="BB18:BC19"/>
    <mergeCell ref="BB20:BC21"/>
    <mergeCell ref="BB22:BC23"/>
    <mergeCell ref="BB24:BC25"/>
    <mergeCell ref="BB26:BC27"/>
    <mergeCell ref="BB28:BC29"/>
    <mergeCell ref="BB30:BC31"/>
    <mergeCell ref="BB32:BC33"/>
    <mergeCell ref="BB34:BC35"/>
    <mergeCell ref="BB36:BC37"/>
    <mergeCell ref="BB38:BC39"/>
    <mergeCell ref="BB40:BC41"/>
    <mergeCell ref="AA46:AB46"/>
    <mergeCell ref="AC46:AD46"/>
    <mergeCell ref="AA41:AB41"/>
    <mergeCell ref="AC41:AD41"/>
    <mergeCell ref="AA42:AB42"/>
    <mergeCell ref="AC42:AD42"/>
    <mergeCell ref="AA45:AB45"/>
    <mergeCell ref="AC45:AD45"/>
    <mergeCell ref="AA43:AB43"/>
    <mergeCell ref="AC43:AD43"/>
    <mergeCell ref="AA38:AB38"/>
    <mergeCell ref="AC38:AD38"/>
    <mergeCell ref="AA39:AB39"/>
    <mergeCell ref="AC39:AD39"/>
    <mergeCell ref="AA40:AB40"/>
    <mergeCell ref="AC40:AD40"/>
    <mergeCell ref="AC35:AD35"/>
    <mergeCell ref="AA36:AB36"/>
    <mergeCell ref="AC36:AD36"/>
    <mergeCell ref="AA37:AB37"/>
    <mergeCell ref="AC37:AD37"/>
    <mergeCell ref="AA33:AB33"/>
    <mergeCell ref="AC33:AD33"/>
    <mergeCell ref="AA30:AB30"/>
    <mergeCell ref="AA20:AB20"/>
    <mergeCell ref="AC20:AD20"/>
    <mergeCell ref="AA21:AB21"/>
    <mergeCell ref="AC21:AD21"/>
    <mergeCell ref="AA22:AB22"/>
    <mergeCell ref="AC22:AD22"/>
    <mergeCell ref="AC17:AD17"/>
    <mergeCell ref="AA13:AB13"/>
    <mergeCell ref="AC13:AD13"/>
    <mergeCell ref="AA14:AB14"/>
    <mergeCell ref="AA15:AB15"/>
    <mergeCell ref="AC15:AD15"/>
    <mergeCell ref="AC30:AD30"/>
    <mergeCell ref="AA31:AB31"/>
    <mergeCell ref="AC31:AD31"/>
    <mergeCell ref="AA26:AB26"/>
    <mergeCell ref="AC26:AD26"/>
    <mergeCell ref="AA27:AB27"/>
    <mergeCell ref="AC27:AD27"/>
    <mergeCell ref="AA28:AB28"/>
    <mergeCell ref="AC28:AD28"/>
    <mergeCell ref="AA23:AB23"/>
    <mergeCell ref="AC23:AD23"/>
    <mergeCell ref="A14:D15"/>
    <mergeCell ref="E14:K15"/>
    <mergeCell ref="L14:M15"/>
    <mergeCell ref="AK11:AM11"/>
    <mergeCell ref="AN11:AQ11"/>
    <mergeCell ref="AK3:AQ3"/>
    <mergeCell ref="AA10:AB10"/>
    <mergeCell ref="AC10:AD10"/>
    <mergeCell ref="AN8:AQ8"/>
    <mergeCell ref="AK9:AM9"/>
    <mergeCell ref="AC11:AD11"/>
    <mergeCell ref="AA12:AB12"/>
    <mergeCell ref="AC12:AD12"/>
    <mergeCell ref="AA16:AB16"/>
    <mergeCell ref="AA11:AB11"/>
    <mergeCell ref="AC14:AD14"/>
    <mergeCell ref="AC16:AD16"/>
    <mergeCell ref="AN12:AQ12"/>
    <mergeCell ref="AK13:AM13"/>
    <mergeCell ref="AN13:AQ13"/>
    <mergeCell ref="AN9:AQ9"/>
    <mergeCell ref="AA9:AB9"/>
    <mergeCell ref="AA6:AD6"/>
    <mergeCell ref="AK10:AM10"/>
    <mergeCell ref="AN10:AQ10"/>
    <mergeCell ref="A3:D7"/>
    <mergeCell ref="E3:K7"/>
    <mergeCell ref="L3:M7"/>
    <mergeCell ref="N3:O7"/>
    <mergeCell ref="A10:D11"/>
    <mergeCell ref="E10:K11"/>
    <mergeCell ref="L10:M11"/>
    <mergeCell ref="AK31:AM31"/>
    <mergeCell ref="AN31:AQ31"/>
    <mergeCell ref="AK32:AM32"/>
    <mergeCell ref="AN32:AQ32"/>
    <mergeCell ref="AK29:AM29"/>
    <mergeCell ref="AN30:AQ30"/>
    <mergeCell ref="AK26:AM26"/>
    <mergeCell ref="AN29:AQ29"/>
    <mergeCell ref="AI4:AJ7"/>
    <mergeCell ref="AC9:AD9"/>
    <mergeCell ref="AA8:AB8"/>
    <mergeCell ref="AC8:AD8"/>
    <mergeCell ref="AA18:AB18"/>
    <mergeCell ref="AA17:AB17"/>
    <mergeCell ref="AC18:AD18"/>
    <mergeCell ref="AA19:AB19"/>
    <mergeCell ref="AA24:AB24"/>
    <mergeCell ref="AC24:AD24"/>
    <mergeCell ref="AA25:AB25"/>
    <mergeCell ref="AC25:AD25"/>
    <mergeCell ref="AA32:AB32"/>
    <mergeCell ref="AC32:AD32"/>
    <mergeCell ref="AK24:AM24"/>
    <mergeCell ref="AT8:AU9"/>
    <mergeCell ref="AV8:AW9"/>
    <mergeCell ref="AX8:AY9"/>
    <mergeCell ref="AZ8:BA9"/>
    <mergeCell ref="AK4:AQ4"/>
    <mergeCell ref="AR4:BE4"/>
    <mergeCell ref="BF4:BH7"/>
    <mergeCell ref="AV10:AW11"/>
    <mergeCell ref="AX10:AY11"/>
    <mergeCell ref="AZ10:BA11"/>
    <mergeCell ref="BK18:BL19"/>
    <mergeCell ref="BM18:BN19"/>
    <mergeCell ref="AN26:AQ26"/>
    <mergeCell ref="AN27:AQ27"/>
    <mergeCell ref="AK28:AM28"/>
    <mergeCell ref="AN28:AQ28"/>
    <mergeCell ref="AK27:AM27"/>
    <mergeCell ref="AK8:AM8"/>
    <mergeCell ref="AK18:AM18"/>
    <mergeCell ref="AN16:AQ16"/>
    <mergeCell ref="AK15:AM15"/>
    <mergeCell ref="AN20:AQ20"/>
    <mergeCell ref="AN21:AQ21"/>
    <mergeCell ref="AK22:AM22"/>
    <mergeCell ref="AN22:AQ22"/>
    <mergeCell ref="AK21:AM21"/>
    <mergeCell ref="AK20:AM20"/>
    <mergeCell ref="AK23:AM23"/>
    <mergeCell ref="AN23:AQ23"/>
    <mergeCell ref="AN24:AQ24"/>
    <mergeCell ref="AK25:AM25"/>
    <mergeCell ref="AN25:AQ25"/>
    <mergeCell ref="AR8:AS9"/>
    <mergeCell ref="BD36:BE37"/>
    <mergeCell ref="BF36:BH37"/>
    <mergeCell ref="BF10:BH11"/>
    <mergeCell ref="BF12:BH13"/>
    <mergeCell ref="AK45:AM45"/>
    <mergeCell ref="AN45:AQ45"/>
    <mergeCell ref="AK46:AM46"/>
    <mergeCell ref="AN46:AQ46"/>
    <mergeCell ref="AK41:AM41"/>
    <mergeCell ref="AN41:AQ41"/>
    <mergeCell ref="AK42:AM42"/>
    <mergeCell ref="AN42:AQ42"/>
    <mergeCell ref="AK47:AM47"/>
    <mergeCell ref="AN47:AQ47"/>
    <mergeCell ref="AN35:AQ35"/>
    <mergeCell ref="AK36:AM36"/>
    <mergeCell ref="AN36:AQ36"/>
    <mergeCell ref="AK33:AM33"/>
    <mergeCell ref="AN33:AQ33"/>
    <mergeCell ref="AK34:AM34"/>
    <mergeCell ref="AN34:AQ34"/>
    <mergeCell ref="AK39:AM39"/>
    <mergeCell ref="AN39:AQ39"/>
    <mergeCell ref="AK40:AM40"/>
    <mergeCell ref="AN40:AQ40"/>
    <mergeCell ref="AK37:AM37"/>
    <mergeCell ref="AN37:AQ37"/>
    <mergeCell ref="AK38:AM38"/>
    <mergeCell ref="AN38:AQ38"/>
    <mergeCell ref="AN14:AQ14"/>
    <mergeCell ref="AR10:AS11"/>
    <mergeCell ref="AT10:AU11"/>
    <mergeCell ref="AT1:AU1"/>
    <mergeCell ref="BI32:BJ33"/>
    <mergeCell ref="BK32:BL33"/>
    <mergeCell ref="BM32:BN33"/>
    <mergeCell ref="BO8:BR9"/>
    <mergeCell ref="BI10:BJ11"/>
    <mergeCell ref="BK10:BL11"/>
    <mergeCell ref="BM10:BN11"/>
    <mergeCell ref="BO10:BR11"/>
    <mergeCell ref="BI12:BJ13"/>
    <mergeCell ref="BK12:BL13"/>
    <mergeCell ref="BM12:BN13"/>
    <mergeCell ref="BO12:BR13"/>
    <mergeCell ref="BK14:BL15"/>
    <mergeCell ref="BM14:BN15"/>
    <mergeCell ref="BO14:BR15"/>
    <mergeCell ref="BD32:BE33"/>
    <mergeCell ref="BF32:BH33"/>
    <mergeCell ref="AU3:AV3"/>
    <mergeCell ref="AX3:AY3"/>
    <mergeCell ref="AZ3:BE3"/>
    <mergeCell ref="BI3:BJ7"/>
    <mergeCell ref="BO3:BR3"/>
    <mergeCell ref="BD8:BE9"/>
    <mergeCell ref="BF8:BH9"/>
    <mergeCell ref="BI8:BJ9"/>
    <mergeCell ref="BK8:BL9"/>
    <mergeCell ref="BM8:BN9"/>
    <mergeCell ref="BO16:BR17"/>
    <mergeCell ref="BD18:BE19"/>
    <mergeCell ref="BF18:BH19"/>
    <mergeCell ref="BI18:BJ19"/>
    <mergeCell ref="BK59:BL60"/>
    <mergeCell ref="BM59:BN60"/>
    <mergeCell ref="AX55:AY56"/>
    <mergeCell ref="AZ55:BA56"/>
    <mergeCell ref="BD55:BE56"/>
    <mergeCell ref="BF55:BH56"/>
    <mergeCell ref="BI55:BJ56"/>
    <mergeCell ref="BK55:BL56"/>
    <mergeCell ref="BM55:BN56"/>
    <mergeCell ref="AC47:AD47"/>
    <mergeCell ref="AK43:AM43"/>
    <mergeCell ref="AN43:AQ43"/>
    <mergeCell ref="AA44:AB44"/>
    <mergeCell ref="AC44:AD44"/>
    <mergeCell ref="AK44:AM44"/>
    <mergeCell ref="AN44:AQ44"/>
    <mergeCell ref="AA47:AB47"/>
    <mergeCell ref="BK44:BL45"/>
    <mergeCell ref="BM44:BN45"/>
    <mergeCell ref="AT51:AU52"/>
    <mergeCell ref="AV51:AW52"/>
    <mergeCell ref="AX51:AY52"/>
    <mergeCell ref="AZ51:BA52"/>
    <mergeCell ref="BD51:BE52"/>
    <mergeCell ref="BF51:BH52"/>
    <mergeCell ref="BI51:BJ52"/>
    <mergeCell ref="BK51:BL52"/>
    <mergeCell ref="BM51:BN52"/>
    <mergeCell ref="AA54:AB54"/>
    <mergeCell ref="AC54:AD54"/>
    <mergeCell ref="AK54:AM54"/>
    <mergeCell ref="AN54:AQ54"/>
    <mergeCell ref="R61:S62"/>
    <mergeCell ref="T61:U62"/>
    <mergeCell ref="V61:W62"/>
    <mergeCell ref="A61:D62"/>
    <mergeCell ref="E61:K62"/>
    <mergeCell ref="L61:M62"/>
    <mergeCell ref="N61:O62"/>
    <mergeCell ref="AG61:AH62"/>
    <mergeCell ref="AI61:AJ62"/>
    <mergeCell ref="AK61:AM61"/>
    <mergeCell ref="AN61:AQ61"/>
    <mergeCell ref="X61:Z62"/>
    <mergeCell ref="AA61:AB61"/>
    <mergeCell ref="AC61:AD61"/>
    <mergeCell ref="AE61:AF62"/>
    <mergeCell ref="AK58:AM58"/>
    <mergeCell ref="AN58:AQ58"/>
    <mergeCell ref="AA58:AB58"/>
    <mergeCell ref="AC58:AD58"/>
    <mergeCell ref="BF61:BH62"/>
    <mergeCell ref="BI61:BJ62"/>
    <mergeCell ref="BK61:BL62"/>
    <mergeCell ref="BM61:BN62"/>
    <mergeCell ref="AR61:AS62"/>
    <mergeCell ref="AT61:AU62"/>
    <mergeCell ref="AV61:AW62"/>
    <mergeCell ref="AX61:AY62"/>
    <mergeCell ref="AZ61:BA62"/>
    <mergeCell ref="BD61:BE62"/>
    <mergeCell ref="L63:M64"/>
    <mergeCell ref="N63:O64"/>
    <mergeCell ref="AA62:AB62"/>
    <mergeCell ref="AC62:AD62"/>
    <mergeCell ref="AK62:AM62"/>
    <mergeCell ref="AN62:AQ62"/>
    <mergeCell ref="X63:Z64"/>
    <mergeCell ref="AA63:AB63"/>
    <mergeCell ref="AC63:AD63"/>
    <mergeCell ref="AE63:AF64"/>
    <mergeCell ref="P63:Q64"/>
    <mergeCell ref="R63:S64"/>
    <mergeCell ref="T63:U64"/>
    <mergeCell ref="V63:W64"/>
    <mergeCell ref="AR63:AS64"/>
    <mergeCell ref="AT63:AU64"/>
    <mergeCell ref="AV63:AW64"/>
    <mergeCell ref="AX63:AY64"/>
    <mergeCell ref="AG63:AH64"/>
    <mergeCell ref="AI63:AJ64"/>
    <mergeCell ref="AK63:AM63"/>
    <mergeCell ref="P61:Q62"/>
    <mergeCell ref="AN63:AQ63"/>
    <mergeCell ref="AA64:AB64"/>
    <mergeCell ref="AC64:AD64"/>
    <mergeCell ref="AK64:AM64"/>
    <mergeCell ref="AN64:AQ64"/>
    <mergeCell ref="BF63:BH64"/>
    <mergeCell ref="BI63:BJ64"/>
    <mergeCell ref="BK63:BL64"/>
    <mergeCell ref="BM63:BN64"/>
    <mergeCell ref="P65:Q66"/>
    <mergeCell ref="R65:S66"/>
    <mergeCell ref="T65:U66"/>
    <mergeCell ref="V65:W66"/>
    <mergeCell ref="A65:D66"/>
    <mergeCell ref="E65:K66"/>
    <mergeCell ref="L65:M66"/>
    <mergeCell ref="N65:O66"/>
    <mergeCell ref="AG65:AH66"/>
    <mergeCell ref="AI65:AJ66"/>
    <mergeCell ref="AK65:AM65"/>
    <mergeCell ref="AN65:AQ65"/>
    <mergeCell ref="X65:Z66"/>
    <mergeCell ref="AA65:AB65"/>
    <mergeCell ref="AC65:AD65"/>
    <mergeCell ref="AE65:AF66"/>
    <mergeCell ref="BF65:BH66"/>
    <mergeCell ref="BI65:BJ66"/>
    <mergeCell ref="BK65:BL66"/>
    <mergeCell ref="BM65:BN66"/>
    <mergeCell ref="AR65:AS66"/>
    <mergeCell ref="AT65:AU66"/>
    <mergeCell ref="BK69:BL70"/>
    <mergeCell ref="BM69:BN70"/>
    <mergeCell ref="AR69:AS70"/>
    <mergeCell ref="AT69:AU70"/>
    <mergeCell ref="AV69:AW70"/>
    <mergeCell ref="AX69:AY70"/>
    <mergeCell ref="AZ67:BA68"/>
    <mergeCell ref="AZ69:BA70"/>
    <mergeCell ref="AV65:AW66"/>
    <mergeCell ref="AX65:AY66"/>
    <mergeCell ref="AZ63:BA64"/>
    <mergeCell ref="AZ65:BA66"/>
    <mergeCell ref="A63:D64"/>
    <mergeCell ref="E63:K64"/>
    <mergeCell ref="L67:M68"/>
    <mergeCell ref="N67:O68"/>
    <mergeCell ref="AA66:AB66"/>
    <mergeCell ref="AC66:AD66"/>
    <mergeCell ref="AK66:AM66"/>
    <mergeCell ref="AN66:AQ66"/>
    <mergeCell ref="X67:Z68"/>
    <mergeCell ref="AA67:AB67"/>
    <mergeCell ref="AC67:AD67"/>
    <mergeCell ref="AE67:AF68"/>
    <mergeCell ref="P67:Q68"/>
    <mergeCell ref="R67:S68"/>
    <mergeCell ref="T67:U68"/>
    <mergeCell ref="V67:W68"/>
    <mergeCell ref="AR67:AS68"/>
    <mergeCell ref="AT67:AU68"/>
    <mergeCell ref="AV67:AW68"/>
    <mergeCell ref="AX67:AY68"/>
    <mergeCell ref="AR71:AS72"/>
    <mergeCell ref="AT71:AU72"/>
    <mergeCell ref="AV71:AW72"/>
    <mergeCell ref="AX71:AY72"/>
    <mergeCell ref="AG71:AH72"/>
    <mergeCell ref="AI71:AJ72"/>
    <mergeCell ref="AK71:AM71"/>
    <mergeCell ref="AN71:AQ71"/>
    <mergeCell ref="AA72:AB72"/>
    <mergeCell ref="AC72:AD72"/>
    <mergeCell ref="AK72:AM72"/>
    <mergeCell ref="AN72:AQ72"/>
    <mergeCell ref="BF71:BH72"/>
    <mergeCell ref="BI71:BJ72"/>
    <mergeCell ref="AK68:AM68"/>
    <mergeCell ref="AN68:AQ68"/>
    <mergeCell ref="BF67:BH68"/>
    <mergeCell ref="BI67:BJ68"/>
    <mergeCell ref="AG69:AH70"/>
    <mergeCell ref="AI69:AJ70"/>
    <mergeCell ref="AK69:AM69"/>
    <mergeCell ref="AN69:AQ69"/>
    <mergeCell ref="AA69:AB69"/>
    <mergeCell ref="AC69:AD69"/>
    <mergeCell ref="AE69:AF70"/>
    <mergeCell ref="BF69:BH70"/>
    <mergeCell ref="BI69:BJ70"/>
    <mergeCell ref="AG67:AH68"/>
    <mergeCell ref="AI67:AJ68"/>
    <mergeCell ref="AK67:AM67"/>
    <mergeCell ref="AN67:AQ67"/>
    <mergeCell ref="AA68:AB68"/>
    <mergeCell ref="E71:K72"/>
    <mergeCell ref="A67:D68"/>
    <mergeCell ref="E67:K68"/>
    <mergeCell ref="L71:M72"/>
    <mergeCell ref="N71:O72"/>
    <mergeCell ref="AA70:AB70"/>
    <mergeCell ref="AC70:AD70"/>
    <mergeCell ref="AK70:AM70"/>
    <mergeCell ref="AN70:AQ70"/>
    <mergeCell ref="X71:Z72"/>
    <mergeCell ref="AA71:AB71"/>
    <mergeCell ref="AC71:AD71"/>
    <mergeCell ref="AE71:AF72"/>
    <mergeCell ref="P71:Q72"/>
    <mergeCell ref="R71:S72"/>
    <mergeCell ref="T71:U72"/>
    <mergeCell ref="V71:W72"/>
    <mergeCell ref="P69:Q70"/>
    <mergeCell ref="R69:S70"/>
    <mergeCell ref="T69:U70"/>
    <mergeCell ref="V69:W70"/>
    <mergeCell ref="A69:D70"/>
    <mergeCell ref="E69:K70"/>
    <mergeCell ref="L69:M70"/>
    <mergeCell ref="N69:O70"/>
    <mergeCell ref="X69:Z70"/>
    <mergeCell ref="AC68:AD68"/>
    <mergeCell ref="BI75:BJ76"/>
    <mergeCell ref="BK75:BL76"/>
    <mergeCell ref="BM75:BN76"/>
    <mergeCell ref="BK71:BL72"/>
    <mergeCell ref="BM71:BN72"/>
    <mergeCell ref="P73:Q74"/>
    <mergeCell ref="R73:S74"/>
    <mergeCell ref="T73:U74"/>
    <mergeCell ref="V73:W74"/>
    <mergeCell ref="A73:D74"/>
    <mergeCell ref="E73:K74"/>
    <mergeCell ref="L73:M74"/>
    <mergeCell ref="N73:O74"/>
    <mergeCell ref="AG73:AH74"/>
    <mergeCell ref="AI73:AJ74"/>
    <mergeCell ref="AK73:AM73"/>
    <mergeCell ref="AN73:AQ73"/>
    <mergeCell ref="X73:Z74"/>
    <mergeCell ref="AA73:AB73"/>
    <mergeCell ref="AC73:AD73"/>
    <mergeCell ref="AE73:AF74"/>
    <mergeCell ref="BF73:BH74"/>
    <mergeCell ref="BI73:BJ74"/>
    <mergeCell ref="BK73:BL74"/>
    <mergeCell ref="BM73:BN74"/>
    <mergeCell ref="AR73:AS74"/>
    <mergeCell ref="AT73:AU74"/>
    <mergeCell ref="AV73:AW74"/>
    <mergeCell ref="AX73:AY74"/>
    <mergeCell ref="AZ71:BA72"/>
    <mergeCell ref="AZ73:BA74"/>
    <mergeCell ref="A71:D72"/>
    <mergeCell ref="AA74:AB74"/>
    <mergeCell ref="AC74:AD74"/>
    <mergeCell ref="AK74:AM74"/>
    <mergeCell ref="AN74:AQ74"/>
    <mergeCell ref="X75:Z76"/>
    <mergeCell ref="AA75:AB75"/>
    <mergeCell ref="AC75:AD75"/>
    <mergeCell ref="AE75:AF76"/>
    <mergeCell ref="P75:Q76"/>
    <mergeCell ref="R75:S76"/>
    <mergeCell ref="T75:U76"/>
    <mergeCell ref="V75:W76"/>
    <mergeCell ref="AR75:AS76"/>
    <mergeCell ref="AT75:AU76"/>
    <mergeCell ref="AV75:AW76"/>
    <mergeCell ref="AX75:AY76"/>
    <mergeCell ref="AG75:AH76"/>
    <mergeCell ref="AI75:AJ76"/>
    <mergeCell ref="AK75:AM75"/>
    <mergeCell ref="AN75:AQ75"/>
    <mergeCell ref="AA76:AB76"/>
    <mergeCell ref="AC76:AD76"/>
    <mergeCell ref="AK76:AM76"/>
    <mergeCell ref="AN76:AQ76"/>
    <mergeCell ref="R77:S78"/>
    <mergeCell ref="T77:U78"/>
    <mergeCell ref="V77:W78"/>
    <mergeCell ref="A77:D78"/>
    <mergeCell ref="E77:K78"/>
    <mergeCell ref="L77:M78"/>
    <mergeCell ref="N77:O78"/>
    <mergeCell ref="AG77:AH78"/>
    <mergeCell ref="AI77:AJ78"/>
    <mergeCell ref="AK77:AM77"/>
    <mergeCell ref="AN77:AQ77"/>
    <mergeCell ref="X77:Z78"/>
    <mergeCell ref="AA77:AB77"/>
    <mergeCell ref="AC77:AD77"/>
    <mergeCell ref="AE77:AF78"/>
    <mergeCell ref="BF77:BH78"/>
    <mergeCell ref="N75:O76"/>
    <mergeCell ref="BF75:BH76"/>
    <mergeCell ref="BI77:BJ78"/>
    <mergeCell ref="BK77:BL78"/>
    <mergeCell ref="BM77:BN78"/>
    <mergeCell ref="AR77:AS78"/>
    <mergeCell ref="AT77:AU78"/>
    <mergeCell ref="AV77:AW78"/>
    <mergeCell ref="AX77:AY78"/>
    <mergeCell ref="AZ75:BA76"/>
    <mergeCell ref="A75:D76"/>
    <mergeCell ref="E75:K76"/>
    <mergeCell ref="L75:M76"/>
    <mergeCell ref="AA78:AB78"/>
    <mergeCell ref="AC78:AD78"/>
    <mergeCell ref="AK78:AM78"/>
    <mergeCell ref="AN78:AQ78"/>
    <mergeCell ref="X79:Z80"/>
    <mergeCell ref="AA79:AB79"/>
    <mergeCell ref="AC79:AD79"/>
    <mergeCell ref="AE79:AF80"/>
    <mergeCell ref="P79:Q80"/>
    <mergeCell ref="R79:S80"/>
    <mergeCell ref="T79:U80"/>
    <mergeCell ref="V79:W80"/>
    <mergeCell ref="AR79:AS80"/>
    <mergeCell ref="AT79:AU80"/>
    <mergeCell ref="AV79:AW80"/>
    <mergeCell ref="AX79:AY80"/>
    <mergeCell ref="AG79:AH80"/>
    <mergeCell ref="AI79:AJ80"/>
    <mergeCell ref="AK79:AM79"/>
    <mergeCell ref="AN79:AQ79"/>
    <mergeCell ref="P77:Q78"/>
    <mergeCell ref="BF83:BH84"/>
    <mergeCell ref="AA80:AB80"/>
    <mergeCell ref="AC80:AD80"/>
    <mergeCell ref="AK80:AM80"/>
    <mergeCell ref="AN80:AQ80"/>
    <mergeCell ref="BF79:BH80"/>
    <mergeCell ref="BI79:BJ80"/>
    <mergeCell ref="BK79:BL80"/>
    <mergeCell ref="BM79:BN80"/>
    <mergeCell ref="P81:Q82"/>
    <mergeCell ref="R81:S82"/>
    <mergeCell ref="T81:U82"/>
    <mergeCell ref="V81:W82"/>
    <mergeCell ref="A81:D82"/>
    <mergeCell ref="E81:K82"/>
    <mergeCell ref="L81:M82"/>
    <mergeCell ref="N81:O82"/>
    <mergeCell ref="AG81:AH82"/>
    <mergeCell ref="AI81:AJ82"/>
    <mergeCell ref="AK81:AM81"/>
    <mergeCell ref="AN81:AQ81"/>
    <mergeCell ref="X81:Z82"/>
    <mergeCell ref="AA81:AB81"/>
    <mergeCell ref="AC81:AD81"/>
    <mergeCell ref="AE81:AF82"/>
    <mergeCell ref="BF81:BH82"/>
    <mergeCell ref="BI81:BJ82"/>
    <mergeCell ref="BK81:BL82"/>
    <mergeCell ref="BM81:BN82"/>
    <mergeCell ref="AR81:AS82"/>
    <mergeCell ref="AT81:AU82"/>
    <mergeCell ref="AV81:AW82"/>
    <mergeCell ref="E83:K84"/>
    <mergeCell ref="L83:M84"/>
    <mergeCell ref="N83:O84"/>
    <mergeCell ref="AX81:AY82"/>
    <mergeCell ref="A79:D80"/>
    <mergeCell ref="E79:K80"/>
    <mergeCell ref="L79:M80"/>
    <mergeCell ref="N79:O80"/>
    <mergeCell ref="AA82:AB82"/>
    <mergeCell ref="AC82:AD82"/>
    <mergeCell ref="AK82:AM82"/>
    <mergeCell ref="AN82:AQ82"/>
    <mergeCell ref="X83:Z84"/>
    <mergeCell ref="AA83:AB83"/>
    <mergeCell ref="AC83:AD83"/>
    <mergeCell ref="AE83:AF84"/>
    <mergeCell ref="P83:Q84"/>
    <mergeCell ref="R83:S84"/>
    <mergeCell ref="T83:U84"/>
    <mergeCell ref="V83:W84"/>
    <mergeCell ref="AR83:AS84"/>
    <mergeCell ref="AT83:AU84"/>
    <mergeCell ref="AV83:AW84"/>
    <mergeCell ref="AX83:AY84"/>
    <mergeCell ref="AG83:AH84"/>
    <mergeCell ref="AI83:AJ84"/>
    <mergeCell ref="AK83:AM83"/>
    <mergeCell ref="AN83:AQ83"/>
    <mergeCell ref="AA84:AB84"/>
    <mergeCell ref="AC84:AD84"/>
    <mergeCell ref="AK84:AM84"/>
    <mergeCell ref="AN84:AQ84"/>
    <mergeCell ref="BF87:BH88"/>
    <mergeCell ref="BI87:BJ88"/>
    <mergeCell ref="BK87:BL88"/>
    <mergeCell ref="BM87:BN88"/>
    <mergeCell ref="BI83:BJ84"/>
    <mergeCell ref="BK83:BL84"/>
    <mergeCell ref="BM83:BN84"/>
    <mergeCell ref="P85:Q86"/>
    <mergeCell ref="R85:S86"/>
    <mergeCell ref="T85:U86"/>
    <mergeCell ref="V85:W86"/>
    <mergeCell ref="A85:D86"/>
    <mergeCell ref="E85:K86"/>
    <mergeCell ref="L85:M86"/>
    <mergeCell ref="N85:O86"/>
    <mergeCell ref="AG85:AH86"/>
    <mergeCell ref="AI85:AJ86"/>
    <mergeCell ref="AK85:AM85"/>
    <mergeCell ref="AN85:AQ85"/>
    <mergeCell ref="X85:Z86"/>
    <mergeCell ref="AA85:AB85"/>
    <mergeCell ref="AC85:AD85"/>
    <mergeCell ref="AE85:AF86"/>
    <mergeCell ref="BF85:BH86"/>
    <mergeCell ref="BI85:BJ86"/>
    <mergeCell ref="BK85:BL86"/>
    <mergeCell ref="BM85:BN86"/>
    <mergeCell ref="AR85:AS86"/>
    <mergeCell ref="AT85:AU86"/>
    <mergeCell ref="AV85:AW86"/>
    <mergeCell ref="AX85:AY86"/>
    <mergeCell ref="A83:D84"/>
    <mergeCell ref="AN89:AQ89"/>
    <mergeCell ref="X89:Z90"/>
    <mergeCell ref="AA89:AB89"/>
    <mergeCell ref="AC89:AD89"/>
    <mergeCell ref="AE89:AF90"/>
    <mergeCell ref="BF89:BH90"/>
    <mergeCell ref="L87:M88"/>
    <mergeCell ref="N87:O88"/>
    <mergeCell ref="AA86:AB86"/>
    <mergeCell ref="AC86:AD86"/>
    <mergeCell ref="AK86:AM86"/>
    <mergeCell ref="AN86:AQ86"/>
    <mergeCell ref="X87:Z88"/>
    <mergeCell ref="AA87:AB87"/>
    <mergeCell ref="AC87:AD87"/>
    <mergeCell ref="AE87:AF88"/>
    <mergeCell ref="P87:Q88"/>
    <mergeCell ref="R87:S88"/>
    <mergeCell ref="T87:U88"/>
    <mergeCell ref="V87:W88"/>
    <mergeCell ref="AR87:AS88"/>
    <mergeCell ref="AT87:AU88"/>
    <mergeCell ref="AV87:AW88"/>
    <mergeCell ref="AX87:AY88"/>
    <mergeCell ref="AG87:AH88"/>
    <mergeCell ref="AI87:AJ88"/>
    <mergeCell ref="AK87:AM87"/>
    <mergeCell ref="AN87:AQ87"/>
    <mergeCell ref="AA88:AB88"/>
    <mergeCell ref="AC88:AD88"/>
    <mergeCell ref="AK88:AM88"/>
    <mergeCell ref="AN88:AQ88"/>
    <mergeCell ref="BD87:BE88"/>
    <mergeCell ref="BD10:BE11"/>
    <mergeCell ref="BD12:BE13"/>
    <mergeCell ref="BD16:BE17"/>
    <mergeCell ref="BD20:BE21"/>
    <mergeCell ref="BD24:BE25"/>
    <mergeCell ref="BI89:BJ90"/>
    <mergeCell ref="BK89:BL90"/>
    <mergeCell ref="BM89:BN90"/>
    <mergeCell ref="AR89:AS90"/>
    <mergeCell ref="AT89:AU90"/>
    <mergeCell ref="AV89:AW90"/>
    <mergeCell ref="AX89:AY90"/>
    <mergeCell ref="AZ89:BA90"/>
    <mergeCell ref="BD89:BE90"/>
    <mergeCell ref="A87:D88"/>
    <mergeCell ref="E87:K88"/>
    <mergeCell ref="AA90:AB90"/>
    <mergeCell ref="AC90:AD90"/>
    <mergeCell ref="AK90:AM90"/>
    <mergeCell ref="AN90:AQ90"/>
    <mergeCell ref="P89:Q90"/>
    <mergeCell ref="R89:S90"/>
    <mergeCell ref="T89:U90"/>
    <mergeCell ref="V89:W90"/>
    <mergeCell ref="A89:D90"/>
    <mergeCell ref="E89:K90"/>
    <mergeCell ref="L89:M90"/>
    <mergeCell ref="N89:O90"/>
    <mergeCell ref="AG89:AH90"/>
    <mergeCell ref="AI89:AJ90"/>
    <mergeCell ref="AK89:AM89"/>
    <mergeCell ref="BO4:BR7"/>
    <mergeCell ref="P5:Q7"/>
    <mergeCell ref="R5:S7"/>
    <mergeCell ref="T5:U7"/>
    <mergeCell ref="V5:W7"/>
    <mergeCell ref="AK5:AM5"/>
    <mergeCell ref="AN5:AQ5"/>
    <mergeCell ref="AR5:AS7"/>
    <mergeCell ref="AT5:AU7"/>
    <mergeCell ref="AV5:AW7"/>
    <mergeCell ref="AX5:AY7"/>
    <mergeCell ref="AZ5:BA7"/>
    <mergeCell ref="BD5:BE7"/>
    <mergeCell ref="BK5:BN5"/>
    <mergeCell ref="BK6:BL7"/>
    <mergeCell ref="BM6:BN7"/>
    <mergeCell ref="AA7:AD7"/>
    <mergeCell ref="AK7:AQ7"/>
    <mergeCell ref="X3:Z7"/>
    <mergeCell ref="AA3:AJ3"/>
    <mergeCell ref="AA4:AD5"/>
    <mergeCell ref="AE4:AF7"/>
    <mergeCell ref="AG4:AH7"/>
    <mergeCell ref="P3:W4"/>
    <mergeCell ref="BK3:BN3"/>
    <mergeCell ref="BK4:BN4"/>
    <mergeCell ref="AK6:AQ6"/>
    <mergeCell ref="BB5:BC7"/>
    <mergeCell ref="N10:O11"/>
    <mergeCell ref="P10:Q11"/>
    <mergeCell ref="R10:S11"/>
    <mergeCell ref="T10:U11"/>
    <mergeCell ref="V10:W11"/>
    <mergeCell ref="X10:Z11"/>
    <mergeCell ref="AE10:AF11"/>
    <mergeCell ref="AG10:AH11"/>
    <mergeCell ref="AI10:AJ11"/>
    <mergeCell ref="A8:D9"/>
    <mergeCell ref="E8:K9"/>
    <mergeCell ref="L8:M9"/>
    <mergeCell ref="N8:O9"/>
    <mergeCell ref="P8:Q9"/>
    <mergeCell ref="R8:S9"/>
    <mergeCell ref="T8:U9"/>
    <mergeCell ref="V8:W9"/>
    <mergeCell ref="X8:Z9"/>
    <mergeCell ref="AE8:AF9"/>
    <mergeCell ref="AG8:AH9"/>
    <mergeCell ref="AI8:AJ9"/>
    <mergeCell ref="A12:D13"/>
    <mergeCell ref="E12:K13"/>
    <mergeCell ref="L12:M13"/>
    <mergeCell ref="N12:O13"/>
    <mergeCell ref="P12:Q13"/>
    <mergeCell ref="R12:S13"/>
    <mergeCell ref="T12:U13"/>
    <mergeCell ref="V12:W13"/>
    <mergeCell ref="X12:Z13"/>
    <mergeCell ref="AE12:AF13"/>
    <mergeCell ref="AG12:AH13"/>
    <mergeCell ref="AI12:AJ13"/>
    <mergeCell ref="AR12:AS13"/>
    <mergeCell ref="AT12:AU13"/>
    <mergeCell ref="AV12:AW13"/>
    <mergeCell ref="AX12:AY13"/>
    <mergeCell ref="AZ12:BA13"/>
    <mergeCell ref="AK12:AM12"/>
    <mergeCell ref="N14:O15"/>
    <mergeCell ref="P14:Q15"/>
    <mergeCell ref="R14:S15"/>
    <mergeCell ref="T14:U15"/>
    <mergeCell ref="V14:W15"/>
    <mergeCell ref="X14:Z15"/>
    <mergeCell ref="AE14:AF15"/>
    <mergeCell ref="AG14:AH15"/>
    <mergeCell ref="AI14:AJ15"/>
    <mergeCell ref="AR14:AS15"/>
    <mergeCell ref="AT14:AU15"/>
    <mergeCell ref="AV14:AW15"/>
    <mergeCell ref="AX14:AY15"/>
    <mergeCell ref="AZ14:BA15"/>
    <mergeCell ref="BD14:BE15"/>
    <mergeCell ref="BF14:BH15"/>
    <mergeCell ref="BI14:BJ15"/>
    <mergeCell ref="AN15:AQ15"/>
    <mergeCell ref="AK14:AM14"/>
    <mergeCell ref="A18:D19"/>
    <mergeCell ref="E18:K19"/>
    <mergeCell ref="L18:M19"/>
    <mergeCell ref="N18:O19"/>
    <mergeCell ref="P18:Q19"/>
    <mergeCell ref="R18:S19"/>
    <mergeCell ref="T18:U19"/>
    <mergeCell ref="V18:W19"/>
    <mergeCell ref="X18:Z19"/>
    <mergeCell ref="AE18:AF19"/>
    <mergeCell ref="AG18:AH19"/>
    <mergeCell ref="AI18:AJ19"/>
    <mergeCell ref="AR18:AS19"/>
    <mergeCell ref="AT18:AU19"/>
    <mergeCell ref="AV18:AW19"/>
    <mergeCell ref="AX18:AY19"/>
    <mergeCell ref="AZ18:BA19"/>
    <mergeCell ref="AC19:AD19"/>
    <mergeCell ref="BO18:BR19"/>
    <mergeCell ref="A16:D17"/>
    <mergeCell ref="E16:K17"/>
    <mergeCell ref="L16:M17"/>
    <mergeCell ref="N16:O17"/>
    <mergeCell ref="P16:Q17"/>
    <mergeCell ref="R16:S17"/>
    <mergeCell ref="T16:U17"/>
    <mergeCell ref="V16:W17"/>
    <mergeCell ref="P20:Q21"/>
    <mergeCell ref="R20:S21"/>
    <mergeCell ref="T20:U21"/>
    <mergeCell ref="V20:W21"/>
    <mergeCell ref="X20:Z21"/>
    <mergeCell ref="AE20:AF21"/>
    <mergeCell ref="AG20:AH21"/>
    <mergeCell ref="AI20:AJ21"/>
    <mergeCell ref="AR20:AS21"/>
    <mergeCell ref="AT20:AU21"/>
    <mergeCell ref="AV20:AW21"/>
    <mergeCell ref="AX20:AY21"/>
    <mergeCell ref="AZ20:BA21"/>
    <mergeCell ref="BF16:BH17"/>
    <mergeCell ref="BI16:BJ17"/>
    <mergeCell ref="BK16:BL17"/>
    <mergeCell ref="BM16:BN17"/>
    <mergeCell ref="X16:Z17"/>
    <mergeCell ref="AE16:AF17"/>
    <mergeCell ref="AG16:AH17"/>
    <mergeCell ref="AI16:AJ17"/>
    <mergeCell ref="AR16:AS17"/>
    <mergeCell ref="AT16:AU17"/>
    <mergeCell ref="AV16:AW17"/>
    <mergeCell ref="AX16:AY17"/>
    <mergeCell ref="AZ16:BA17"/>
    <mergeCell ref="AN17:AQ17"/>
    <mergeCell ref="AK17:AM17"/>
    <mergeCell ref="AK16:AM16"/>
    <mergeCell ref="AN18:AQ18"/>
    <mergeCell ref="AK19:AM19"/>
    <mergeCell ref="AN19:AQ19"/>
    <mergeCell ref="BF20:BH21"/>
    <mergeCell ref="BI20:BJ21"/>
    <mergeCell ref="BK20:BL21"/>
    <mergeCell ref="BM20:BN21"/>
    <mergeCell ref="BO20:BR21"/>
    <mergeCell ref="A22:D23"/>
    <mergeCell ref="E22:K23"/>
    <mergeCell ref="L22:M23"/>
    <mergeCell ref="N22:O23"/>
    <mergeCell ref="P22:Q23"/>
    <mergeCell ref="R22:S23"/>
    <mergeCell ref="T22:U23"/>
    <mergeCell ref="V22:W23"/>
    <mergeCell ref="X22:Z23"/>
    <mergeCell ref="AE22:AF23"/>
    <mergeCell ref="AG22:AH23"/>
    <mergeCell ref="AI22:AJ23"/>
    <mergeCell ref="AR22:AS23"/>
    <mergeCell ref="AT22:AU23"/>
    <mergeCell ref="AV22:AW23"/>
    <mergeCell ref="AX22:AY23"/>
    <mergeCell ref="AZ22:BA23"/>
    <mergeCell ref="BD22:BE23"/>
    <mergeCell ref="BF22:BH23"/>
    <mergeCell ref="BI22:BJ23"/>
    <mergeCell ref="BK22:BL23"/>
    <mergeCell ref="BM22:BN23"/>
    <mergeCell ref="BO22:BR23"/>
    <mergeCell ref="A20:D21"/>
    <mergeCell ref="E20:K21"/>
    <mergeCell ref="L20:M21"/>
    <mergeCell ref="N20:O21"/>
    <mergeCell ref="BM24:BN25"/>
    <mergeCell ref="BO24:BR25"/>
    <mergeCell ref="A26:D27"/>
    <mergeCell ref="E26:K27"/>
    <mergeCell ref="L26:M27"/>
    <mergeCell ref="N26:O27"/>
    <mergeCell ref="P26:Q27"/>
    <mergeCell ref="R26:S27"/>
    <mergeCell ref="T26:U27"/>
    <mergeCell ref="V26:W27"/>
    <mergeCell ref="X26:Z27"/>
    <mergeCell ref="AE26:AF27"/>
    <mergeCell ref="AG26:AH27"/>
    <mergeCell ref="AI26:AJ27"/>
    <mergeCell ref="AR26:AS27"/>
    <mergeCell ref="AT26:AU27"/>
    <mergeCell ref="AV26:AW27"/>
    <mergeCell ref="AX26:AY27"/>
    <mergeCell ref="AZ26:BA27"/>
    <mergeCell ref="BD26:BE27"/>
    <mergeCell ref="BF26:BH27"/>
    <mergeCell ref="BI26:BJ27"/>
    <mergeCell ref="BK26:BL27"/>
    <mergeCell ref="BM26:BN27"/>
    <mergeCell ref="BO26:BR27"/>
    <mergeCell ref="A24:D25"/>
    <mergeCell ref="E24:K25"/>
    <mergeCell ref="L24:M25"/>
    <mergeCell ref="N24:O25"/>
    <mergeCell ref="P24:Q25"/>
    <mergeCell ref="R24:S25"/>
    <mergeCell ref="T24:U25"/>
    <mergeCell ref="N28:O29"/>
    <mergeCell ref="P28:Q29"/>
    <mergeCell ref="R28:S29"/>
    <mergeCell ref="T28:U29"/>
    <mergeCell ref="V28:W29"/>
    <mergeCell ref="X28:Z29"/>
    <mergeCell ref="AE28:AF29"/>
    <mergeCell ref="AG28:AH29"/>
    <mergeCell ref="AI28:AJ29"/>
    <mergeCell ref="AR28:AS29"/>
    <mergeCell ref="AT28:AU29"/>
    <mergeCell ref="AV28:AW29"/>
    <mergeCell ref="AX28:AY29"/>
    <mergeCell ref="AZ28:BA29"/>
    <mergeCell ref="BF24:BH25"/>
    <mergeCell ref="BI24:BJ25"/>
    <mergeCell ref="BK24:BL25"/>
    <mergeCell ref="V24:W25"/>
    <mergeCell ref="X24:Z25"/>
    <mergeCell ref="AE24:AF25"/>
    <mergeCell ref="AG24:AH25"/>
    <mergeCell ref="AI24:AJ25"/>
    <mergeCell ref="AR24:AS25"/>
    <mergeCell ref="AT24:AU25"/>
    <mergeCell ref="AV24:AW25"/>
    <mergeCell ref="AX24:AY25"/>
    <mergeCell ref="AZ24:BA25"/>
    <mergeCell ref="AA29:AB29"/>
    <mergeCell ref="AC29:AD29"/>
    <mergeCell ref="BD28:BE29"/>
    <mergeCell ref="BF28:BH29"/>
    <mergeCell ref="BI28:BJ29"/>
    <mergeCell ref="BK28:BL29"/>
    <mergeCell ref="BM28:BN29"/>
    <mergeCell ref="BO28:BR29"/>
    <mergeCell ref="A30:D31"/>
    <mergeCell ref="E30:K31"/>
    <mergeCell ref="L30:M31"/>
    <mergeCell ref="N30:O31"/>
    <mergeCell ref="P30:Q31"/>
    <mergeCell ref="R30:S31"/>
    <mergeCell ref="T30:U31"/>
    <mergeCell ref="V30:W31"/>
    <mergeCell ref="X30:Z31"/>
    <mergeCell ref="AE30:AF31"/>
    <mergeCell ref="AG30:AH31"/>
    <mergeCell ref="AI30:AJ31"/>
    <mergeCell ref="AR30:AS31"/>
    <mergeCell ref="AT30:AU31"/>
    <mergeCell ref="AV30:AW31"/>
    <mergeCell ref="AX30:AY31"/>
    <mergeCell ref="AZ30:BA31"/>
    <mergeCell ref="BD30:BE31"/>
    <mergeCell ref="BF30:BH31"/>
    <mergeCell ref="BI30:BJ31"/>
    <mergeCell ref="BK30:BL31"/>
    <mergeCell ref="BM30:BN31"/>
    <mergeCell ref="BO30:BR31"/>
    <mergeCell ref="A28:D29"/>
    <mergeCell ref="E28:K29"/>
    <mergeCell ref="L28:M29"/>
    <mergeCell ref="BI34:BJ35"/>
    <mergeCell ref="BK34:BL35"/>
    <mergeCell ref="BM34:BN35"/>
    <mergeCell ref="BO34:BR35"/>
    <mergeCell ref="A32:D33"/>
    <mergeCell ref="E32:K33"/>
    <mergeCell ref="L32:M33"/>
    <mergeCell ref="N32:O33"/>
    <mergeCell ref="P32:Q33"/>
    <mergeCell ref="R32:S33"/>
    <mergeCell ref="T32:U33"/>
    <mergeCell ref="V32:W33"/>
    <mergeCell ref="X32:Z33"/>
    <mergeCell ref="AE32:AF33"/>
    <mergeCell ref="AG32:AH33"/>
    <mergeCell ref="AI32:AJ33"/>
    <mergeCell ref="AR32:AS33"/>
    <mergeCell ref="AT32:AU33"/>
    <mergeCell ref="AV32:AW33"/>
    <mergeCell ref="AX32:AY33"/>
    <mergeCell ref="AZ32:BA33"/>
    <mergeCell ref="AA34:AB34"/>
    <mergeCell ref="AC34:AD34"/>
    <mergeCell ref="AA35:AB35"/>
    <mergeCell ref="AK30:AM30"/>
    <mergeCell ref="AK35:AM35"/>
    <mergeCell ref="R36:S37"/>
    <mergeCell ref="T36:U37"/>
    <mergeCell ref="V36:W37"/>
    <mergeCell ref="X36:Z37"/>
    <mergeCell ref="AE36:AF37"/>
    <mergeCell ref="AG36:AH37"/>
    <mergeCell ref="AI36:AJ37"/>
    <mergeCell ref="AR36:AS37"/>
    <mergeCell ref="AT36:AU37"/>
    <mergeCell ref="AV36:AW37"/>
    <mergeCell ref="AX36:AY37"/>
    <mergeCell ref="AZ36:BA37"/>
    <mergeCell ref="BO32:BR33"/>
    <mergeCell ref="A34:D35"/>
    <mergeCell ref="E34:K35"/>
    <mergeCell ref="L34:M35"/>
    <mergeCell ref="N34:O35"/>
    <mergeCell ref="P34:Q35"/>
    <mergeCell ref="R34:S35"/>
    <mergeCell ref="T34:U35"/>
    <mergeCell ref="V34:W35"/>
    <mergeCell ref="X34:Z35"/>
    <mergeCell ref="AE34:AF35"/>
    <mergeCell ref="AG34:AH35"/>
    <mergeCell ref="AI34:AJ35"/>
    <mergeCell ref="AR34:AS35"/>
    <mergeCell ref="AT34:AU35"/>
    <mergeCell ref="AV34:AW35"/>
    <mergeCell ref="AX34:AY35"/>
    <mergeCell ref="AZ34:BA35"/>
    <mergeCell ref="BD34:BE35"/>
    <mergeCell ref="BF34:BH35"/>
    <mergeCell ref="BI36:BJ37"/>
    <mergeCell ref="BK36:BL37"/>
    <mergeCell ref="BM36:BN37"/>
    <mergeCell ref="BO36:BR37"/>
    <mergeCell ref="A38:D39"/>
    <mergeCell ref="E38:K39"/>
    <mergeCell ref="L38:M39"/>
    <mergeCell ref="N38:O39"/>
    <mergeCell ref="P38:Q39"/>
    <mergeCell ref="R38:S39"/>
    <mergeCell ref="T38:U39"/>
    <mergeCell ref="V38:W39"/>
    <mergeCell ref="X38:Z39"/>
    <mergeCell ref="AE38:AF39"/>
    <mergeCell ref="AG38:AH39"/>
    <mergeCell ref="AI38:AJ39"/>
    <mergeCell ref="AR38:AS39"/>
    <mergeCell ref="AT38:AU39"/>
    <mergeCell ref="AV38:AW39"/>
    <mergeCell ref="AX38:AY39"/>
    <mergeCell ref="AZ38:BA39"/>
    <mergeCell ref="BD38:BE39"/>
    <mergeCell ref="BF38:BH39"/>
    <mergeCell ref="BI38:BJ39"/>
    <mergeCell ref="BK38:BL39"/>
    <mergeCell ref="BM38:BN39"/>
    <mergeCell ref="BO38:BR39"/>
    <mergeCell ref="A36:D37"/>
    <mergeCell ref="E36:K37"/>
    <mergeCell ref="L36:M37"/>
    <mergeCell ref="N36:O37"/>
    <mergeCell ref="P36:Q37"/>
    <mergeCell ref="BK40:BL41"/>
    <mergeCell ref="BM40:BN41"/>
    <mergeCell ref="BO40:BR41"/>
    <mergeCell ref="A42:D43"/>
    <mergeCell ref="E42:K43"/>
    <mergeCell ref="L42:M43"/>
    <mergeCell ref="N42:O43"/>
    <mergeCell ref="P42:Q43"/>
    <mergeCell ref="R42:S43"/>
    <mergeCell ref="T42:U43"/>
    <mergeCell ref="V42:W43"/>
    <mergeCell ref="X42:Z43"/>
    <mergeCell ref="AE42:AF43"/>
    <mergeCell ref="AG42:AH43"/>
    <mergeCell ref="AI42:AJ43"/>
    <mergeCell ref="AR42:AS43"/>
    <mergeCell ref="AT42:AU43"/>
    <mergeCell ref="AV42:AW43"/>
    <mergeCell ref="AX42:AY43"/>
    <mergeCell ref="AZ42:BA43"/>
    <mergeCell ref="BD42:BE43"/>
    <mergeCell ref="BF42:BH43"/>
    <mergeCell ref="BI42:BJ43"/>
    <mergeCell ref="BK42:BL43"/>
    <mergeCell ref="BM42:BN43"/>
    <mergeCell ref="BO42:BR43"/>
    <mergeCell ref="A40:D41"/>
    <mergeCell ref="E40:K41"/>
    <mergeCell ref="L40:M41"/>
    <mergeCell ref="N40:O41"/>
    <mergeCell ref="P40:Q41"/>
    <mergeCell ref="R40:S41"/>
    <mergeCell ref="X44:Z45"/>
    <mergeCell ref="AE44:AF45"/>
    <mergeCell ref="AG44:AH45"/>
    <mergeCell ref="AI44:AJ45"/>
    <mergeCell ref="AR44:AS45"/>
    <mergeCell ref="AT44:AU45"/>
    <mergeCell ref="AV44:AW45"/>
    <mergeCell ref="AX44:AY45"/>
    <mergeCell ref="AZ44:BA45"/>
    <mergeCell ref="BD40:BE41"/>
    <mergeCell ref="BF40:BH41"/>
    <mergeCell ref="BI40:BJ41"/>
    <mergeCell ref="T40:U41"/>
    <mergeCell ref="V40:W41"/>
    <mergeCell ref="X40:Z41"/>
    <mergeCell ref="AE40:AF41"/>
    <mergeCell ref="AG40:AH41"/>
    <mergeCell ref="AI40:AJ41"/>
    <mergeCell ref="AR40:AS41"/>
    <mergeCell ref="AT40:AU41"/>
    <mergeCell ref="AV40:AW41"/>
    <mergeCell ref="AX40:AY41"/>
    <mergeCell ref="AZ40:BA41"/>
    <mergeCell ref="BD44:BE45"/>
    <mergeCell ref="BF44:BH45"/>
    <mergeCell ref="BI44:BJ45"/>
    <mergeCell ref="BB42:BC43"/>
    <mergeCell ref="BB44:BC45"/>
    <mergeCell ref="BO44:BR45"/>
    <mergeCell ref="A46:D47"/>
    <mergeCell ref="E46:K47"/>
    <mergeCell ref="L46:M47"/>
    <mergeCell ref="N46:O47"/>
    <mergeCell ref="P46:Q47"/>
    <mergeCell ref="R46:S47"/>
    <mergeCell ref="T46:U47"/>
    <mergeCell ref="V46:W47"/>
    <mergeCell ref="X46:Z47"/>
    <mergeCell ref="AE46:AF47"/>
    <mergeCell ref="AG46:AH47"/>
    <mergeCell ref="AI46:AJ47"/>
    <mergeCell ref="AR46:AS47"/>
    <mergeCell ref="AT46:AU47"/>
    <mergeCell ref="AV46:AW47"/>
    <mergeCell ref="AX46:AY47"/>
    <mergeCell ref="AZ46:BA47"/>
    <mergeCell ref="BD46:BE47"/>
    <mergeCell ref="BF46:BH47"/>
    <mergeCell ref="BI46:BJ47"/>
    <mergeCell ref="BK46:BL47"/>
    <mergeCell ref="BM46:BN47"/>
    <mergeCell ref="BO46:BR47"/>
    <mergeCell ref="A44:D45"/>
    <mergeCell ref="E44:K45"/>
    <mergeCell ref="L44:M45"/>
    <mergeCell ref="N44:O45"/>
    <mergeCell ref="P44:Q45"/>
    <mergeCell ref="R44:S45"/>
    <mergeCell ref="T44:U45"/>
    <mergeCell ref="V44:W45"/>
    <mergeCell ref="A51:D52"/>
    <mergeCell ref="E51:K52"/>
    <mergeCell ref="L51:M52"/>
    <mergeCell ref="N51:O52"/>
    <mergeCell ref="P51:Q52"/>
    <mergeCell ref="R51:S52"/>
    <mergeCell ref="T51:U52"/>
    <mergeCell ref="V51:W52"/>
    <mergeCell ref="X51:Z52"/>
    <mergeCell ref="AA51:AB51"/>
    <mergeCell ref="AC51:AD51"/>
    <mergeCell ref="AE51:AF52"/>
    <mergeCell ref="AG51:AH52"/>
    <mergeCell ref="AI51:AJ52"/>
    <mergeCell ref="AK51:AM51"/>
    <mergeCell ref="AN51:AQ51"/>
    <mergeCell ref="AR51:AS52"/>
    <mergeCell ref="BO51:BR52"/>
    <mergeCell ref="AA52:AB52"/>
    <mergeCell ref="AC52:AD52"/>
    <mergeCell ref="AK52:AM52"/>
    <mergeCell ref="AN52:AQ52"/>
    <mergeCell ref="A53:D54"/>
    <mergeCell ref="E53:K54"/>
    <mergeCell ref="L53:M54"/>
    <mergeCell ref="N53:O54"/>
    <mergeCell ref="P53:Q54"/>
    <mergeCell ref="R53:S54"/>
    <mergeCell ref="T53:U54"/>
    <mergeCell ref="V53:W54"/>
    <mergeCell ref="X53:Z54"/>
    <mergeCell ref="AA53:AB53"/>
    <mergeCell ref="AC53:AD53"/>
    <mergeCell ref="AE53:AF54"/>
    <mergeCell ref="AG53:AH54"/>
    <mergeCell ref="AI53:AJ54"/>
    <mergeCell ref="AK53:AM53"/>
    <mergeCell ref="AN53:AQ53"/>
    <mergeCell ref="AR53:AS54"/>
    <mergeCell ref="AT53:AU54"/>
    <mergeCell ref="AV53:AW54"/>
    <mergeCell ref="AX53:AY54"/>
    <mergeCell ref="AZ53:BA54"/>
    <mergeCell ref="BD53:BE54"/>
    <mergeCell ref="BF53:BH54"/>
    <mergeCell ref="BI53:BJ54"/>
    <mergeCell ref="BK53:BL54"/>
    <mergeCell ref="BM53:BN54"/>
    <mergeCell ref="BO53:BR54"/>
    <mergeCell ref="BI57:BJ58"/>
    <mergeCell ref="BK57:BL58"/>
    <mergeCell ref="A55:D56"/>
    <mergeCell ref="E55:K56"/>
    <mergeCell ref="L55:M56"/>
    <mergeCell ref="N55:O56"/>
    <mergeCell ref="P55:Q56"/>
    <mergeCell ref="R55:S56"/>
    <mergeCell ref="T55:U56"/>
    <mergeCell ref="V55:W56"/>
    <mergeCell ref="X55:Z56"/>
    <mergeCell ref="AA55:AB55"/>
    <mergeCell ref="AC55:AD55"/>
    <mergeCell ref="AE55:AF56"/>
    <mergeCell ref="AG55:AH56"/>
    <mergeCell ref="AI55:AJ56"/>
    <mergeCell ref="AK55:AM55"/>
    <mergeCell ref="AN55:AQ55"/>
    <mergeCell ref="AR55:AS56"/>
    <mergeCell ref="BD67:BE68"/>
    <mergeCell ref="BD69:BE70"/>
    <mergeCell ref="AT55:AU56"/>
    <mergeCell ref="AV55:AW56"/>
    <mergeCell ref="BO55:BR56"/>
    <mergeCell ref="AA56:AB56"/>
    <mergeCell ref="AC56:AD56"/>
    <mergeCell ref="AK56:AM56"/>
    <mergeCell ref="AN56:AQ56"/>
    <mergeCell ref="A57:D58"/>
    <mergeCell ref="E57:K58"/>
    <mergeCell ref="L57:M58"/>
    <mergeCell ref="N57:O58"/>
    <mergeCell ref="P57:Q58"/>
    <mergeCell ref="R57:S58"/>
    <mergeCell ref="T57:U58"/>
    <mergeCell ref="V57:W58"/>
    <mergeCell ref="X57:Z58"/>
    <mergeCell ref="AA57:AB57"/>
    <mergeCell ref="AC57:AD57"/>
    <mergeCell ref="AE57:AF58"/>
    <mergeCell ref="AG57:AH58"/>
    <mergeCell ref="AI57:AJ58"/>
    <mergeCell ref="AK57:AM57"/>
    <mergeCell ref="AN57:AQ57"/>
    <mergeCell ref="AR57:AS58"/>
    <mergeCell ref="AT57:AU58"/>
    <mergeCell ref="AV57:AW58"/>
    <mergeCell ref="AX57:AY58"/>
    <mergeCell ref="AZ57:BA58"/>
    <mergeCell ref="BD57:BE58"/>
    <mergeCell ref="BF57:BH58"/>
    <mergeCell ref="BD83:BE84"/>
    <mergeCell ref="AZ85:BA86"/>
    <mergeCell ref="BM57:BN58"/>
    <mergeCell ref="BO57:BR58"/>
    <mergeCell ref="AA60:AB60"/>
    <mergeCell ref="AC60:AD60"/>
    <mergeCell ref="AK60:AM60"/>
    <mergeCell ref="AN60:AQ60"/>
    <mergeCell ref="BO61:BR62"/>
    <mergeCell ref="BO63:BR64"/>
    <mergeCell ref="BO65:BR66"/>
    <mergeCell ref="BO67:BR68"/>
    <mergeCell ref="BO69:BR70"/>
    <mergeCell ref="A59:D60"/>
    <mergeCell ref="E59:K60"/>
    <mergeCell ref="L59:M60"/>
    <mergeCell ref="N59:O60"/>
    <mergeCell ref="P59:Q60"/>
    <mergeCell ref="R59:S60"/>
    <mergeCell ref="T59:U60"/>
    <mergeCell ref="V59:W60"/>
    <mergeCell ref="X59:Z60"/>
    <mergeCell ref="AA59:AB59"/>
    <mergeCell ref="AC59:AD59"/>
    <mergeCell ref="AE59:AF60"/>
    <mergeCell ref="AG59:AH60"/>
    <mergeCell ref="AI59:AJ60"/>
    <mergeCell ref="AK59:AM59"/>
    <mergeCell ref="AN59:AQ59"/>
    <mergeCell ref="AR59:AS60"/>
    <mergeCell ref="BD63:BE64"/>
    <mergeCell ref="BD65:BE66"/>
    <mergeCell ref="AZ87:BA88"/>
    <mergeCell ref="BD85:BE86"/>
    <mergeCell ref="BK67:BL68"/>
    <mergeCell ref="BM67:BN68"/>
    <mergeCell ref="BO71:BR72"/>
    <mergeCell ref="BO73:BR74"/>
    <mergeCell ref="BO75:BR76"/>
    <mergeCell ref="BO77:BR78"/>
    <mergeCell ref="BO79:BR80"/>
    <mergeCell ref="BO81:BR82"/>
    <mergeCell ref="BO83:BR84"/>
    <mergeCell ref="BO85:BR86"/>
    <mergeCell ref="BO87:BR88"/>
    <mergeCell ref="BO89:BR90"/>
    <mergeCell ref="AT59:AU60"/>
    <mergeCell ref="AV59:AW60"/>
    <mergeCell ref="AX59:AY60"/>
    <mergeCell ref="AZ59:BA60"/>
    <mergeCell ref="BD59:BE60"/>
    <mergeCell ref="BF59:BH60"/>
    <mergeCell ref="BI59:BJ60"/>
    <mergeCell ref="BO59:BR60"/>
    <mergeCell ref="BD71:BE72"/>
    <mergeCell ref="BD73:BE74"/>
    <mergeCell ref="BD75:BE76"/>
    <mergeCell ref="AZ77:BA78"/>
    <mergeCell ref="BD77:BE78"/>
    <mergeCell ref="AZ79:BA80"/>
    <mergeCell ref="BD79:BE80"/>
    <mergeCell ref="AZ81:BA82"/>
    <mergeCell ref="BD81:BE82"/>
    <mergeCell ref="AZ83:BA84"/>
  </mergeCells>
  <phoneticPr fontId="5"/>
  <printOptions horizontalCentered="1" verticalCentered="1"/>
  <pageMargins left="0.31496062992125984" right="0.19685039370078741" top="0.59055118110236227" bottom="0.43307086614173229" header="0.51181102362204722" footer="0.35433070866141736"/>
  <pageSetup paperSize="9" scale="78" orientation="landscape" useFirstPageNumber="1" r:id="rId1"/>
  <headerFooter alignWithMargins="0">
    <oddFooter xml:space="preserve">&amp;C&amp;A(&amp;P)
</oddFooter>
  </headerFooter>
  <rowBreaks count="1" manualBreakCount="1">
    <brk id="50" max="7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99CC"/>
  </sheetPr>
  <dimension ref="A1:BU50"/>
  <sheetViews>
    <sheetView view="pageBreakPreview" zoomScale="90" zoomScaleNormal="100" zoomScaleSheetLayoutView="90" workbookViewId="0"/>
  </sheetViews>
  <sheetFormatPr defaultColWidth="2.625" defaultRowHeight="13.5"/>
  <cols>
    <col min="1" max="13" width="2.625" style="486"/>
    <col min="14" max="15" width="2.875" style="486" customWidth="1"/>
    <col min="16" max="16384" width="2.625" style="486"/>
  </cols>
  <sheetData>
    <row r="1" spans="1:73" ht="13.5" customHeight="1">
      <c r="A1" s="353" t="s">
        <v>1645</v>
      </c>
      <c r="B1" s="353"/>
      <c r="C1" s="353"/>
      <c r="D1" s="353"/>
      <c r="E1" s="353"/>
      <c r="F1" s="353"/>
      <c r="G1" s="353"/>
      <c r="H1" s="353"/>
      <c r="I1" s="353"/>
      <c r="J1" s="353"/>
      <c r="AR1" s="442" t="s">
        <v>1235</v>
      </c>
      <c r="AS1" s="442"/>
      <c r="AT1" s="1854"/>
      <c r="AU1" s="1854"/>
      <c r="AV1" s="442" t="s">
        <v>403</v>
      </c>
      <c r="AW1" s="821"/>
      <c r="AX1" s="821"/>
      <c r="AY1" s="442" t="s">
        <v>404</v>
      </c>
      <c r="AZ1" s="442" t="s">
        <v>1266</v>
      </c>
      <c r="BA1" s="442"/>
      <c r="BB1" s="443"/>
      <c r="BC1" s="443"/>
      <c r="BD1" s="443"/>
      <c r="BE1" s="443"/>
      <c r="BF1" s="443"/>
      <c r="BG1" s="443"/>
      <c r="BH1" s="443"/>
      <c r="BI1" s="443"/>
      <c r="BJ1" s="444"/>
      <c r="BK1" s="444"/>
      <c r="BL1" s="444"/>
      <c r="BM1" s="444"/>
    </row>
    <row r="2" spans="1:73" s="435" customFormat="1" ht="6.75" customHeight="1">
      <c r="A2" s="353"/>
      <c r="B2" s="436"/>
      <c r="C2" s="436"/>
      <c r="D2" s="436"/>
      <c r="E2" s="436"/>
      <c r="F2" s="436"/>
      <c r="G2" s="436"/>
      <c r="H2" s="436"/>
      <c r="I2" s="436"/>
      <c r="J2" s="436"/>
      <c r="K2" s="436"/>
      <c r="L2" s="436"/>
      <c r="M2" s="436"/>
      <c r="N2" s="436"/>
      <c r="O2" s="436"/>
      <c r="P2" s="436"/>
      <c r="AI2" s="437"/>
      <c r="AK2" s="438"/>
      <c r="AL2" s="438"/>
      <c r="AM2" s="437"/>
      <c r="AN2" s="438"/>
      <c r="AO2" s="439"/>
      <c r="AP2" s="437"/>
      <c r="AQ2" s="440"/>
      <c r="AR2" s="437"/>
      <c r="AS2" s="437"/>
      <c r="AT2" s="441"/>
      <c r="AY2" s="437"/>
    </row>
    <row r="3" spans="1:73" ht="13.5" customHeight="1">
      <c r="A3" s="1855" t="s">
        <v>581</v>
      </c>
      <c r="B3" s="1855"/>
      <c r="C3" s="1855"/>
      <c r="D3" s="1855"/>
      <c r="E3" s="1855" t="s">
        <v>582</v>
      </c>
      <c r="F3" s="1855"/>
      <c r="G3" s="1855"/>
      <c r="H3" s="1855"/>
      <c r="I3" s="1855"/>
      <c r="J3" s="1855"/>
      <c r="K3" s="1855"/>
      <c r="L3" s="1855" t="s">
        <v>463</v>
      </c>
      <c r="M3" s="1855"/>
      <c r="N3" s="1644" t="s">
        <v>1611</v>
      </c>
      <c r="O3" s="1646"/>
      <c r="P3" s="1837" t="s">
        <v>583</v>
      </c>
      <c r="Q3" s="1837"/>
      <c r="R3" s="1837"/>
      <c r="S3" s="1837"/>
      <c r="T3" s="1837"/>
      <c r="U3" s="1837"/>
      <c r="V3" s="1837"/>
      <c r="W3" s="1837"/>
      <c r="X3" s="1862" t="s">
        <v>1430</v>
      </c>
      <c r="Y3" s="1863"/>
      <c r="Z3" s="1863"/>
      <c r="AA3" s="1837" t="s">
        <v>584</v>
      </c>
      <c r="AB3" s="1837"/>
      <c r="AC3" s="1837"/>
      <c r="AD3" s="1837"/>
      <c r="AE3" s="1837"/>
      <c r="AF3" s="1837"/>
      <c r="AG3" s="1837"/>
      <c r="AH3" s="1837"/>
      <c r="AI3" s="1837"/>
      <c r="AJ3" s="1834"/>
      <c r="AK3" s="1870" t="s">
        <v>592</v>
      </c>
      <c r="AL3" s="1871"/>
      <c r="AM3" s="1871"/>
      <c r="AN3" s="1871"/>
      <c r="AO3" s="1871"/>
      <c r="AP3" s="1871"/>
      <c r="AQ3" s="1871"/>
      <c r="AR3" s="354" t="s">
        <v>14</v>
      </c>
      <c r="AS3" s="355" t="s">
        <v>1235</v>
      </c>
      <c r="AT3" s="354"/>
      <c r="AU3" s="1853"/>
      <c r="AV3" s="1853"/>
      <c r="AW3" s="354" t="s">
        <v>403</v>
      </c>
      <c r="AX3" s="1853"/>
      <c r="AY3" s="1853"/>
      <c r="AZ3" s="1835" t="s">
        <v>880</v>
      </c>
      <c r="BA3" s="1835"/>
      <c r="BB3" s="1835"/>
      <c r="BC3" s="1835"/>
      <c r="BD3" s="1835"/>
      <c r="BE3" s="1835"/>
      <c r="BF3" s="354"/>
      <c r="BG3" s="354"/>
      <c r="BH3" s="356"/>
      <c r="BI3" s="1834" t="s">
        <v>1006</v>
      </c>
      <c r="BJ3" s="1835"/>
      <c r="BK3" s="1644" t="s">
        <v>596</v>
      </c>
      <c r="BL3" s="1645"/>
      <c r="BM3" s="1645"/>
      <c r="BN3" s="1646"/>
      <c r="BO3" s="1834" t="s">
        <v>1443</v>
      </c>
      <c r="BP3" s="1835"/>
      <c r="BQ3" s="1835"/>
      <c r="BR3" s="1836"/>
    </row>
    <row r="4" spans="1:73" ht="13.5" customHeight="1">
      <c r="A4" s="1856"/>
      <c r="B4" s="1856"/>
      <c r="C4" s="1856"/>
      <c r="D4" s="1856"/>
      <c r="E4" s="1856"/>
      <c r="F4" s="1856"/>
      <c r="G4" s="1856"/>
      <c r="H4" s="1856"/>
      <c r="I4" s="1856"/>
      <c r="J4" s="1856"/>
      <c r="K4" s="1856"/>
      <c r="L4" s="1856"/>
      <c r="M4" s="1856"/>
      <c r="N4" s="1858"/>
      <c r="O4" s="1859"/>
      <c r="P4" s="1837"/>
      <c r="Q4" s="1837"/>
      <c r="R4" s="1837"/>
      <c r="S4" s="1837"/>
      <c r="T4" s="1837"/>
      <c r="U4" s="1837"/>
      <c r="V4" s="1837"/>
      <c r="W4" s="1837"/>
      <c r="X4" s="1647"/>
      <c r="Y4" s="1648"/>
      <c r="Z4" s="1648"/>
      <c r="AA4" s="1837" t="s">
        <v>585</v>
      </c>
      <c r="AB4" s="1837"/>
      <c r="AC4" s="1837"/>
      <c r="AD4" s="1837"/>
      <c r="AE4" s="1838" t="s">
        <v>586</v>
      </c>
      <c r="AF4" s="1838"/>
      <c r="AG4" s="1839" t="s">
        <v>1337</v>
      </c>
      <c r="AH4" s="1839"/>
      <c r="AI4" s="1839" t="s">
        <v>1434</v>
      </c>
      <c r="AJ4" s="1840"/>
      <c r="AK4" s="1834" t="s">
        <v>587</v>
      </c>
      <c r="AL4" s="1835"/>
      <c r="AM4" s="1835"/>
      <c r="AN4" s="1835"/>
      <c r="AO4" s="1835"/>
      <c r="AP4" s="1835"/>
      <c r="AQ4" s="1835"/>
      <c r="AR4" s="1841" t="s">
        <v>1435</v>
      </c>
      <c r="AS4" s="1842"/>
      <c r="AT4" s="1842"/>
      <c r="AU4" s="1842"/>
      <c r="AV4" s="1842"/>
      <c r="AW4" s="1842"/>
      <c r="AX4" s="1842"/>
      <c r="AY4" s="1842"/>
      <c r="AZ4" s="1842"/>
      <c r="BA4" s="1842"/>
      <c r="BB4" s="1842"/>
      <c r="BC4" s="1842"/>
      <c r="BD4" s="1842"/>
      <c r="BE4" s="1842"/>
      <c r="BF4" s="1834" t="s">
        <v>579</v>
      </c>
      <c r="BG4" s="1835"/>
      <c r="BH4" s="1836"/>
      <c r="BI4" s="1834"/>
      <c r="BJ4" s="1835"/>
      <c r="BK4" s="1647" t="s">
        <v>594</v>
      </c>
      <c r="BL4" s="1648"/>
      <c r="BM4" s="1648"/>
      <c r="BN4" s="1649"/>
      <c r="BO4" s="1843" t="s">
        <v>1026</v>
      </c>
      <c r="BP4" s="1844"/>
      <c r="BQ4" s="1844"/>
      <c r="BR4" s="1845"/>
      <c r="BS4" s="251"/>
      <c r="BT4" s="251"/>
      <c r="BU4" s="842"/>
    </row>
    <row r="5" spans="1:73" ht="13.5" customHeight="1">
      <c r="A5" s="1856"/>
      <c r="B5" s="1856"/>
      <c r="C5" s="1856"/>
      <c r="D5" s="1856"/>
      <c r="E5" s="1856"/>
      <c r="F5" s="1856"/>
      <c r="G5" s="1856"/>
      <c r="H5" s="1856"/>
      <c r="I5" s="1856"/>
      <c r="J5" s="1856"/>
      <c r="K5" s="1856"/>
      <c r="L5" s="1856"/>
      <c r="M5" s="1856"/>
      <c r="N5" s="1858"/>
      <c r="O5" s="1859"/>
      <c r="P5" s="1864" t="s">
        <v>575</v>
      </c>
      <c r="Q5" s="1865"/>
      <c r="R5" s="1865" t="s">
        <v>1436</v>
      </c>
      <c r="S5" s="1865"/>
      <c r="T5" s="1865" t="s">
        <v>1437</v>
      </c>
      <c r="U5" s="1865"/>
      <c r="V5" s="1865" t="s">
        <v>1444</v>
      </c>
      <c r="W5" s="1866"/>
      <c r="X5" s="1647"/>
      <c r="Y5" s="1648"/>
      <c r="Z5" s="1648"/>
      <c r="AA5" s="1837"/>
      <c r="AB5" s="1837"/>
      <c r="AC5" s="1837"/>
      <c r="AD5" s="1837"/>
      <c r="AE5" s="1838"/>
      <c r="AF5" s="1838"/>
      <c r="AG5" s="1839"/>
      <c r="AH5" s="1839"/>
      <c r="AI5" s="1839"/>
      <c r="AJ5" s="1840"/>
      <c r="AK5" s="1837" t="s">
        <v>588</v>
      </c>
      <c r="AL5" s="1837"/>
      <c r="AM5" s="1837"/>
      <c r="AN5" s="1837" t="s">
        <v>589</v>
      </c>
      <c r="AO5" s="1837"/>
      <c r="AP5" s="1837"/>
      <c r="AQ5" s="1834"/>
      <c r="AR5" s="1615" t="s">
        <v>860</v>
      </c>
      <c r="AS5" s="1616"/>
      <c r="AT5" s="1616" t="s">
        <v>1445</v>
      </c>
      <c r="AU5" s="1616"/>
      <c r="AV5" s="1616" t="s">
        <v>862</v>
      </c>
      <c r="AW5" s="1616"/>
      <c r="AX5" s="1616" t="s">
        <v>863</v>
      </c>
      <c r="AY5" s="1616"/>
      <c r="AZ5" s="1616" t="s">
        <v>864</v>
      </c>
      <c r="BA5" s="1616"/>
      <c r="BB5" s="1616" t="s">
        <v>1780</v>
      </c>
      <c r="BC5" s="1616"/>
      <c r="BD5" s="1621" t="s">
        <v>1446</v>
      </c>
      <c r="BE5" s="1622"/>
      <c r="BF5" s="1834"/>
      <c r="BG5" s="1835"/>
      <c r="BH5" s="1836"/>
      <c r="BI5" s="1834"/>
      <c r="BJ5" s="1835"/>
      <c r="BK5" s="1627" t="s">
        <v>595</v>
      </c>
      <c r="BL5" s="1628"/>
      <c r="BM5" s="1628"/>
      <c r="BN5" s="1629"/>
      <c r="BO5" s="1846"/>
      <c r="BP5" s="1847"/>
      <c r="BQ5" s="1847"/>
      <c r="BR5" s="1848"/>
      <c r="BS5" s="251"/>
      <c r="BT5" s="251"/>
      <c r="BU5" s="357"/>
    </row>
    <row r="6" spans="1:73" ht="13.5" customHeight="1">
      <c r="A6" s="1856"/>
      <c r="B6" s="1856"/>
      <c r="C6" s="1856"/>
      <c r="D6" s="1856"/>
      <c r="E6" s="1856"/>
      <c r="F6" s="1856"/>
      <c r="G6" s="1856"/>
      <c r="H6" s="1856"/>
      <c r="I6" s="1856"/>
      <c r="J6" s="1856"/>
      <c r="K6" s="1856"/>
      <c r="L6" s="1856"/>
      <c r="M6" s="1856"/>
      <c r="N6" s="1858"/>
      <c r="O6" s="1859"/>
      <c r="P6" s="1864"/>
      <c r="Q6" s="1865"/>
      <c r="R6" s="1865"/>
      <c r="S6" s="1865"/>
      <c r="T6" s="1865"/>
      <c r="U6" s="1865"/>
      <c r="V6" s="1865"/>
      <c r="W6" s="1866"/>
      <c r="X6" s="1647"/>
      <c r="Y6" s="1648"/>
      <c r="Z6" s="1648"/>
      <c r="AA6" s="1872" t="s">
        <v>1439</v>
      </c>
      <c r="AB6" s="1872"/>
      <c r="AC6" s="1872"/>
      <c r="AD6" s="1872"/>
      <c r="AE6" s="1838"/>
      <c r="AF6" s="1838"/>
      <c r="AG6" s="1839"/>
      <c r="AH6" s="1839"/>
      <c r="AI6" s="1839"/>
      <c r="AJ6" s="1840"/>
      <c r="AK6" s="1873" t="s">
        <v>2032</v>
      </c>
      <c r="AL6" s="1874"/>
      <c r="AM6" s="1874"/>
      <c r="AN6" s="1874"/>
      <c r="AO6" s="1874"/>
      <c r="AP6" s="1874"/>
      <c r="AQ6" s="1875"/>
      <c r="AR6" s="1617"/>
      <c r="AS6" s="1618"/>
      <c r="AT6" s="1618"/>
      <c r="AU6" s="1618"/>
      <c r="AV6" s="1618"/>
      <c r="AW6" s="1618"/>
      <c r="AX6" s="1618"/>
      <c r="AY6" s="1618"/>
      <c r="AZ6" s="1618"/>
      <c r="BA6" s="1618"/>
      <c r="BB6" s="1618"/>
      <c r="BC6" s="1618"/>
      <c r="BD6" s="1623"/>
      <c r="BE6" s="1624"/>
      <c r="BF6" s="1834"/>
      <c r="BG6" s="1835"/>
      <c r="BH6" s="1836"/>
      <c r="BI6" s="1834"/>
      <c r="BJ6" s="1835"/>
      <c r="BK6" s="1630" t="s">
        <v>492</v>
      </c>
      <c r="BL6" s="1630"/>
      <c r="BM6" s="1630" t="s">
        <v>593</v>
      </c>
      <c r="BN6" s="1630"/>
      <c r="BO6" s="1846"/>
      <c r="BP6" s="1847"/>
      <c r="BQ6" s="1847"/>
      <c r="BR6" s="1848"/>
      <c r="BS6" s="358"/>
      <c r="BT6" s="358"/>
      <c r="BU6" s="357"/>
    </row>
    <row r="7" spans="1:73" ht="13.5" customHeight="1">
      <c r="A7" s="1857"/>
      <c r="B7" s="1857"/>
      <c r="C7" s="1857"/>
      <c r="D7" s="1857"/>
      <c r="E7" s="1857"/>
      <c r="F7" s="1857"/>
      <c r="G7" s="1857"/>
      <c r="H7" s="1857"/>
      <c r="I7" s="1857"/>
      <c r="J7" s="1857"/>
      <c r="K7" s="1857"/>
      <c r="L7" s="1857"/>
      <c r="M7" s="1857"/>
      <c r="N7" s="1860"/>
      <c r="O7" s="1861"/>
      <c r="P7" s="1864"/>
      <c r="Q7" s="1865"/>
      <c r="R7" s="1865"/>
      <c r="S7" s="1865"/>
      <c r="T7" s="1865"/>
      <c r="U7" s="1865"/>
      <c r="V7" s="1865"/>
      <c r="W7" s="1866"/>
      <c r="X7" s="1627"/>
      <c r="Y7" s="1628"/>
      <c r="Z7" s="1628"/>
      <c r="AA7" s="1852" t="s">
        <v>591</v>
      </c>
      <c r="AB7" s="1852"/>
      <c r="AC7" s="1852"/>
      <c r="AD7" s="1852"/>
      <c r="AE7" s="1838"/>
      <c r="AF7" s="1838"/>
      <c r="AG7" s="1839"/>
      <c r="AH7" s="1839"/>
      <c r="AI7" s="1839"/>
      <c r="AJ7" s="1840"/>
      <c r="AK7" s="1867" t="s">
        <v>2021</v>
      </c>
      <c r="AL7" s="1868"/>
      <c r="AM7" s="1868"/>
      <c r="AN7" s="1868"/>
      <c r="AO7" s="1868"/>
      <c r="AP7" s="1868"/>
      <c r="AQ7" s="1869"/>
      <c r="AR7" s="1619"/>
      <c r="AS7" s="1620"/>
      <c r="AT7" s="1620"/>
      <c r="AU7" s="1620"/>
      <c r="AV7" s="1620"/>
      <c r="AW7" s="1620"/>
      <c r="AX7" s="1620"/>
      <c r="AY7" s="1620"/>
      <c r="AZ7" s="1620"/>
      <c r="BA7" s="1620"/>
      <c r="BB7" s="1620"/>
      <c r="BC7" s="1620"/>
      <c r="BD7" s="1625"/>
      <c r="BE7" s="1626"/>
      <c r="BF7" s="1834"/>
      <c r="BG7" s="1835"/>
      <c r="BH7" s="1836"/>
      <c r="BI7" s="1834"/>
      <c r="BJ7" s="1835"/>
      <c r="BK7" s="1631"/>
      <c r="BL7" s="1631"/>
      <c r="BM7" s="1631"/>
      <c r="BN7" s="1631"/>
      <c r="BO7" s="1849"/>
      <c r="BP7" s="1850"/>
      <c r="BQ7" s="1850"/>
      <c r="BR7" s="1851"/>
      <c r="BS7" s="358"/>
      <c r="BT7" s="358"/>
      <c r="BU7" s="357"/>
    </row>
    <row r="8" spans="1:73" ht="13.5" customHeight="1">
      <c r="A8" s="1761" t="s">
        <v>599</v>
      </c>
      <c r="B8" s="1762"/>
      <c r="C8" s="1762"/>
      <c r="D8" s="1763"/>
      <c r="E8" s="1818" t="s">
        <v>865</v>
      </c>
      <c r="F8" s="1818"/>
      <c r="G8" s="1818"/>
      <c r="H8" s="1818"/>
      <c r="I8" s="1818"/>
      <c r="J8" s="1818"/>
      <c r="K8" s="1818"/>
      <c r="L8" s="1768" t="s">
        <v>866</v>
      </c>
      <c r="M8" s="1819"/>
      <c r="N8" s="1821"/>
      <c r="O8" s="1821"/>
      <c r="P8" s="1775"/>
      <c r="Q8" s="1776"/>
      <c r="R8" s="1776"/>
      <c r="S8" s="1776"/>
      <c r="T8" s="1776"/>
      <c r="U8" s="1776"/>
      <c r="V8" s="1776"/>
      <c r="W8" s="1779"/>
      <c r="X8" s="1781">
        <v>38333</v>
      </c>
      <c r="Y8" s="1823"/>
      <c r="Z8" s="1824"/>
      <c r="AA8" s="1717">
        <v>20</v>
      </c>
      <c r="AB8" s="1718"/>
      <c r="AC8" s="1719" t="s">
        <v>2062</v>
      </c>
      <c r="AD8" s="1720"/>
      <c r="AE8" s="1819" t="s">
        <v>597</v>
      </c>
      <c r="AF8" s="1819"/>
      <c r="AG8" s="1819">
        <v>25</v>
      </c>
      <c r="AH8" s="1819"/>
      <c r="AI8" s="1819">
        <v>8</v>
      </c>
      <c r="AJ8" s="1819"/>
      <c r="AK8" s="1876" t="s">
        <v>1447</v>
      </c>
      <c r="AL8" s="1877"/>
      <c r="AM8" s="1878"/>
      <c r="AN8" s="1879">
        <v>357500</v>
      </c>
      <c r="AO8" s="1880"/>
      <c r="AP8" s="1880"/>
      <c r="AQ8" s="1881"/>
      <c r="AR8" s="1787">
        <v>32000</v>
      </c>
      <c r="AS8" s="1788"/>
      <c r="AT8" s="1788"/>
      <c r="AU8" s="1788"/>
      <c r="AV8" s="1788"/>
      <c r="AW8" s="1788"/>
      <c r="AX8" s="1749">
        <v>2500</v>
      </c>
      <c r="AY8" s="1749"/>
      <c r="AZ8" s="1749">
        <v>8000</v>
      </c>
      <c r="BA8" s="1749"/>
      <c r="BB8" s="1788">
        <v>10000</v>
      </c>
      <c r="BC8" s="1788"/>
      <c r="BD8" s="1791">
        <v>8000</v>
      </c>
      <c r="BE8" s="1792"/>
      <c r="BF8" s="1828">
        <f>SUM(AN8,AR8:BE9)</f>
        <v>418000</v>
      </c>
      <c r="BG8" s="1829"/>
      <c r="BH8" s="1830"/>
      <c r="BI8" s="1807"/>
      <c r="BJ8" s="1808"/>
      <c r="BK8" s="1809">
        <v>20</v>
      </c>
      <c r="BL8" s="1809"/>
      <c r="BM8" s="1809">
        <v>5</v>
      </c>
      <c r="BN8" s="1809"/>
      <c r="BO8" s="1755" t="s">
        <v>1448</v>
      </c>
      <c r="BP8" s="1756"/>
      <c r="BQ8" s="1756"/>
      <c r="BR8" s="1757"/>
      <c r="BS8" s="359"/>
      <c r="BT8" s="359"/>
      <c r="BU8" s="357"/>
    </row>
    <row r="9" spans="1:73" ht="13.5" customHeight="1">
      <c r="A9" s="1764"/>
      <c r="B9" s="1765"/>
      <c r="C9" s="1765"/>
      <c r="D9" s="1766"/>
      <c r="E9" s="1818"/>
      <c r="F9" s="1818"/>
      <c r="G9" s="1818"/>
      <c r="H9" s="1818"/>
      <c r="I9" s="1818"/>
      <c r="J9" s="1818"/>
      <c r="K9" s="1818"/>
      <c r="L9" s="1770"/>
      <c r="M9" s="1820"/>
      <c r="N9" s="1822"/>
      <c r="O9" s="1822"/>
      <c r="P9" s="1777"/>
      <c r="Q9" s="1778"/>
      <c r="R9" s="1778"/>
      <c r="S9" s="1778"/>
      <c r="T9" s="1778"/>
      <c r="U9" s="1778"/>
      <c r="V9" s="1778"/>
      <c r="W9" s="1780"/>
      <c r="X9" s="1825"/>
      <c r="Y9" s="1826"/>
      <c r="Z9" s="1827"/>
      <c r="AA9" s="1727">
        <v>30</v>
      </c>
      <c r="AB9" s="1728"/>
      <c r="AC9" s="1729" t="s">
        <v>2062</v>
      </c>
      <c r="AD9" s="1730"/>
      <c r="AE9" s="1820"/>
      <c r="AF9" s="1820"/>
      <c r="AG9" s="1820"/>
      <c r="AH9" s="1820"/>
      <c r="AI9" s="1820"/>
      <c r="AJ9" s="1820"/>
      <c r="AK9" s="1882" t="s">
        <v>867</v>
      </c>
      <c r="AL9" s="1883"/>
      <c r="AM9" s="1884"/>
      <c r="AN9" s="1885">
        <v>355500</v>
      </c>
      <c r="AO9" s="1886"/>
      <c r="AP9" s="1886"/>
      <c r="AQ9" s="1887"/>
      <c r="AR9" s="1789"/>
      <c r="AS9" s="1790"/>
      <c r="AT9" s="1790"/>
      <c r="AU9" s="1790"/>
      <c r="AV9" s="1790"/>
      <c r="AW9" s="1790"/>
      <c r="AX9" s="1750"/>
      <c r="AY9" s="1750"/>
      <c r="AZ9" s="1750"/>
      <c r="BA9" s="1750"/>
      <c r="BB9" s="1790"/>
      <c r="BC9" s="1790"/>
      <c r="BD9" s="1793"/>
      <c r="BE9" s="1794"/>
      <c r="BF9" s="1828"/>
      <c r="BG9" s="1829"/>
      <c r="BH9" s="1830"/>
      <c r="BI9" s="1807"/>
      <c r="BJ9" s="1808"/>
      <c r="BK9" s="1810"/>
      <c r="BL9" s="1810"/>
      <c r="BM9" s="1810"/>
      <c r="BN9" s="1810"/>
      <c r="BO9" s="1758"/>
      <c r="BP9" s="1759"/>
      <c r="BQ9" s="1759"/>
      <c r="BR9" s="1760"/>
      <c r="BS9" s="251"/>
      <c r="BT9" s="251"/>
      <c r="BU9" s="251"/>
    </row>
    <row r="10" spans="1:73" ht="13.5" customHeight="1">
      <c r="A10" s="1761" t="s">
        <v>600</v>
      </c>
      <c r="B10" s="1762"/>
      <c r="C10" s="1762"/>
      <c r="D10" s="1763"/>
      <c r="E10" s="1831"/>
      <c r="F10" s="1832"/>
      <c r="G10" s="1832"/>
      <c r="H10" s="1832"/>
      <c r="I10" s="1832"/>
      <c r="J10" s="1832"/>
      <c r="K10" s="1833"/>
      <c r="L10" s="1768"/>
      <c r="M10" s="1819"/>
      <c r="N10" s="1821"/>
      <c r="O10" s="1821"/>
      <c r="P10" s="1775"/>
      <c r="Q10" s="1776"/>
      <c r="R10" s="1776"/>
      <c r="S10" s="1776"/>
      <c r="T10" s="1776"/>
      <c r="U10" s="1776"/>
      <c r="V10" s="1776"/>
      <c r="W10" s="1779"/>
      <c r="X10" s="1781"/>
      <c r="Y10" s="1823"/>
      <c r="Z10" s="1824"/>
      <c r="AA10" s="1717"/>
      <c r="AB10" s="1718"/>
      <c r="AC10" s="1719"/>
      <c r="AD10" s="1720"/>
      <c r="AE10" s="1819"/>
      <c r="AF10" s="1819"/>
      <c r="AG10" s="1819"/>
      <c r="AH10" s="1819"/>
      <c r="AI10" s="1819"/>
      <c r="AJ10" s="1819"/>
      <c r="AK10" s="1876"/>
      <c r="AL10" s="1877"/>
      <c r="AM10" s="1878"/>
      <c r="AN10" s="1879"/>
      <c r="AO10" s="1880"/>
      <c r="AP10" s="1880"/>
      <c r="AQ10" s="1881"/>
      <c r="AR10" s="1787"/>
      <c r="AS10" s="1788"/>
      <c r="AT10" s="1788"/>
      <c r="AU10" s="1788"/>
      <c r="AV10" s="1788"/>
      <c r="AW10" s="1788"/>
      <c r="AX10" s="1749"/>
      <c r="AY10" s="1749"/>
      <c r="AZ10" s="1749"/>
      <c r="BA10" s="1749"/>
      <c r="BB10" s="1788"/>
      <c r="BC10" s="1788"/>
      <c r="BD10" s="1791"/>
      <c r="BE10" s="1792"/>
      <c r="BF10" s="1828"/>
      <c r="BG10" s="1829"/>
      <c r="BH10" s="1830"/>
      <c r="BI10" s="1807"/>
      <c r="BJ10" s="1808"/>
      <c r="BK10" s="1809"/>
      <c r="BL10" s="1809"/>
      <c r="BM10" s="1809"/>
      <c r="BN10" s="1809"/>
      <c r="BO10" s="1811"/>
      <c r="BP10" s="1812"/>
      <c r="BQ10" s="1812"/>
      <c r="BR10" s="1813"/>
    </row>
    <row r="11" spans="1:73" ht="13.5" customHeight="1">
      <c r="A11" s="1764"/>
      <c r="B11" s="1765"/>
      <c r="C11" s="1765"/>
      <c r="D11" s="1766"/>
      <c r="E11" s="1831"/>
      <c r="F11" s="1832"/>
      <c r="G11" s="1832"/>
      <c r="H11" s="1832"/>
      <c r="I11" s="1832"/>
      <c r="J11" s="1832"/>
      <c r="K11" s="1833"/>
      <c r="L11" s="1770"/>
      <c r="M11" s="1820"/>
      <c r="N11" s="1822"/>
      <c r="O11" s="1822"/>
      <c r="P11" s="1777"/>
      <c r="Q11" s="1778"/>
      <c r="R11" s="1778"/>
      <c r="S11" s="1778"/>
      <c r="T11" s="1778"/>
      <c r="U11" s="1778"/>
      <c r="V11" s="1778"/>
      <c r="W11" s="1780"/>
      <c r="X11" s="1825"/>
      <c r="Y11" s="1826"/>
      <c r="Z11" s="1827"/>
      <c r="AA11" s="1727"/>
      <c r="AB11" s="1728"/>
      <c r="AC11" s="1729"/>
      <c r="AD11" s="1730"/>
      <c r="AE11" s="1820"/>
      <c r="AF11" s="1820"/>
      <c r="AG11" s="1820"/>
      <c r="AH11" s="1820"/>
      <c r="AI11" s="1820"/>
      <c r="AJ11" s="1820"/>
      <c r="AK11" s="1882"/>
      <c r="AL11" s="1883"/>
      <c r="AM11" s="1884"/>
      <c r="AN11" s="1885"/>
      <c r="AO11" s="1886"/>
      <c r="AP11" s="1886"/>
      <c r="AQ11" s="1887"/>
      <c r="AR11" s="1789"/>
      <c r="AS11" s="1790"/>
      <c r="AT11" s="1790"/>
      <c r="AU11" s="1790"/>
      <c r="AV11" s="1790"/>
      <c r="AW11" s="1790"/>
      <c r="AX11" s="1750"/>
      <c r="AY11" s="1750"/>
      <c r="AZ11" s="1750"/>
      <c r="BA11" s="1750"/>
      <c r="BB11" s="1790"/>
      <c r="BC11" s="1790"/>
      <c r="BD11" s="1793"/>
      <c r="BE11" s="1794"/>
      <c r="BF11" s="1828"/>
      <c r="BG11" s="1829"/>
      <c r="BH11" s="1830"/>
      <c r="BI11" s="1807"/>
      <c r="BJ11" s="1808"/>
      <c r="BK11" s="1810"/>
      <c r="BL11" s="1810"/>
      <c r="BM11" s="1810"/>
      <c r="BN11" s="1810"/>
      <c r="BO11" s="1811"/>
      <c r="BP11" s="1812"/>
      <c r="BQ11" s="1812"/>
      <c r="BR11" s="1813"/>
    </row>
    <row r="12" spans="1:73" ht="13.5" customHeight="1">
      <c r="A12" s="1761" t="s">
        <v>601</v>
      </c>
      <c r="B12" s="1762"/>
      <c r="C12" s="1762"/>
      <c r="D12" s="1763"/>
      <c r="E12" s="1818" t="s">
        <v>865</v>
      </c>
      <c r="F12" s="1818"/>
      <c r="G12" s="1818"/>
      <c r="H12" s="1818"/>
      <c r="I12" s="1818"/>
      <c r="J12" s="1818"/>
      <c r="K12" s="1818"/>
      <c r="L12" s="1768" t="s">
        <v>866</v>
      </c>
      <c r="M12" s="1819"/>
      <c r="N12" s="1821" t="s">
        <v>1777</v>
      </c>
      <c r="O12" s="1821"/>
      <c r="P12" s="1775"/>
      <c r="Q12" s="1776"/>
      <c r="R12" s="1776"/>
      <c r="S12" s="1776"/>
      <c r="T12" s="1776"/>
      <c r="U12" s="1776"/>
      <c r="V12" s="1776"/>
      <c r="W12" s="1779"/>
      <c r="X12" s="1781">
        <v>38333</v>
      </c>
      <c r="Y12" s="1823"/>
      <c r="Z12" s="1824"/>
      <c r="AA12" s="1717">
        <v>2</v>
      </c>
      <c r="AB12" s="1718"/>
      <c r="AC12" s="1719">
        <v>10</v>
      </c>
      <c r="AD12" s="1720"/>
      <c r="AE12" s="1819" t="s">
        <v>611</v>
      </c>
      <c r="AF12" s="1819"/>
      <c r="AG12" s="1819">
        <v>25</v>
      </c>
      <c r="AH12" s="1819"/>
      <c r="AI12" s="1819">
        <v>8</v>
      </c>
      <c r="AJ12" s="1819"/>
      <c r="AK12" s="1876" t="s">
        <v>868</v>
      </c>
      <c r="AL12" s="1877"/>
      <c r="AM12" s="1878"/>
      <c r="AN12" s="1879">
        <v>300000</v>
      </c>
      <c r="AO12" s="1880"/>
      <c r="AP12" s="1880"/>
      <c r="AQ12" s="1881"/>
      <c r="AR12" s="1787"/>
      <c r="AS12" s="1788"/>
      <c r="AT12" s="1788">
        <v>12000</v>
      </c>
      <c r="AU12" s="1788"/>
      <c r="AV12" s="1788">
        <v>15000</v>
      </c>
      <c r="AW12" s="1788"/>
      <c r="AX12" s="1749"/>
      <c r="AY12" s="1749"/>
      <c r="AZ12" s="1749"/>
      <c r="BA12" s="1749"/>
      <c r="BB12" s="1788">
        <v>40000</v>
      </c>
      <c r="BC12" s="1788"/>
      <c r="BD12" s="1791">
        <v>5000</v>
      </c>
      <c r="BE12" s="1792"/>
      <c r="BF12" s="1828">
        <f>SUM(AN12,AR12:BE13)</f>
        <v>372000</v>
      </c>
      <c r="BG12" s="1829"/>
      <c r="BH12" s="1830"/>
      <c r="BI12" s="1807"/>
      <c r="BJ12" s="1808"/>
      <c r="BK12" s="1809">
        <v>20</v>
      </c>
      <c r="BL12" s="1809"/>
      <c r="BM12" s="1809">
        <v>10</v>
      </c>
      <c r="BN12" s="1809"/>
      <c r="BO12" s="1811" t="s">
        <v>613</v>
      </c>
      <c r="BP12" s="1812"/>
      <c r="BQ12" s="1812"/>
      <c r="BR12" s="1813"/>
    </row>
    <row r="13" spans="1:73" ht="13.5" customHeight="1">
      <c r="A13" s="1764"/>
      <c r="B13" s="1765"/>
      <c r="C13" s="1765"/>
      <c r="D13" s="1766"/>
      <c r="E13" s="1818"/>
      <c r="F13" s="1818"/>
      <c r="G13" s="1818"/>
      <c r="H13" s="1818"/>
      <c r="I13" s="1818"/>
      <c r="J13" s="1818"/>
      <c r="K13" s="1818"/>
      <c r="L13" s="1770"/>
      <c r="M13" s="1820"/>
      <c r="N13" s="1822"/>
      <c r="O13" s="1822"/>
      <c r="P13" s="1777"/>
      <c r="Q13" s="1778"/>
      <c r="R13" s="1778"/>
      <c r="S13" s="1778"/>
      <c r="T13" s="1778"/>
      <c r="U13" s="1778"/>
      <c r="V13" s="1778"/>
      <c r="W13" s="1780"/>
      <c r="X13" s="1825"/>
      <c r="Y13" s="1826"/>
      <c r="Z13" s="1827"/>
      <c r="AA13" s="1727">
        <v>5</v>
      </c>
      <c r="AB13" s="1728"/>
      <c r="AC13" s="1729">
        <v>10</v>
      </c>
      <c r="AD13" s="1730"/>
      <c r="AE13" s="1820"/>
      <c r="AF13" s="1820"/>
      <c r="AG13" s="1820"/>
      <c r="AH13" s="1820"/>
      <c r="AI13" s="1820"/>
      <c r="AJ13" s="1820"/>
      <c r="AK13" s="1882" t="s">
        <v>1449</v>
      </c>
      <c r="AL13" s="1883"/>
      <c r="AM13" s="1884"/>
      <c r="AN13" s="1885">
        <v>299000</v>
      </c>
      <c r="AO13" s="1886"/>
      <c r="AP13" s="1886"/>
      <c r="AQ13" s="1887"/>
      <c r="AR13" s="1789"/>
      <c r="AS13" s="1790"/>
      <c r="AT13" s="1790"/>
      <c r="AU13" s="1790"/>
      <c r="AV13" s="1790"/>
      <c r="AW13" s="1790"/>
      <c r="AX13" s="1750"/>
      <c r="AY13" s="1750"/>
      <c r="AZ13" s="1750"/>
      <c r="BA13" s="1750"/>
      <c r="BB13" s="1790"/>
      <c r="BC13" s="1790"/>
      <c r="BD13" s="1793"/>
      <c r="BE13" s="1794"/>
      <c r="BF13" s="1828"/>
      <c r="BG13" s="1829"/>
      <c r="BH13" s="1830"/>
      <c r="BI13" s="1807"/>
      <c r="BJ13" s="1808"/>
      <c r="BK13" s="1810"/>
      <c r="BL13" s="1810"/>
      <c r="BM13" s="1810"/>
      <c r="BN13" s="1810"/>
      <c r="BO13" s="1811"/>
      <c r="BP13" s="1812"/>
      <c r="BQ13" s="1812"/>
      <c r="BR13" s="1813"/>
    </row>
    <row r="14" spans="1:73" ht="13.5" customHeight="1">
      <c r="A14" s="1761" t="s">
        <v>602</v>
      </c>
      <c r="B14" s="1762"/>
      <c r="C14" s="1762"/>
      <c r="D14" s="1763"/>
      <c r="E14" s="1818" t="s">
        <v>1450</v>
      </c>
      <c r="F14" s="1818"/>
      <c r="G14" s="1818"/>
      <c r="H14" s="1818"/>
      <c r="I14" s="1818"/>
      <c r="J14" s="1818"/>
      <c r="K14" s="1818"/>
      <c r="L14" s="1768" t="s">
        <v>866</v>
      </c>
      <c r="M14" s="1819"/>
      <c r="N14" s="1821" t="s">
        <v>1779</v>
      </c>
      <c r="O14" s="1821"/>
      <c r="P14" s="1775">
        <v>2</v>
      </c>
      <c r="Q14" s="1776"/>
      <c r="R14" s="1776"/>
      <c r="S14" s="1776"/>
      <c r="T14" s="1776"/>
      <c r="U14" s="1776"/>
      <c r="V14" s="1776"/>
      <c r="W14" s="1779"/>
      <c r="X14" s="1781">
        <v>38333</v>
      </c>
      <c r="Y14" s="1823"/>
      <c r="Z14" s="1824"/>
      <c r="AA14" s="1717">
        <v>2</v>
      </c>
      <c r="AB14" s="1718"/>
      <c r="AC14" s="1719">
        <v>10</v>
      </c>
      <c r="AD14" s="1720"/>
      <c r="AE14" s="1819" t="s">
        <v>611</v>
      </c>
      <c r="AF14" s="1819"/>
      <c r="AG14" s="1819">
        <v>25</v>
      </c>
      <c r="AH14" s="1819"/>
      <c r="AI14" s="1819">
        <v>8</v>
      </c>
      <c r="AJ14" s="1819"/>
      <c r="AK14" s="1876" t="s">
        <v>1451</v>
      </c>
      <c r="AL14" s="1877"/>
      <c r="AM14" s="1878"/>
      <c r="AN14" s="1879">
        <v>250000</v>
      </c>
      <c r="AO14" s="1880"/>
      <c r="AP14" s="1880"/>
      <c r="AQ14" s="1881"/>
      <c r="AR14" s="1787"/>
      <c r="AS14" s="1788"/>
      <c r="AT14" s="1788">
        <v>10000</v>
      </c>
      <c r="AU14" s="1788"/>
      <c r="AV14" s="1788">
        <v>12500</v>
      </c>
      <c r="AW14" s="1788"/>
      <c r="AX14" s="1749">
        <v>5000</v>
      </c>
      <c r="AY14" s="1749"/>
      <c r="AZ14" s="1749"/>
      <c r="BA14" s="1749"/>
      <c r="BB14" s="1788">
        <v>20000</v>
      </c>
      <c r="BC14" s="1788"/>
      <c r="BD14" s="1791"/>
      <c r="BE14" s="1792"/>
      <c r="BF14" s="1828">
        <f>SUM(AN14,AR14:BE15)</f>
        <v>297500</v>
      </c>
      <c r="BG14" s="1829"/>
      <c r="BH14" s="1830"/>
      <c r="BI14" s="1807" t="s">
        <v>2140</v>
      </c>
      <c r="BJ14" s="1808"/>
      <c r="BK14" s="1809">
        <v>20</v>
      </c>
      <c r="BL14" s="1809"/>
      <c r="BM14" s="1809">
        <v>12</v>
      </c>
      <c r="BN14" s="1809"/>
      <c r="BO14" s="1811"/>
      <c r="BP14" s="1812"/>
      <c r="BQ14" s="1812"/>
      <c r="BR14" s="1813"/>
    </row>
    <row r="15" spans="1:73" ht="13.5" customHeight="1">
      <c r="A15" s="1764"/>
      <c r="B15" s="1765"/>
      <c r="C15" s="1765"/>
      <c r="D15" s="1766"/>
      <c r="E15" s="1818"/>
      <c r="F15" s="1818"/>
      <c r="G15" s="1818"/>
      <c r="H15" s="1818"/>
      <c r="I15" s="1818"/>
      <c r="J15" s="1818"/>
      <c r="K15" s="1818"/>
      <c r="L15" s="1770"/>
      <c r="M15" s="1820"/>
      <c r="N15" s="1822"/>
      <c r="O15" s="1822"/>
      <c r="P15" s="1777"/>
      <c r="Q15" s="1778"/>
      <c r="R15" s="1778"/>
      <c r="S15" s="1778"/>
      <c r="T15" s="1778"/>
      <c r="U15" s="1778"/>
      <c r="V15" s="1778"/>
      <c r="W15" s="1780"/>
      <c r="X15" s="1825"/>
      <c r="Y15" s="1826"/>
      <c r="Z15" s="1827"/>
      <c r="AA15" s="1727">
        <v>5</v>
      </c>
      <c r="AB15" s="1728"/>
      <c r="AC15" s="1729">
        <v>10</v>
      </c>
      <c r="AD15" s="1730"/>
      <c r="AE15" s="1820"/>
      <c r="AF15" s="1820"/>
      <c r="AG15" s="1820"/>
      <c r="AH15" s="1820"/>
      <c r="AI15" s="1820"/>
      <c r="AJ15" s="1820"/>
      <c r="AK15" s="1882" t="s">
        <v>1452</v>
      </c>
      <c r="AL15" s="1883"/>
      <c r="AM15" s="1884"/>
      <c r="AN15" s="1885">
        <v>249000</v>
      </c>
      <c r="AO15" s="1886"/>
      <c r="AP15" s="1886"/>
      <c r="AQ15" s="1887"/>
      <c r="AR15" s="1789"/>
      <c r="AS15" s="1790"/>
      <c r="AT15" s="1790"/>
      <c r="AU15" s="1790"/>
      <c r="AV15" s="1790"/>
      <c r="AW15" s="1790"/>
      <c r="AX15" s="1750"/>
      <c r="AY15" s="1750"/>
      <c r="AZ15" s="1750"/>
      <c r="BA15" s="1750"/>
      <c r="BB15" s="1790"/>
      <c r="BC15" s="1790"/>
      <c r="BD15" s="1793"/>
      <c r="BE15" s="1794"/>
      <c r="BF15" s="1828"/>
      <c r="BG15" s="1829"/>
      <c r="BH15" s="1830"/>
      <c r="BI15" s="1807"/>
      <c r="BJ15" s="1808"/>
      <c r="BK15" s="1810"/>
      <c r="BL15" s="1810"/>
      <c r="BM15" s="1810"/>
      <c r="BN15" s="1810"/>
      <c r="BO15" s="1811"/>
      <c r="BP15" s="1812"/>
      <c r="BQ15" s="1812"/>
      <c r="BR15" s="1813"/>
    </row>
    <row r="16" spans="1:73" ht="13.5" customHeight="1">
      <c r="A16" s="1761" t="s">
        <v>603</v>
      </c>
      <c r="B16" s="1762"/>
      <c r="C16" s="1762"/>
      <c r="D16" s="1763"/>
      <c r="E16" s="1818" t="s">
        <v>1453</v>
      </c>
      <c r="F16" s="1818"/>
      <c r="G16" s="1818"/>
      <c r="H16" s="1818"/>
      <c r="I16" s="1818"/>
      <c r="J16" s="1818"/>
      <c r="K16" s="1818"/>
      <c r="L16" s="1768" t="s">
        <v>1454</v>
      </c>
      <c r="M16" s="1819"/>
      <c r="N16" s="1821" t="s">
        <v>1779</v>
      </c>
      <c r="O16" s="1821"/>
      <c r="P16" s="1775">
        <v>2</v>
      </c>
      <c r="Q16" s="1776"/>
      <c r="R16" s="1776"/>
      <c r="S16" s="1776"/>
      <c r="T16" s="1776"/>
      <c r="U16" s="1776"/>
      <c r="V16" s="1776"/>
      <c r="W16" s="1779"/>
      <c r="X16" s="1781">
        <v>38333</v>
      </c>
      <c r="Y16" s="1823"/>
      <c r="Z16" s="1824"/>
      <c r="AA16" s="1717"/>
      <c r="AB16" s="1718"/>
      <c r="AC16" s="1719">
        <v>10</v>
      </c>
      <c r="AD16" s="1720"/>
      <c r="AE16" s="1819" t="s">
        <v>611</v>
      </c>
      <c r="AF16" s="1819"/>
      <c r="AG16" s="1819">
        <v>25</v>
      </c>
      <c r="AH16" s="1819"/>
      <c r="AI16" s="1819">
        <v>8</v>
      </c>
      <c r="AJ16" s="1819"/>
      <c r="AK16" s="1876" t="s">
        <v>1455</v>
      </c>
      <c r="AL16" s="1877"/>
      <c r="AM16" s="1878"/>
      <c r="AN16" s="1879">
        <v>180000</v>
      </c>
      <c r="AO16" s="1880"/>
      <c r="AP16" s="1880"/>
      <c r="AQ16" s="1881"/>
      <c r="AR16" s="1787"/>
      <c r="AS16" s="1788"/>
      <c r="AT16" s="1788">
        <v>7200</v>
      </c>
      <c r="AU16" s="1788"/>
      <c r="AV16" s="1788">
        <v>9000</v>
      </c>
      <c r="AW16" s="1788"/>
      <c r="AX16" s="1749">
        <v>2000</v>
      </c>
      <c r="AY16" s="1749"/>
      <c r="AZ16" s="1749"/>
      <c r="BA16" s="1749"/>
      <c r="BB16" s="1788">
        <v>10000</v>
      </c>
      <c r="BC16" s="1788"/>
      <c r="BD16" s="1791">
        <v>4000</v>
      </c>
      <c r="BE16" s="1792"/>
      <c r="BF16" s="1828">
        <f>SUM(AN16,AR16:BE17)</f>
        <v>212200</v>
      </c>
      <c r="BG16" s="1829"/>
      <c r="BH16" s="1830"/>
      <c r="BI16" s="1807" t="s">
        <v>598</v>
      </c>
      <c r="BJ16" s="1808"/>
      <c r="BK16" s="1809">
        <v>20</v>
      </c>
      <c r="BL16" s="1809"/>
      <c r="BM16" s="1809">
        <v>5</v>
      </c>
      <c r="BN16" s="1809"/>
      <c r="BO16" s="1811"/>
      <c r="BP16" s="1812"/>
      <c r="BQ16" s="1812"/>
      <c r="BR16" s="1813"/>
    </row>
    <row r="17" spans="1:70" ht="13.5" customHeight="1">
      <c r="A17" s="1764"/>
      <c r="B17" s="1765"/>
      <c r="C17" s="1765"/>
      <c r="D17" s="1766"/>
      <c r="E17" s="1818"/>
      <c r="F17" s="1818"/>
      <c r="G17" s="1818"/>
      <c r="H17" s="1818"/>
      <c r="I17" s="1818"/>
      <c r="J17" s="1818"/>
      <c r="K17" s="1818"/>
      <c r="L17" s="1770"/>
      <c r="M17" s="1820"/>
      <c r="N17" s="1822"/>
      <c r="O17" s="1822"/>
      <c r="P17" s="1777"/>
      <c r="Q17" s="1778"/>
      <c r="R17" s="1778"/>
      <c r="S17" s="1778"/>
      <c r="T17" s="1778"/>
      <c r="U17" s="1778"/>
      <c r="V17" s="1778"/>
      <c r="W17" s="1780"/>
      <c r="X17" s="1825"/>
      <c r="Y17" s="1826"/>
      <c r="Z17" s="1827"/>
      <c r="AA17" s="1727">
        <v>5</v>
      </c>
      <c r="AB17" s="1728"/>
      <c r="AC17" s="1729">
        <v>10</v>
      </c>
      <c r="AD17" s="1730"/>
      <c r="AE17" s="1820"/>
      <c r="AF17" s="1820"/>
      <c r="AG17" s="1820"/>
      <c r="AH17" s="1820"/>
      <c r="AI17" s="1820"/>
      <c r="AJ17" s="1820"/>
      <c r="AK17" s="1882" t="s">
        <v>1456</v>
      </c>
      <c r="AL17" s="1883"/>
      <c r="AM17" s="1884"/>
      <c r="AN17" s="1885" t="s">
        <v>1456</v>
      </c>
      <c r="AO17" s="1886"/>
      <c r="AP17" s="1886"/>
      <c r="AQ17" s="1887"/>
      <c r="AR17" s="1789"/>
      <c r="AS17" s="1790"/>
      <c r="AT17" s="1790"/>
      <c r="AU17" s="1790"/>
      <c r="AV17" s="1790"/>
      <c r="AW17" s="1790"/>
      <c r="AX17" s="1750"/>
      <c r="AY17" s="1750"/>
      <c r="AZ17" s="1750"/>
      <c r="BA17" s="1750"/>
      <c r="BB17" s="1790"/>
      <c r="BC17" s="1790"/>
      <c r="BD17" s="1793"/>
      <c r="BE17" s="1794"/>
      <c r="BF17" s="1828"/>
      <c r="BG17" s="1829"/>
      <c r="BH17" s="1830"/>
      <c r="BI17" s="1807"/>
      <c r="BJ17" s="1808"/>
      <c r="BK17" s="1810"/>
      <c r="BL17" s="1810"/>
      <c r="BM17" s="1810"/>
      <c r="BN17" s="1810"/>
      <c r="BO17" s="1811"/>
      <c r="BP17" s="1812"/>
      <c r="BQ17" s="1812"/>
      <c r="BR17" s="1813"/>
    </row>
    <row r="18" spans="1:70" ht="13.5" customHeight="1">
      <c r="A18" s="1761" t="s">
        <v>605</v>
      </c>
      <c r="B18" s="1762"/>
      <c r="C18" s="1762"/>
      <c r="D18" s="1763"/>
      <c r="E18" s="1818" t="s">
        <v>1450</v>
      </c>
      <c r="F18" s="1818"/>
      <c r="G18" s="1818"/>
      <c r="H18" s="1818"/>
      <c r="I18" s="1818"/>
      <c r="J18" s="1818"/>
      <c r="K18" s="1818"/>
      <c r="L18" s="1768" t="s">
        <v>1457</v>
      </c>
      <c r="M18" s="1819"/>
      <c r="N18" s="1821"/>
      <c r="O18" s="1821"/>
      <c r="P18" s="1775"/>
      <c r="Q18" s="1776"/>
      <c r="R18" s="1776"/>
      <c r="S18" s="1776"/>
      <c r="T18" s="1776"/>
      <c r="U18" s="1776"/>
      <c r="V18" s="1776"/>
      <c r="W18" s="1779"/>
      <c r="X18" s="1781">
        <v>38333</v>
      </c>
      <c r="Y18" s="1823"/>
      <c r="Z18" s="1824"/>
      <c r="AA18" s="1717">
        <v>2</v>
      </c>
      <c r="AB18" s="1718"/>
      <c r="AC18" s="1719">
        <v>10</v>
      </c>
      <c r="AD18" s="1720"/>
      <c r="AE18" s="1819" t="s">
        <v>611</v>
      </c>
      <c r="AF18" s="1819"/>
      <c r="AG18" s="1819">
        <v>25</v>
      </c>
      <c r="AH18" s="1819"/>
      <c r="AI18" s="1819">
        <v>8</v>
      </c>
      <c r="AJ18" s="1819"/>
      <c r="AK18" s="1876"/>
      <c r="AL18" s="1877"/>
      <c r="AM18" s="1878"/>
      <c r="AN18" s="1879"/>
      <c r="AO18" s="1880"/>
      <c r="AP18" s="1880"/>
      <c r="AQ18" s="1881"/>
      <c r="AR18" s="1787"/>
      <c r="AS18" s="1788"/>
      <c r="AT18" s="1788"/>
      <c r="AU18" s="1788"/>
      <c r="AV18" s="1788"/>
      <c r="AW18" s="1788"/>
      <c r="AX18" s="1749"/>
      <c r="AY18" s="1749"/>
      <c r="AZ18" s="1749"/>
      <c r="BA18" s="1749"/>
      <c r="BB18" s="1788"/>
      <c r="BC18" s="1788"/>
      <c r="BD18" s="1791"/>
      <c r="BE18" s="1792"/>
      <c r="BF18" s="1828"/>
      <c r="BG18" s="1829"/>
      <c r="BH18" s="1830"/>
      <c r="BI18" s="1807"/>
      <c r="BJ18" s="1808"/>
      <c r="BK18" s="1809">
        <v>20</v>
      </c>
      <c r="BL18" s="1809"/>
      <c r="BM18" s="1809">
        <v>20</v>
      </c>
      <c r="BN18" s="1809"/>
      <c r="BO18" s="1811" t="s">
        <v>1671</v>
      </c>
      <c r="BP18" s="1812"/>
      <c r="BQ18" s="1812"/>
      <c r="BR18" s="1813"/>
    </row>
    <row r="19" spans="1:70" ht="13.5" customHeight="1">
      <c r="A19" s="1764"/>
      <c r="B19" s="1765"/>
      <c r="C19" s="1765"/>
      <c r="D19" s="1766"/>
      <c r="E19" s="1818"/>
      <c r="F19" s="1818"/>
      <c r="G19" s="1818"/>
      <c r="H19" s="1818"/>
      <c r="I19" s="1818"/>
      <c r="J19" s="1818"/>
      <c r="K19" s="1818"/>
      <c r="L19" s="1770"/>
      <c r="M19" s="1820"/>
      <c r="N19" s="1822"/>
      <c r="O19" s="1822"/>
      <c r="P19" s="1777"/>
      <c r="Q19" s="1778"/>
      <c r="R19" s="1778"/>
      <c r="S19" s="1778"/>
      <c r="T19" s="1778"/>
      <c r="U19" s="1778"/>
      <c r="V19" s="1778"/>
      <c r="W19" s="1780"/>
      <c r="X19" s="1825"/>
      <c r="Y19" s="1826"/>
      <c r="Z19" s="1827"/>
      <c r="AA19" s="1727">
        <v>5</v>
      </c>
      <c r="AB19" s="1728"/>
      <c r="AC19" s="1729">
        <v>10</v>
      </c>
      <c r="AD19" s="1730"/>
      <c r="AE19" s="1820"/>
      <c r="AF19" s="1820"/>
      <c r="AG19" s="1820"/>
      <c r="AH19" s="1820"/>
      <c r="AI19" s="1820"/>
      <c r="AJ19" s="1820"/>
      <c r="AK19" s="1882"/>
      <c r="AL19" s="1883"/>
      <c r="AM19" s="1884"/>
      <c r="AN19" s="1885"/>
      <c r="AO19" s="1886"/>
      <c r="AP19" s="1886"/>
      <c r="AQ19" s="1887"/>
      <c r="AR19" s="1789"/>
      <c r="AS19" s="1790"/>
      <c r="AT19" s="1790"/>
      <c r="AU19" s="1790"/>
      <c r="AV19" s="1790"/>
      <c r="AW19" s="1790"/>
      <c r="AX19" s="1750"/>
      <c r="AY19" s="1750"/>
      <c r="AZ19" s="1750"/>
      <c r="BA19" s="1750"/>
      <c r="BB19" s="1790"/>
      <c r="BC19" s="1790"/>
      <c r="BD19" s="1793"/>
      <c r="BE19" s="1794"/>
      <c r="BF19" s="1828"/>
      <c r="BG19" s="1829"/>
      <c r="BH19" s="1830"/>
      <c r="BI19" s="1807"/>
      <c r="BJ19" s="1808"/>
      <c r="BK19" s="1810"/>
      <c r="BL19" s="1810"/>
      <c r="BM19" s="1810"/>
      <c r="BN19" s="1810"/>
      <c r="BO19" s="1811"/>
      <c r="BP19" s="1812"/>
      <c r="BQ19" s="1812"/>
      <c r="BR19" s="1813"/>
    </row>
    <row r="20" spans="1:70" ht="13.5" customHeight="1">
      <c r="A20" s="1761" t="s">
        <v>604</v>
      </c>
      <c r="B20" s="1762"/>
      <c r="C20" s="1762"/>
      <c r="D20" s="1763"/>
      <c r="E20" s="1818" t="s">
        <v>1450</v>
      </c>
      <c r="F20" s="1818"/>
      <c r="G20" s="1818"/>
      <c r="H20" s="1818"/>
      <c r="I20" s="1818"/>
      <c r="J20" s="1818"/>
      <c r="K20" s="1818"/>
      <c r="L20" s="1768" t="s">
        <v>1454</v>
      </c>
      <c r="M20" s="1819"/>
      <c r="N20" s="1821" t="s">
        <v>1778</v>
      </c>
      <c r="O20" s="1821"/>
      <c r="P20" s="1775"/>
      <c r="Q20" s="1776"/>
      <c r="R20" s="1776"/>
      <c r="S20" s="1776"/>
      <c r="T20" s="1776">
        <v>10</v>
      </c>
      <c r="U20" s="1776"/>
      <c r="V20" s="1776"/>
      <c r="W20" s="1779"/>
      <c r="X20" s="1781">
        <v>38333</v>
      </c>
      <c r="Y20" s="1823"/>
      <c r="Z20" s="1824"/>
      <c r="AA20" s="1717"/>
      <c r="AB20" s="1718"/>
      <c r="AC20" s="1719">
        <v>10</v>
      </c>
      <c r="AD20" s="1720"/>
      <c r="AE20" s="1819" t="s">
        <v>612</v>
      </c>
      <c r="AF20" s="1819"/>
      <c r="AG20" s="1819">
        <v>20</v>
      </c>
      <c r="AH20" s="1819"/>
      <c r="AI20" s="1819">
        <v>8</v>
      </c>
      <c r="AJ20" s="1819"/>
      <c r="AK20" s="1876" t="s">
        <v>871</v>
      </c>
      <c r="AL20" s="1877"/>
      <c r="AM20" s="1878"/>
      <c r="AN20" s="1879">
        <v>850</v>
      </c>
      <c r="AO20" s="1880"/>
      <c r="AP20" s="1880"/>
      <c r="AQ20" s="1881"/>
      <c r="AR20" s="1787"/>
      <c r="AS20" s="1788"/>
      <c r="AT20" s="1788"/>
      <c r="AU20" s="1788"/>
      <c r="AV20" s="1788"/>
      <c r="AW20" s="1788"/>
      <c r="AX20" s="1749">
        <v>4100</v>
      </c>
      <c r="AY20" s="1749"/>
      <c r="AZ20" s="1749"/>
      <c r="BA20" s="1749"/>
      <c r="BB20" s="1788">
        <v>5000</v>
      </c>
      <c r="BC20" s="1788"/>
      <c r="BD20" s="1791"/>
      <c r="BE20" s="1792"/>
      <c r="BF20" s="1801">
        <v>145100</v>
      </c>
      <c r="BG20" s="1802"/>
      <c r="BH20" s="1803"/>
      <c r="BI20" s="1807"/>
      <c r="BJ20" s="1808"/>
      <c r="BK20" s="1809"/>
      <c r="BL20" s="1809"/>
      <c r="BM20" s="1809"/>
      <c r="BN20" s="1809"/>
      <c r="BO20" s="1811"/>
      <c r="BP20" s="1812"/>
      <c r="BQ20" s="1812"/>
      <c r="BR20" s="1813"/>
    </row>
    <row r="21" spans="1:70" ht="13.5" customHeight="1">
      <c r="A21" s="1764"/>
      <c r="B21" s="1765"/>
      <c r="C21" s="1765"/>
      <c r="D21" s="1766"/>
      <c r="E21" s="1818"/>
      <c r="F21" s="1818"/>
      <c r="G21" s="1818"/>
      <c r="H21" s="1818"/>
      <c r="I21" s="1818"/>
      <c r="J21" s="1818"/>
      <c r="K21" s="1818"/>
      <c r="L21" s="1770"/>
      <c r="M21" s="1820"/>
      <c r="N21" s="1822"/>
      <c r="O21" s="1822"/>
      <c r="P21" s="1777"/>
      <c r="Q21" s="1778"/>
      <c r="R21" s="1778"/>
      <c r="S21" s="1778"/>
      <c r="T21" s="1778"/>
      <c r="U21" s="1778"/>
      <c r="V21" s="1778"/>
      <c r="W21" s="1780"/>
      <c r="X21" s="1825"/>
      <c r="Y21" s="1826"/>
      <c r="Z21" s="1827"/>
      <c r="AA21" s="1727">
        <v>5</v>
      </c>
      <c r="AB21" s="1728"/>
      <c r="AC21" s="1729">
        <v>10</v>
      </c>
      <c r="AD21" s="1730"/>
      <c r="AE21" s="1820"/>
      <c r="AF21" s="1820"/>
      <c r="AG21" s="1820"/>
      <c r="AH21" s="1820"/>
      <c r="AI21" s="1820"/>
      <c r="AJ21" s="1820"/>
      <c r="AK21" s="1882"/>
      <c r="AL21" s="1883"/>
      <c r="AM21" s="1884"/>
      <c r="AN21" s="1885"/>
      <c r="AO21" s="1886"/>
      <c r="AP21" s="1886"/>
      <c r="AQ21" s="1887"/>
      <c r="AR21" s="1789"/>
      <c r="AS21" s="1790"/>
      <c r="AT21" s="1790"/>
      <c r="AU21" s="1790"/>
      <c r="AV21" s="1790"/>
      <c r="AW21" s="1790"/>
      <c r="AX21" s="1750"/>
      <c r="AY21" s="1750"/>
      <c r="AZ21" s="1750"/>
      <c r="BA21" s="1750"/>
      <c r="BB21" s="1790"/>
      <c r="BC21" s="1790"/>
      <c r="BD21" s="1793"/>
      <c r="BE21" s="1794"/>
      <c r="BF21" s="1804"/>
      <c r="BG21" s="1805"/>
      <c r="BH21" s="1806"/>
      <c r="BI21" s="1807"/>
      <c r="BJ21" s="1808"/>
      <c r="BK21" s="1810"/>
      <c r="BL21" s="1810"/>
      <c r="BM21" s="1810"/>
      <c r="BN21" s="1810"/>
      <c r="BO21" s="1811"/>
      <c r="BP21" s="1812"/>
      <c r="BQ21" s="1812"/>
      <c r="BR21" s="1813"/>
    </row>
    <row r="22" spans="1:70" ht="13.5" customHeight="1">
      <c r="A22" s="1761" t="s">
        <v>870</v>
      </c>
      <c r="B22" s="1762"/>
      <c r="C22" s="1762"/>
      <c r="D22" s="1763"/>
      <c r="E22" s="1761" t="s">
        <v>1450</v>
      </c>
      <c r="F22" s="1762"/>
      <c r="G22" s="1762"/>
      <c r="H22" s="1762"/>
      <c r="I22" s="1762"/>
      <c r="J22" s="1762"/>
      <c r="K22" s="1763"/>
      <c r="L22" s="1767" t="s">
        <v>1458</v>
      </c>
      <c r="M22" s="1768"/>
      <c r="N22" s="1771"/>
      <c r="O22" s="1772"/>
      <c r="P22" s="1775"/>
      <c r="Q22" s="1776"/>
      <c r="R22" s="1776"/>
      <c r="S22" s="1776"/>
      <c r="T22" s="1776"/>
      <c r="U22" s="1776"/>
      <c r="V22" s="1776"/>
      <c r="W22" s="1779"/>
      <c r="X22" s="1781">
        <v>41011</v>
      </c>
      <c r="Y22" s="1823"/>
      <c r="Z22" s="1824"/>
      <c r="AA22" s="1717"/>
      <c r="AB22" s="1718"/>
      <c r="AC22" s="1719">
        <v>10</v>
      </c>
      <c r="AD22" s="1720"/>
      <c r="AE22" s="1767" t="s">
        <v>612</v>
      </c>
      <c r="AF22" s="1768"/>
      <c r="AG22" s="1767">
        <v>20</v>
      </c>
      <c r="AH22" s="1768"/>
      <c r="AI22" s="1767">
        <v>8</v>
      </c>
      <c r="AJ22" s="1768"/>
      <c r="AK22" s="1888" t="s">
        <v>871</v>
      </c>
      <c r="AL22" s="1889"/>
      <c r="AM22" s="1890"/>
      <c r="AN22" s="1879">
        <v>850</v>
      </c>
      <c r="AO22" s="1880"/>
      <c r="AP22" s="1880"/>
      <c r="AQ22" s="1881"/>
      <c r="AR22" s="1787"/>
      <c r="AS22" s="1788"/>
      <c r="AT22" s="1788"/>
      <c r="AU22" s="1788"/>
      <c r="AV22" s="1788"/>
      <c r="AW22" s="1788"/>
      <c r="AX22" s="1749">
        <v>2000</v>
      </c>
      <c r="AY22" s="1749"/>
      <c r="AZ22" s="1749"/>
      <c r="BA22" s="1749"/>
      <c r="BB22" s="1788">
        <v>5000</v>
      </c>
      <c r="BC22" s="1788"/>
      <c r="BD22" s="1791"/>
      <c r="BE22" s="1792"/>
      <c r="BF22" s="1795">
        <v>143000</v>
      </c>
      <c r="BG22" s="1796"/>
      <c r="BH22" s="1797"/>
      <c r="BI22" s="1767"/>
      <c r="BJ22" s="1768"/>
      <c r="BK22" s="1751"/>
      <c r="BL22" s="1752"/>
      <c r="BM22" s="1751"/>
      <c r="BN22" s="1752"/>
      <c r="BO22" s="1755" t="s">
        <v>2142</v>
      </c>
      <c r="BP22" s="1756"/>
      <c r="BQ22" s="1756"/>
      <c r="BR22" s="1757"/>
    </row>
    <row r="23" spans="1:70" ht="13.5" customHeight="1">
      <c r="A23" s="1764"/>
      <c r="B23" s="1765"/>
      <c r="C23" s="1765"/>
      <c r="D23" s="1766"/>
      <c r="E23" s="1764"/>
      <c r="F23" s="1765"/>
      <c r="G23" s="1765"/>
      <c r="H23" s="1765"/>
      <c r="I23" s="1765"/>
      <c r="J23" s="1765"/>
      <c r="K23" s="1766"/>
      <c r="L23" s="1769"/>
      <c r="M23" s="1770"/>
      <c r="N23" s="1773"/>
      <c r="O23" s="1774"/>
      <c r="P23" s="1777"/>
      <c r="Q23" s="1778"/>
      <c r="R23" s="1778"/>
      <c r="S23" s="1778"/>
      <c r="T23" s="1778"/>
      <c r="U23" s="1778"/>
      <c r="V23" s="1778"/>
      <c r="W23" s="1780"/>
      <c r="X23" s="1825"/>
      <c r="Y23" s="1826"/>
      <c r="Z23" s="1827"/>
      <c r="AA23" s="1727">
        <v>5</v>
      </c>
      <c r="AB23" s="1728"/>
      <c r="AC23" s="1729">
        <v>10</v>
      </c>
      <c r="AD23" s="1730"/>
      <c r="AE23" s="1769"/>
      <c r="AF23" s="1770"/>
      <c r="AG23" s="1769"/>
      <c r="AH23" s="1770"/>
      <c r="AI23" s="1769"/>
      <c r="AJ23" s="1770"/>
      <c r="AK23" s="1882"/>
      <c r="AL23" s="1883"/>
      <c r="AM23" s="1884"/>
      <c r="AN23" s="1885"/>
      <c r="AO23" s="1886"/>
      <c r="AP23" s="1886"/>
      <c r="AQ23" s="1887"/>
      <c r="AR23" s="1789"/>
      <c r="AS23" s="1790"/>
      <c r="AT23" s="1790"/>
      <c r="AU23" s="1790"/>
      <c r="AV23" s="1790"/>
      <c r="AW23" s="1790"/>
      <c r="AX23" s="1750"/>
      <c r="AY23" s="1750"/>
      <c r="AZ23" s="1750"/>
      <c r="BA23" s="1750"/>
      <c r="BB23" s="1790"/>
      <c r="BC23" s="1790"/>
      <c r="BD23" s="1793"/>
      <c r="BE23" s="1794"/>
      <c r="BF23" s="1798"/>
      <c r="BG23" s="1799"/>
      <c r="BH23" s="1800"/>
      <c r="BI23" s="1769"/>
      <c r="BJ23" s="1770"/>
      <c r="BK23" s="1753"/>
      <c r="BL23" s="1754"/>
      <c r="BM23" s="1753"/>
      <c r="BN23" s="1754"/>
      <c r="BO23" s="1758"/>
      <c r="BP23" s="1759"/>
      <c r="BQ23" s="1759"/>
      <c r="BR23" s="1760"/>
    </row>
    <row r="24" spans="1:70" ht="13.5" customHeight="1">
      <c r="A24" s="1761" t="s">
        <v>873</v>
      </c>
      <c r="B24" s="1762"/>
      <c r="C24" s="1762"/>
      <c r="D24" s="1763"/>
      <c r="E24" s="1761" t="s">
        <v>1450</v>
      </c>
      <c r="F24" s="1762"/>
      <c r="G24" s="1762"/>
      <c r="H24" s="1762"/>
      <c r="I24" s="1762"/>
      <c r="J24" s="1762"/>
      <c r="K24" s="1763"/>
      <c r="L24" s="1767" t="s">
        <v>1459</v>
      </c>
      <c r="M24" s="1768"/>
      <c r="N24" s="1814"/>
      <c r="O24" s="1815"/>
      <c r="P24" s="1775"/>
      <c r="Q24" s="1776"/>
      <c r="R24" s="1776"/>
      <c r="S24" s="1776"/>
      <c r="T24" s="1776"/>
      <c r="U24" s="1776"/>
      <c r="V24" s="1776"/>
      <c r="W24" s="1779"/>
      <c r="X24" s="1781">
        <v>38810</v>
      </c>
      <c r="Y24" s="1782"/>
      <c r="Z24" s="1783"/>
      <c r="AA24" s="1717">
        <v>2</v>
      </c>
      <c r="AB24" s="1718"/>
      <c r="AC24" s="1719">
        <v>10</v>
      </c>
      <c r="AD24" s="1720"/>
      <c r="AE24" s="1767" t="s">
        <v>612</v>
      </c>
      <c r="AF24" s="1768"/>
      <c r="AG24" s="1767">
        <v>20</v>
      </c>
      <c r="AH24" s="1768"/>
      <c r="AI24" s="1767">
        <v>8</v>
      </c>
      <c r="AJ24" s="1768"/>
      <c r="AK24" s="1888" t="s">
        <v>871</v>
      </c>
      <c r="AL24" s="1889"/>
      <c r="AM24" s="1890"/>
      <c r="AN24" s="1879">
        <v>900</v>
      </c>
      <c r="AO24" s="1880"/>
      <c r="AP24" s="1880"/>
      <c r="AQ24" s="1881"/>
      <c r="AR24" s="1787"/>
      <c r="AS24" s="1788"/>
      <c r="AT24" s="1788"/>
      <c r="AU24" s="1788"/>
      <c r="AV24" s="1788"/>
      <c r="AW24" s="1788"/>
      <c r="AX24" s="1749">
        <v>4000</v>
      </c>
      <c r="AY24" s="1749"/>
      <c r="AZ24" s="1749"/>
      <c r="BA24" s="1749"/>
      <c r="BB24" s="1788"/>
      <c r="BC24" s="1788"/>
      <c r="BD24" s="1791"/>
      <c r="BE24" s="1792"/>
      <c r="BF24" s="1795">
        <v>148000</v>
      </c>
      <c r="BG24" s="1796"/>
      <c r="BH24" s="1797"/>
      <c r="BI24" s="1767"/>
      <c r="BJ24" s="1768"/>
      <c r="BK24" s="1751">
        <v>20</v>
      </c>
      <c r="BL24" s="1752"/>
      <c r="BM24" s="1751">
        <v>7</v>
      </c>
      <c r="BN24" s="1752"/>
      <c r="BO24" s="1755"/>
      <c r="BP24" s="1756"/>
      <c r="BQ24" s="1756"/>
      <c r="BR24" s="1757"/>
    </row>
    <row r="25" spans="1:70" ht="13.5" customHeight="1">
      <c r="A25" s="1764"/>
      <c r="B25" s="1765"/>
      <c r="C25" s="1765"/>
      <c r="D25" s="1766"/>
      <c r="E25" s="1764"/>
      <c r="F25" s="1765"/>
      <c r="G25" s="1765"/>
      <c r="H25" s="1765"/>
      <c r="I25" s="1765"/>
      <c r="J25" s="1765"/>
      <c r="K25" s="1766"/>
      <c r="L25" s="1769"/>
      <c r="M25" s="1770"/>
      <c r="N25" s="1816"/>
      <c r="O25" s="1817"/>
      <c r="P25" s="1777"/>
      <c r="Q25" s="1778"/>
      <c r="R25" s="1778"/>
      <c r="S25" s="1778"/>
      <c r="T25" s="1778"/>
      <c r="U25" s="1778"/>
      <c r="V25" s="1778"/>
      <c r="W25" s="1780"/>
      <c r="X25" s="1784"/>
      <c r="Y25" s="1785"/>
      <c r="Z25" s="1786"/>
      <c r="AA25" s="1727">
        <v>5</v>
      </c>
      <c r="AB25" s="1728"/>
      <c r="AC25" s="1729">
        <v>10</v>
      </c>
      <c r="AD25" s="1730"/>
      <c r="AE25" s="1769"/>
      <c r="AF25" s="1770"/>
      <c r="AG25" s="1769"/>
      <c r="AH25" s="1770"/>
      <c r="AI25" s="1769"/>
      <c r="AJ25" s="1770"/>
      <c r="AK25" s="1882" t="s">
        <v>871</v>
      </c>
      <c r="AL25" s="1883"/>
      <c r="AM25" s="1884"/>
      <c r="AN25" s="1885">
        <v>850</v>
      </c>
      <c r="AO25" s="1886"/>
      <c r="AP25" s="1886"/>
      <c r="AQ25" s="1887"/>
      <c r="AR25" s="1789"/>
      <c r="AS25" s="1790"/>
      <c r="AT25" s="1790"/>
      <c r="AU25" s="1790"/>
      <c r="AV25" s="1790"/>
      <c r="AW25" s="1790"/>
      <c r="AX25" s="1750"/>
      <c r="AY25" s="1750"/>
      <c r="AZ25" s="1750"/>
      <c r="BA25" s="1750"/>
      <c r="BB25" s="1790"/>
      <c r="BC25" s="1790"/>
      <c r="BD25" s="1793"/>
      <c r="BE25" s="1794"/>
      <c r="BF25" s="1798"/>
      <c r="BG25" s="1799"/>
      <c r="BH25" s="1800"/>
      <c r="BI25" s="1769"/>
      <c r="BJ25" s="1770"/>
      <c r="BK25" s="1753"/>
      <c r="BL25" s="1754"/>
      <c r="BM25" s="1753"/>
      <c r="BN25" s="1754"/>
      <c r="BO25" s="1758"/>
      <c r="BP25" s="1759"/>
      <c r="BQ25" s="1759"/>
      <c r="BR25" s="1760"/>
    </row>
    <row r="26" spans="1:70" ht="13.5" customHeight="1">
      <c r="A26" s="1761" t="s">
        <v>606</v>
      </c>
      <c r="B26" s="1762"/>
      <c r="C26" s="1762"/>
      <c r="D26" s="1763"/>
      <c r="E26" s="1761" t="s">
        <v>1460</v>
      </c>
      <c r="F26" s="1762"/>
      <c r="G26" s="1762"/>
      <c r="H26" s="1762"/>
      <c r="I26" s="1762"/>
      <c r="J26" s="1762"/>
      <c r="K26" s="1763"/>
      <c r="L26" s="1767" t="s">
        <v>1458</v>
      </c>
      <c r="M26" s="1768"/>
      <c r="N26" s="1771"/>
      <c r="O26" s="1772"/>
      <c r="P26" s="1775"/>
      <c r="Q26" s="1776"/>
      <c r="R26" s="1776"/>
      <c r="S26" s="1776"/>
      <c r="T26" s="1776"/>
      <c r="U26" s="1776"/>
      <c r="V26" s="1776"/>
      <c r="W26" s="1779"/>
      <c r="X26" s="1781">
        <v>39602</v>
      </c>
      <c r="Y26" s="1782"/>
      <c r="Z26" s="1783"/>
      <c r="AA26" s="1717">
        <v>8</v>
      </c>
      <c r="AB26" s="1718"/>
      <c r="AC26" s="1719">
        <v>10</v>
      </c>
      <c r="AD26" s="1720"/>
      <c r="AE26" s="1767" t="s">
        <v>611</v>
      </c>
      <c r="AF26" s="1768"/>
      <c r="AG26" s="1767">
        <v>25</v>
      </c>
      <c r="AH26" s="1768"/>
      <c r="AI26" s="1767">
        <v>8</v>
      </c>
      <c r="AJ26" s="1768"/>
      <c r="AK26" s="1876" t="s">
        <v>1461</v>
      </c>
      <c r="AL26" s="1877"/>
      <c r="AM26" s="1878"/>
      <c r="AN26" s="1879">
        <v>180000</v>
      </c>
      <c r="AO26" s="1880"/>
      <c r="AP26" s="1880"/>
      <c r="AQ26" s="1881"/>
      <c r="AR26" s="1787"/>
      <c r="AS26" s="1788"/>
      <c r="AT26" s="1788"/>
      <c r="AU26" s="1788"/>
      <c r="AV26" s="1788"/>
      <c r="AW26" s="1788"/>
      <c r="AX26" s="1749">
        <v>2000</v>
      </c>
      <c r="AY26" s="1749"/>
      <c r="AZ26" s="1749"/>
      <c r="BA26" s="1749"/>
      <c r="BB26" s="1788"/>
      <c r="BC26" s="1788"/>
      <c r="BD26" s="1791"/>
      <c r="BE26" s="1792"/>
      <c r="BF26" s="1795">
        <v>182000</v>
      </c>
      <c r="BG26" s="1796"/>
      <c r="BH26" s="1797"/>
      <c r="BI26" s="1767"/>
      <c r="BJ26" s="1768"/>
      <c r="BK26" s="1751">
        <v>20</v>
      </c>
      <c r="BL26" s="1752"/>
      <c r="BM26" s="1751">
        <v>8</v>
      </c>
      <c r="BN26" s="1752"/>
      <c r="BO26" s="1755" t="s">
        <v>1012</v>
      </c>
      <c r="BP26" s="1756"/>
      <c r="BQ26" s="1756"/>
      <c r="BR26" s="1757"/>
    </row>
    <row r="27" spans="1:70" ht="13.5" customHeight="1">
      <c r="A27" s="1764"/>
      <c r="B27" s="1765"/>
      <c r="C27" s="1765"/>
      <c r="D27" s="1766"/>
      <c r="E27" s="1764"/>
      <c r="F27" s="1765"/>
      <c r="G27" s="1765"/>
      <c r="H27" s="1765"/>
      <c r="I27" s="1765"/>
      <c r="J27" s="1765"/>
      <c r="K27" s="1766"/>
      <c r="L27" s="1769"/>
      <c r="M27" s="1770"/>
      <c r="N27" s="1773"/>
      <c r="O27" s="1774"/>
      <c r="P27" s="1777"/>
      <c r="Q27" s="1778"/>
      <c r="R27" s="1778"/>
      <c r="S27" s="1778"/>
      <c r="T27" s="1778"/>
      <c r="U27" s="1778"/>
      <c r="V27" s="1778"/>
      <c r="W27" s="1780"/>
      <c r="X27" s="1784"/>
      <c r="Y27" s="1785"/>
      <c r="Z27" s="1786"/>
      <c r="AA27" s="1727">
        <v>5</v>
      </c>
      <c r="AB27" s="1728"/>
      <c r="AC27" s="1729">
        <v>10</v>
      </c>
      <c r="AD27" s="1730"/>
      <c r="AE27" s="1769"/>
      <c r="AF27" s="1770"/>
      <c r="AG27" s="1769"/>
      <c r="AH27" s="1770"/>
      <c r="AI27" s="1769"/>
      <c r="AJ27" s="1770"/>
      <c r="AK27" s="1882" t="s">
        <v>871</v>
      </c>
      <c r="AL27" s="1883"/>
      <c r="AM27" s="1884"/>
      <c r="AN27" s="1885">
        <v>850</v>
      </c>
      <c r="AO27" s="1886"/>
      <c r="AP27" s="1886"/>
      <c r="AQ27" s="1887"/>
      <c r="AR27" s="1789"/>
      <c r="AS27" s="1790"/>
      <c r="AT27" s="1790"/>
      <c r="AU27" s="1790"/>
      <c r="AV27" s="1790"/>
      <c r="AW27" s="1790"/>
      <c r="AX27" s="1750"/>
      <c r="AY27" s="1750"/>
      <c r="AZ27" s="1750"/>
      <c r="BA27" s="1750"/>
      <c r="BB27" s="1790"/>
      <c r="BC27" s="1790"/>
      <c r="BD27" s="1793"/>
      <c r="BE27" s="1794"/>
      <c r="BF27" s="1798"/>
      <c r="BG27" s="1799"/>
      <c r="BH27" s="1800"/>
      <c r="BI27" s="1769"/>
      <c r="BJ27" s="1770"/>
      <c r="BK27" s="1753"/>
      <c r="BL27" s="1754"/>
      <c r="BM27" s="1753"/>
      <c r="BN27" s="1754"/>
      <c r="BO27" s="1758"/>
      <c r="BP27" s="1759"/>
      <c r="BQ27" s="1759"/>
      <c r="BR27" s="1760"/>
    </row>
    <row r="28" spans="1:70" ht="13.5" customHeight="1">
      <c r="A28" s="1761" t="s">
        <v>607</v>
      </c>
      <c r="B28" s="1762"/>
      <c r="C28" s="1762"/>
      <c r="D28" s="1763"/>
      <c r="E28" s="1761" t="s">
        <v>1460</v>
      </c>
      <c r="F28" s="1762"/>
      <c r="G28" s="1762"/>
      <c r="H28" s="1762"/>
      <c r="I28" s="1762"/>
      <c r="J28" s="1762"/>
      <c r="K28" s="1763"/>
      <c r="L28" s="1767" t="s">
        <v>1457</v>
      </c>
      <c r="M28" s="1768"/>
      <c r="N28" s="1771"/>
      <c r="O28" s="1772"/>
      <c r="P28" s="1775"/>
      <c r="Q28" s="1776"/>
      <c r="R28" s="1776"/>
      <c r="S28" s="1776"/>
      <c r="T28" s="1776"/>
      <c r="U28" s="1776"/>
      <c r="V28" s="1776"/>
      <c r="W28" s="1779"/>
      <c r="X28" s="1781"/>
      <c r="Y28" s="1782"/>
      <c r="Z28" s="1783"/>
      <c r="AA28" s="1717">
        <v>2</v>
      </c>
      <c r="AB28" s="1718"/>
      <c r="AC28" s="1719">
        <v>10</v>
      </c>
      <c r="AD28" s="1720"/>
      <c r="AE28" s="1767" t="s">
        <v>612</v>
      </c>
      <c r="AF28" s="1768"/>
      <c r="AG28" s="1767">
        <v>20</v>
      </c>
      <c r="AH28" s="1768"/>
      <c r="AI28" s="1767">
        <v>8</v>
      </c>
      <c r="AJ28" s="1768"/>
      <c r="AK28" s="1888" t="s">
        <v>871</v>
      </c>
      <c r="AL28" s="1889"/>
      <c r="AM28" s="1890"/>
      <c r="AN28" s="1879">
        <v>900</v>
      </c>
      <c r="AO28" s="1880"/>
      <c r="AP28" s="1880"/>
      <c r="AQ28" s="1881"/>
      <c r="AR28" s="1787"/>
      <c r="AS28" s="1788"/>
      <c r="AT28" s="1788"/>
      <c r="AU28" s="1788"/>
      <c r="AV28" s="1788"/>
      <c r="AW28" s="1788"/>
      <c r="AX28" s="1749">
        <v>2500</v>
      </c>
      <c r="AY28" s="1749"/>
      <c r="AZ28" s="1749"/>
      <c r="BA28" s="1749"/>
      <c r="BB28" s="1788"/>
      <c r="BC28" s="1788"/>
      <c r="BD28" s="1791"/>
      <c r="BE28" s="1792"/>
      <c r="BF28" s="1795">
        <v>146500</v>
      </c>
      <c r="BG28" s="1796"/>
      <c r="BH28" s="1797"/>
      <c r="BI28" s="1767"/>
      <c r="BJ28" s="1768"/>
      <c r="BK28" s="1751"/>
      <c r="BL28" s="1752"/>
      <c r="BM28" s="1751"/>
      <c r="BN28" s="1752"/>
      <c r="BO28" s="1755"/>
      <c r="BP28" s="1756"/>
      <c r="BQ28" s="1756"/>
      <c r="BR28" s="1757"/>
    </row>
    <row r="29" spans="1:70" ht="13.5" customHeight="1">
      <c r="A29" s="1764"/>
      <c r="B29" s="1765"/>
      <c r="C29" s="1765"/>
      <c r="D29" s="1766"/>
      <c r="E29" s="1764"/>
      <c r="F29" s="1765"/>
      <c r="G29" s="1765"/>
      <c r="H29" s="1765"/>
      <c r="I29" s="1765"/>
      <c r="J29" s="1765"/>
      <c r="K29" s="1766"/>
      <c r="L29" s="1769"/>
      <c r="M29" s="1770"/>
      <c r="N29" s="1773"/>
      <c r="O29" s="1774"/>
      <c r="P29" s="1777"/>
      <c r="Q29" s="1778"/>
      <c r="R29" s="1778"/>
      <c r="S29" s="1778"/>
      <c r="T29" s="1778"/>
      <c r="U29" s="1778"/>
      <c r="V29" s="1778"/>
      <c r="W29" s="1780"/>
      <c r="X29" s="1784"/>
      <c r="Y29" s="1785"/>
      <c r="Z29" s="1786"/>
      <c r="AA29" s="1727">
        <v>5</v>
      </c>
      <c r="AB29" s="1728"/>
      <c r="AC29" s="1729">
        <v>10</v>
      </c>
      <c r="AD29" s="1730"/>
      <c r="AE29" s="1769"/>
      <c r="AF29" s="1770"/>
      <c r="AG29" s="1769"/>
      <c r="AH29" s="1770"/>
      <c r="AI29" s="1769"/>
      <c r="AJ29" s="1770"/>
      <c r="AK29" s="1882" t="s">
        <v>871</v>
      </c>
      <c r="AL29" s="1883"/>
      <c r="AM29" s="1884"/>
      <c r="AN29" s="1885">
        <v>850</v>
      </c>
      <c r="AO29" s="1886"/>
      <c r="AP29" s="1886"/>
      <c r="AQ29" s="1887"/>
      <c r="AR29" s="1789"/>
      <c r="AS29" s="1790"/>
      <c r="AT29" s="1790"/>
      <c r="AU29" s="1790"/>
      <c r="AV29" s="1790"/>
      <c r="AW29" s="1790"/>
      <c r="AX29" s="1750"/>
      <c r="AY29" s="1750"/>
      <c r="AZ29" s="1750"/>
      <c r="BA29" s="1750"/>
      <c r="BB29" s="1790"/>
      <c r="BC29" s="1790"/>
      <c r="BD29" s="1793"/>
      <c r="BE29" s="1794"/>
      <c r="BF29" s="1798"/>
      <c r="BG29" s="1799"/>
      <c r="BH29" s="1800"/>
      <c r="BI29" s="1769"/>
      <c r="BJ29" s="1770"/>
      <c r="BK29" s="1753"/>
      <c r="BL29" s="1754"/>
      <c r="BM29" s="1753"/>
      <c r="BN29" s="1754"/>
      <c r="BO29" s="1758"/>
      <c r="BP29" s="1759"/>
      <c r="BQ29" s="1759"/>
      <c r="BR29" s="1760"/>
    </row>
    <row r="30" spans="1:70" ht="13.5" customHeight="1">
      <c r="A30" s="1761" t="s">
        <v>608</v>
      </c>
      <c r="B30" s="1762"/>
      <c r="C30" s="1762"/>
      <c r="D30" s="1763"/>
      <c r="E30" s="1761" t="s">
        <v>1460</v>
      </c>
      <c r="F30" s="1762"/>
      <c r="G30" s="1762"/>
      <c r="H30" s="1762"/>
      <c r="I30" s="1762"/>
      <c r="J30" s="1762"/>
      <c r="K30" s="1763"/>
      <c r="L30" s="1767" t="s">
        <v>1462</v>
      </c>
      <c r="M30" s="1768"/>
      <c r="N30" s="1771"/>
      <c r="O30" s="1772"/>
      <c r="P30" s="1775"/>
      <c r="Q30" s="1776"/>
      <c r="R30" s="1776"/>
      <c r="S30" s="1776"/>
      <c r="T30" s="1776"/>
      <c r="U30" s="1776"/>
      <c r="V30" s="1776"/>
      <c r="W30" s="1779"/>
      <c r="X30" s="1781"/>
      <c r="Y30" s="1782"/>
      <c r="Z30" s="1783"/>
      <c r="AA30" s="1717"/>
      <c r="AB30" s="1718"/>
      <c r="AC30" s="1719"/>
      <c r="AD30" s="1720"/>
      <c r="AE30" s="1767" t="s">
        <v>612</v>
      </c>
      <c r="AF30" s="1768"/>
      <c r="AG30" s="1767"/>
      <c r="AH30" s="1768"/>
      <c r="AI30" s="1767"/>
      <c r="AJ30" s="1768"/>
      <c r="AK30" s="1888" t="s">
        <v>872</v>
      </c>
      <c r="AL30" s="1889"/>
      <c r="AM30" s="1890"/>
      <c r="AN30" s="1879">
        <v>100000</v>
      </c>
      <c r="AO30" s="1880"/>
      <c r="AP30" s="1880"/>
      <c r="AQ30" s="1881"/>
      <c r="AR30" s="1787"/>
      <c r="AS30" s="1788"/>
      <c r="AT30" s="1788"/>
      <c r="AU30" s="1788"/>
      <c r="AV30" s="1788"/>
      <c r="AW30" s="1788"/>
      <c r="AX30" s="1749"/>
      <c r="AY30" s="1749"/>
      <c r="AZ30" s="1749"/>
      <c r="BA30" s="1749"/>
      <c r="BB30" s="1788"/>
      <c r="BC30" s="1788"/>
      <c r="BD30" s="1791"/>
      <c r="BE30" s="1792"/>
      <c r="BF30" s="1795">
        <v>100000</v>
      </c>
      <c r="BG30" s="1796"/>
      <c r="BH30" s="1797"/>
      <c r="BI30" s="1767"/>
      <c r="BJ30" s="1768"/>
      <c r="BK30" s="1751"/>
      <c r="BL30" s="1752"/>
      <c r="BM30" s="1751"/>
      <c r="BN30" s="1752"/>
      <c r="BO30" s="1755" t="s">
        <v>614</v>
      </c>
      <c r="BP30" s="1756"/>
      <c r="BQ30" s="1756"/>
      <c r="BR30" s="1757"/>
    </row>
    <row r="31" spans="1:70" ht="13.5" customHeight="1">
      <c r="A31" s="1764"/>
      <c r="B31" s="1765"/>
      <c r="C31" s="1765"/>
      <c r="D31" s="1766"/>
      <c r="E31" s="1764"/>
      <c r="F31" s="1765"/>
      <c r="G31" s="1765"/>
      <c r="H31" s="1765"/>
      <c r="I31" s="1765"/>
      <c r="J31" s="1765"/>
      <c r="K31" s="1766"/>
      <c r="L31" s="1769"/>
      <c r="M31" s="1770"/>
      <c r="N31" s="1773"/>
      <c r="O31" s="1774"/>
      <c r="P31" s="1777"/>
      <c r="Q31" s="1778"/>
      <c r="R31" s="1778"/>
      <c r="S31" s="1778"/>
      <c r="T31" s="1778"/>
      <c r="U31" s="1778"/>
      <c r="V31" s="1778"/>
      <c r="W31" s="1780"/>
      <c r="X31" s="1784"/>
      <c r="Y31" s="1785"/>
      <c r="Z31" s="1786"/>
      <c r="AA31" s="1727"/>
      <c r="AB31" s="1728"/>
      <c r="AC31" s="1729"/>
      <c r="AD31" s="1730"/>
      <c r="AE31" s="1769"/>
      <c r="AF31" s="1770"/>
      <c r="AG31" s="1769"/>
      <c r="AH31" s="1770"/>
      <c r="AI31" s="1769"/>
      <c r="AJ31" s="1770"/>
      <c r="AK31" s="1882" t="s">
        <v>872</v>
      </c>
      <c r="AL31" s="1883"/>
      <c r="AM31" s="1884"/>
      <c r="AN31" s="1885">
        <v>100000</v>
      </c>
      <c r="AO31" s="1886"/>
      <c r="AP31" s="1886"/>
      <c r="AQ31" s="1887"/>
      <c r="AR31" s="1789"/>
      <c r="AS31" s="1790"/>
      <c r="AT31" s="1790"/>
      <c r="AU31" s="1790"/>
      <c r="AV31" s="1790"/>
      <c r="AW31" s="1790"/>
      <c r="AX31" s="1750"/>
      <c r="AY31" s="1750"/>
      <c r="AZ31" s="1750"/>
      <c r="BA31" s="1750"/>
      <c r="BB31" s="1790"/>
      <c r="BC31" s="1790"/>
      <c r="BD31" s="1793"/>
      <c r="BE31" s="1794"/>
      <c r="BF31" s="1798"/>
      <c r="BG31" s="1799"/>
      <c r="BH31" s="1800"/>
      <c r="BI31" s="1769"/>
      <c r="BJ31" s="1770"/>
      <c r="BK31" s="1753"/>
      <c r="BL31" s="1754"/>
      <c r="BM31" s="1753"/>
      <c r="BN31" s="1754"/>
      <c r="BO31" s="1758"/>
      <c r="BP31" s="1759"/>
      <c r="BQ31" s="1759"/>
      <c r="BR31" s="1760"/>
    </row>
    <row r="32" spans="1:70" ht="13.5" customHeight="1">
      <c r="A32" s="1761" t="s">
        <v>2141</v>
      </c>
      <c r="B32" s="1762"/>
      <c r="C32" s="1762"/>
      <c r="D32" s="1763"/>
      <c r="E32" s="1761" t="s">
        <v>1460</v>
      </c>
      <c r="F32" s="1762"/>
      <c r="G32" s="1762"/>
      <c r="H32" s="1762"/>
      <c r="I32" s="1762"/>
      <c r="J32" s="1762"/>
      <c r="K32" s="1763"/>
      <c r="L32" s="1767" t="s">
        <v>1458</v>
      </c>
      <c r="M32" s="1768"/>
      <c r="N32" s="1771"/>
      <c r="O32" s="1772"/>
      <c r="P32" s="1775"/>
      <c r="Q32" s="1776"/>
      <c r="R32" s="1776"/>
      <c r="S32" s="1776"/>
      <c r="T32" s="1776"/>
      <c r="U32" s="1776"/>
      <c r="V32" s="1776"/>
      <c r="W32" s="1779"/>
      <c r="X32" s="1781"/>
      <c r="Y32" s="1782"/>
      <c r="Z32" s="1783"/>
      <c r="AA32" s="1717"/>
      <c r="AB32" s="1718"/>
      <c r="AC32" s="1719">
        <v>10</v>
      </c>
      <c r="AD32" s="1720"/>
      <c r="AE32" s="1767" t="s">
        <v>611</v>
      </c>
      <c r="AF32" s="1768"/>
      <c r="AG32" s="1767"/>
      <c r="AH32" s="1768"/>
      <c r="AI32" s="1767"/>
      <c r="AJ32" s="1768"/>
      <c r="AK32" s="1888"/>
      <c r="AL32" s="1889"/>
      <c r="AM32" s="1890"/>
      <c r="AN32" s="1879"/>
      <c r="AO32" s="1880"/>
      <c r="AP32" s="1880"/>
      <c r="AQ32" s="1881"/>
      <c r="AR32" s="1787"/>
      <c r="AS32" s="1788"/>
      <c r="AT32" s="1788"/>
      <c r="AU32" s="1788"/>
      <c r="AV32" s="1788"/>
      <c r="AW32" s="1788"/>
      <c r="AX32" s="1749"/>
      <c r="AY32" s="1749"/>
      <c r="AZ32" s="1749"/>
      <c r="BA32" s="1749"/>
      <c r="BB32" s="1788"/>
      <c r="BC32" s="1788"/>
      <c r="BD32" s="1791"/>
      <c r="BE32" s="1792"/>
      <c r="BF32" s="1795"/>
      <c r="BG32" s="1796"/>
      <c r="BH32" s="1797"/>
      <c r="BI32" s="1767"/>
      <c r="BJ32" s="1768"/>
      <c r="BK32" s="1751"/>
      <c r="BL32" s="1752"/>
      <c r="BM32" s="1751"/>
      <c r="BN32" s="1752"/>
      <c r="BO32" s="1755" t="s">
        <v>869</v>
      </c>
      <c r="BP32" s="1756"/>
      <c r="BQ32" s="1756"/>
      <c r="BR32" s="1757"/>
    </row>
    <row r="33" spans="1:70" ht="13.5" customHeight="1">
      <c r="A33" s="1764"/>
      <c r="B33" s="1765"/>
      <c r="C33" s="1765"/>
      <c r="D33" s="1766"/>
      <c r="E33" s="1764"/>
      <c r="F33" s="1765"/>
      <c r="G33" s="1765"/>
      <c r="H33" s="1765"/>
      <c r="I33" s="1765"/>
      <c r="J33" s="1765"/>
      <c r="K33" s="1766"/>
      <c r="L33" s="1769"/>
      <c r="M33" s="1770"/>
      <c r="N33" s="1773"/>
      <c r="O33" s="1774"/>
      <c r="P33" s="1777"/>
      <c r="Q33" s="1778"/>
      <c r="R33" s="1778"/>
      <c r="S33" s="1778"/>
      <c r="T33" s="1778"/>
      <c r="U33" s="1778"/>
      <c r="V33" s="1778"/>
      <c r="W33" s="1780"/>
      <c r="X33" s="1784"/>
      <c r="Y33" s="1785"/>
      <c r="Z33" s="1786"/>
      <c r="AA33" s="1727">
        <v>3</v>
      </c>
      <c r="AB33" s="1728"/>
      <c r="AC33" s="1729">
        <v>10</v>
      </c>
      <c r="AD33" s="1730"/>
      <c r="AE33" s="1769"/>
      <c r="AF33" s="1770"/>
      <c r="AG33" s="1769"/>
      <c r="AH33" s="1770"/>
      <c r="AI33" s="1769"/>
      <c r="AJ33" s="1770"/>
      <c r="AK33" s="1882"/>
      <c r="AL33" s="1883"/>
      <c r="AM33" s="1884"/>
      <c r="AN33" s="1885"/>
      <c r="AO33" s="1886"/>
      <c r="AP33" s="1886"/>
      <c r="AQ33" s="1887"/>
      <c r="AR33" s="1789"/>
      <c r="AS33" s="1790"/>
      <c r="AT33" s="1790"/>
      <c r="AU33" s="1790"/>
      <c r="AV33" s="1790"/>
      <c r="AW33" s="1790"/>
      <c r="AX33" s="1750"/>
      <c r="AY33" s="1750"/>
      <c r="AZ33" s="1750"/>
      <c r="BA33" s="1750"/>
      <c r="BB33" s="1790"/>
      <c r="BC33" s="1790"/>
      <c r="BD33" s="1793"/>
      <c r="BE33" s="1794"/>
      <c r="BF33" s="1798"/>
      <c r="BG33" s="1799"/>
      <c r="BH33" s="1800"/>
      <c r="BI33" s="1769"/>
      <c r="BJ33" s="1770"/>
      <c r="BK33" s="1753"/>
      <c r="BL33" s="1754"/>
      <c r="BM33" s="1753"/>
      <c r="BN33" s="1754"/>
      <c r="BO33" s="1758"/>
      <c r="BP33" s="1759"/>
      <c r="BQ33" s="1759"/>
      <c r="BR33" s="1760"/>
    </row>
    <row r="34" spans="1:70" ht="13.5" customHeight="1">
      <c r="A34" s="1761" t="s">
        <v>609</v>
      </c>
      <c r="B34" s="1762"/>
      <c r="C34" s="1762"/>
      <c r="D34" s="1763"/>
      <c r="E34" s="1761" t="s">
        <v>1460</v>
      </c>
      <c r="F34" s="1762"/>
      <c r="G34" s="1762"/>
      <c r="H34" s="1762"/>
      <c r="I34" s="1762"/>
      <c r="J34" s="1762"/>
      <c r="K34" s="1763"/>
      <c r="L34" s="1767" t="s">
        <v>1458</v>
      </c>
      <c r="M34" s="1768"/>
      <c r="N34" s="1771"/>
      <c r="O34" s="1772"/>
      <c r="P34" s="1775"/>
      <c r="Q34" s="1776"/>
      <c r="R34" s="1776"/>
      <c r="S34" s="1776"/>
      <c r="T34" s="1776"/>
      <c r="U34" s="1776"/>
      <c r="V34" s="1776"/>
      <c r="W34" s="1779"/>
      <c r="X34" s="1781"/>
      <c r="Y34" s="1782"/>
      <c r="Z34" s="1783"/>
      <c r="AA34" s="1717">
        <v>1</v>
      </c>
      <c r="AB34" s="1718"/>
      <c r="AC34" s="1719">
        <v>10</v>
      </c>
      <c r="AD34" s="1720"/>
      <c r="AE34" s="1767" t="s">
        <v>612</v>
      </c>
      <c r="AF34" s="1768"/>
      <c r="AG34" s="1767"/>
      <c r="AH34" s="1768"/>
      <c r="AI34" s="1767"/>
      <c r="AJ34" s="1768"/>
      <c r="AK34" s="1888"/>
      <c r="AL34" s="1889"/>
      <c r="AM34" s="1890"/>
      <c r="AN34" s="1879"/>
      <c r="AO34" s="1880"/>
      <c r="AP34" s="1880"/>
      <c r="AQ34" s="1881"/>
      <c r="AR34" s="1787"/>
      <c r="AS34" s="1788"/>
      <c r="AT34" s="1788"/>
      <c r="AU34" s="1788"/>
      <c r="AV34" s="1788"/>
      <c r="AW34" s="1788"/>
      <c r="AX34" s="1749"/>
      <c r="AY34" s="1749"/>
      <c r="AZ34" s="1749"/>
      <c r="BA34" s="1749"/>
      <c r="BB34" s="1788"/>
      <c r="BC34" s="1788"/>
      <c r="BD34" s="1791"/>
      <c r="BE34" s="1792"/>
      <c r="BF34" s="1795"/>
      <c r="BG34" s="1796"/>
      <c r="BH34" s="1797"/>
      <c r="BI34" s="1767"/>
      <c r="BJ34" s="1768"/>
      <c r="BK34" s="1751"/>
      <c r="BL34" s="1752"/>
      <c r="BM34" s="1751"/>
      <c r="BN34" s="1752"/>
      <c r="BO34" s="1755" t="s">
        <v>293</v>
      </c>
      <c r="BP34" s="1756"/>
      <c r="BQ34" s="1756"/>
      <c r="BR34" s="1757"/>
    </row>
    <row r="35" spans="1:70" ht="13.5" customHeight="1">
      <c r="A35" s="1764"/>
      <c r="B35" s="1765"/>
      <c r="C35" s="1765"/>
      <c r="D35" s="1766"/>
      <c r="E35" s="1764"/>
      <c r="F35" s="1765"/>
      <c r="G35" s="1765"/>
      <c r="H35" s="1765"/>
      <c r="I35" s="1765"/>
      <c r="J35" s="1765"/>
      <c r="K35" s="1766"/>
      <c r="L35" s="1769"/>
      <c r="M35" s="1770"/>
      <c r="N35" s="1773"/>
      <c r="O35" s="1774"/>
      <c r="P35" s="1777"/>
      <c r="Q35" s="1778"/>
      <c r="R35" s="1778"/>
      <c r="S35" s="1778"/>
      <c r="T35" s="1778"/>
      <c r="U35" s="1778"/>
      <c r="V35" s="1778"/>
      <c r="W35" s="1780"/>
      <c r="X35" s="1784"/>
      <c r="Y35" s="1785"/>
      <c r="Z35" s="1786"/>
      <c r="AA35" s="1727">
        <v>5</v>
      </c>
      <c r="AB35" s="1728"/>
      <c r="AC35" s="1729">
        <v>10</v>
      </c>
      <c r="AD35" s="1730"/>
      <c r="AE35" s="1769"/>
      <c r="AF35" s="1770"/>
      <c r="AG35" s="1769"/>
      <c r="AH35" s="1770"/>
      <c r="AI35" s="1769"/>
      <c r="AJ35" s="1770"/>
      <c r="AK35" s="1882"/>
      <c r="AL35" s="1883"/>
      <c r="AM35" s="1884"/>
      <c r="AN35" s="1885"/>
      <c r="AO35" s="1886"/>
      <c r="AP35" s="1886"/>
      <c r="AQ35" s="1887"/>
      <c r="AR35" s="1789"/>
      <c r="AS35" s="1790"/>
      <c r="AT35" s="1790"/>
      <c r="AU35" s="1790"/>
      <c r="AV35" s="1790"/>
      <c r="AW35" s="1790"/>
      <c r="AX35" s="1750"/>
      <c r="AY35" s="1750"/>
      <c r="AZ35" s="1750"/>
      <c r="BA35" s="1750"/>
      <c r="BB35" s="1790"/>
      <c r="BC35" s="1790"/>
      <c r="BD35" s="1793"/>
      <c r="BE35" s="1794"/>
      <c r="BF35" s="1798"/>
      <c r="BG35" s="1799"/>
      <c r="BH35" s="1800"/>
      <c r="BI35" s="1769"/>
      <c r="BJ35" s="1770"/>
      <c r="BK35" s="1753"/>
      <c r="BL35" s="1754"/>
      <c r="BM35" s="1753"/>
      <c r="BN35" s="1754"/>
      <c r="BO35" s="1758"/>
      <c r="BP35" s="1759"/>
      <c r="BQ35" s="1759"/>
      <c r="BR35" s="1760"/>
    </row>
    <row r="36" spans="1:70" ht="13.5" customHeight="1">
      <c r="A36" s="1692"/>
      <c r="B36" s="1693"/>
      <c r="C36" s="1693"/>
      <c r="D36" s="1694"/>
      <c r="E36" s="1698"/>
      <c r="F36" s="1698"/>
      <c r="G36" s="1698"/>
      <c r="H36" s="1698"/>
      <c r="I36" s="1698"/>
      <c r="J36" s="1698"/>
      <c r="K36" s="1698"/>
      <c r="L36" s="1699"/>
      <c r="M36" s="1700"/>
      <c r="N36" s="1703"/>
      <c r="O36" s="1703"/>
      <c r="P36" s="1705"/>
      <c r="Q36" s="1706"/>
      <c r="R36" s="1706"/>
      <c r="S36" s="1706"/>
      <c r="T36" s="1706"/>
      <c r="U36" s="1706"/>
      <c r="V36" s="1706"/>
      <c r="W36" s="1709"/>
      <c r="X36" s="1711"/>
      <c r="Y36" s="1712"/>
      <c r="Z36" s="1713"/>
      <c r="AA36" s="1717"/>
      <c r="AB36" s="1718"/>
      <c r="AC36" s="1719"/>
      <c r="AD36" s="1720"/>
      <c r="AE36" s="1700"/>
      <c r="AF36" s="1700"/>
      <c r="AG36" s="1700"/>
      <c r="AH36" s="1700"/>
      <c r="AI36" s="1700"/>
      <c r="AJ36" s="1700"/>
      <c r="AK36" s="1891"/>
      <c r="AL36" s="1892"/>
      <c r="AM36" s="1893"/>
      <c r="AN36" s="1724"/>
      <c r="AO36" s="1725"/>
      <c r="AP36" s="1725"/>
      <c r="AQ36" s="1726"/>
      <c r="AR36" s="1743"/>
      <c r="AS36" s="1744"/>
      <c r="AT36" s="1747"/>
      <c r="AU36" s="1747"/>
      <c r="AV36" s="1747"/>
      <c r="AW36" s="1747"/>
      <c r="AX36" s="1747"/>
      <c r="AY36" s="1747"/>
      <c r="AZ36" s="1744"/>
      <c r="BA36" s="1744"/>
      <c r="BB36" s="1900"/>
      <c r="BC36" s="1900"/>
      <c r="BD36" s="1681"/>
      <c r="BE36" s="1682"/>
      <c r="BF36" s="1685"/>
      <c r="BG36" s="1686"/>
      <c r="BH36" s="1687"/>
      <c r="BI36" s="1688"/>
      <c r="BJ36" s="1689"/>
      <c r="BK36" s="1690"/>
      <c r="BL36" s="1690"/>
      <c r="BM36" s="1690"/>
      <c r="BN36" s="1690"/>
      <c r="BO36" s="1731"/>
      <c r="BP36" s="1732"/>
      <c r="BQ36" s="1732"/>
      <c r="BR36" s="1733"/>
    </row>
    <row r="37" spans="1:70" ht="13.5" customHeight="1">
      <c r="A37" s="1695"/>
      <c r="B37" s="1696"/>
      <c r="C37" s="1696"/>
      <c r="D37" s="1697"/>
      <c r="E37" s="1698"/>
      <c r="F37" s="1698"/>
      <c r="G37" s="1698"/>
      <c r="H37" s="1698"/>
      <c r="I37" s="1698"/>
      <c r="J37" s="1698"/>
      <c r="K37" s="1698"/>
      <c r="L37" s="1701"/>
      <c r="M37" s="1702"/>
      <c r="N37" s="1704"/>
      <c r="O37" s="1704"/>
      <c r="P37" s="1707"/>
      <c r="Q37" s="1708"/>
      <c r="R37" s="1708"/>
      <c r="S37" s="1708"/>
      <c r="T37" s="1708"/>
      <c r="U37" s="1708"/>
      <c r="V37" s="1708"/>
      <c r="W37" s="1710"/>
      <c r="X37" s="1740"/>
      <c r="Y37" s="1741"/>
      <c r="Z37" s="1742"/>
      <c r="AA37" s="1727"/>
      <c r="AB37" s="1728"/>
      <c r="AC37" s="1729"/>
      <c r="AD37" s="1730"/>
      <c r="AE37" s="1702"/>
      <c r="AF37" s="1702"/>
      <c r="AG37" s="1702"/>
      <c r="AH37" s="1702"/>
      <c r="AI37" s="1702"/>
      <c r="AJ37" s="1702"/>
      <c r="AK37" s="1894"/>
      <c r="AL37" s="1895"/>
      <c r="AM37" s="1896"/>
      <c r="AN37" s="1897"/>
      <c r="AO37" s="1898"/>
      <c r="AP37" s="1898"/>
      <c r="AQ37" s="1899"/>
      <c r="AR37" s="1745"/>
      <c r="AS37" s="1746"/>
      <c r="AT37" s="1748"/>
      <c r="AU37" s="1748"/>
      <c r="AV37" s="1748"/>
      <c r="AW37" s="1748"/>
      <c r="AX37" s="1748"/>
      <c r="AY37" s="1748"/>
      <c r="AZ37" s="1746"/>
      <c r="BA37" s="1746"/>
      <c r="BB37" s="1901"/>
      <c r="BC37" s="1901"/>
      <c r="BD37" s="1683"/>
      <c r="BE37" s="1684"/>
      <c r="BF37" s="1685"/>
      <c r="BG37" s="1686"/>
      <c r="BH37" s="1687"/>
      <c r="BI37" s="1688"/>
      <c r="BJ37" s="1689"/>
      <c r="BK37" s="1691"/>
      <c r="BL37" s="1691"/>
      <c r="BM37" s="1691"/>
      <c r="BN37" s="1691"/>
      <c r="BO37" s="1734"/>
      <c r="BP37" s="1735"/>
      <c r="BQ37" s="1735"/>
      <c r="BR37" s="1736"/>
    </row>
    <row r="38" spans="1:70" ht="13.5" customHeight="1">
      <c r="A38" s="1692"/>
      <c r="B38" s="1693"/>
      <c r="C38" s="1693"/>
      <c r="D38" s="1694"/>
      <c r="E38" s="1737"/>
      <c r="F38" s="1738"/>
      <c r="G38" s="1738"/>
      <c r="H38" s="1738"/>
      <c r="I38" s="1738"/>
      <c r="J38" s="1738"/>
      <c r="K38" s="1739"/>
      <c r="L38" s="1699"/>
      <c r="M38" s="1700"/>
      <c r="N38" s="1703"/>
      <c r="O38" s="1703"/>
      <c r="P38" s="1705"/>
      <c r="Q38" s="1706"/>
      <c r="R38" s="1706"/>
      <c r="S38" s="1706"/>
      <c r="T38" s="1706"/>
      <c r="U38" s="1706"/>
      <c r="V38" s="1706"/>
      <c r="W38" s="1709"/>
      <c r="X38" s="1711"/>
      <c r="Y38" s="1712"/>
      <c r="Z38" s="1713"/>
      <c r="AA38" s="1717"/>
      <c r="AB38" s="1718"/>
      <c r="AC38" s="1719"/>
      <c r="AD38" s="1720"/>
      <c r="AE38" s="1700"/>
      <c r="AF38" s="1700"/>
      <c r="AG38" s="1700"/>
      <c r="AH38" s="1700"/>
      <c r="AI38" s="1700"/>
      <c r="AJ38" s="1700"/>
      <c r="AK38" s="1891"/>
      <c r="AL38" s="1892"/>
      <c r="AM38" s="1893"/>
      <c r="AN38" s="1724"/>
      <c r="AO38" s="1725"/>
      <c r="AP38" s="1725"/>
      <c r="AQ38" s="1726"/>
      <c r="AR38" s="1743"/>
      <c r="AS38" s="1744"/>
      <c r="AT38" s="1747"/>
      <c r="AU38" s="1747"/>
      <c r="AV38" s="1747"/>
      <c r="AW38" s="1747"/>
      <c r="AX38" s="1747"/>
      <c r="AY38" s="1747"/>
      <c r="AZ38" s="1744"/>
      <c r="BA38" s="1744"/>
      <c r="BB38" s="1900"/>
      <c r="BC38" s="1900"/>
      <c r="BD38" s="1681"/>
      <c r="BE38" s="1682"/>
      <c r="BF38" s="1685"/>
      <c r="BG38" s="1686"/>
      <c r="BH38" s="1687"/>
      <c r="BI38" s="1688"/>
      <c r="BJ38" s="1689"/>
      <c r="BK38" s="1690"/>
      <c r="BL38" s="1690"/>
      <c r="BM38" s="1690"/>
      <c r="BN38" s="1690"/>
      <c r="BO38" s="1731"/>
      <c r="BP38" s="1732"/>
      <c r="BQ38" s="1732"/>
      <c r="BR38" s="1733"/>
    </row>
    <row r="39" spans="1:70" ht="13.5" customHeight="1">
      <c r="A39" s="1695"/>
      <c r="B39" s="1696"/>
      <c r="C39" s="1696"/>
      <c r="D39" s="1697"/>
      <c r="E39" s="1737"/>
      <c r="F39" s="1738"/>
      <c r="G39" s="1738"/>
      <c r="H39" s="1738"/>
      <c r="I39" s="1738"/>
      <c r="J39" s="1738"/>
      <c r="K39" s="1739"/>
      <c r="L39" s="1701"/>
      <c r="M39" s="1702"/>
      <c r="N39" s="1704"/>
      <c r="O39" s="1704"/>
      <c r="P39" s="1707"/>
      <c r="Q39" s="1708"/>
      <c r="R39" s="1708"/>
      <c r="S39" s="1708"/>
      <c r="T39" s="1708"/>
      <c r="U39" s="1708"/>
      <c r="V39" s="1708"/>
      <c r="W39" s="1710"/>
      <c r="X39" s="1740"/>
      <c r="Y39" s="1741"/>
      <c r="Z39" s="1742"/>
      <c r="AA39" s="1727"/>
      <c r="AB39" s="1728"/>
      <c r="AC39" s="1729"/>
      <c r="AD39" s="1730"/>
      <c r="AE39" s="1702"/>
      <c r="AF39" s="1702"/>
      <c r="AG39" s="1702"/>
      <c r="AH39" s="1702"/>
      <c r="AI39" s="1702"/>
      <c r="AJ39" s="1702"/>
      <c r="AK39" s="1894"/>
      <c r="AL39" s="1895"/>
      <c r="AM39" s="1896"/>
      <c r="AN39" s="1897"/>
      <c r="AO39" s="1898"/>
      <c r="AP39" s="1898"/>
      <c r="AQ39" s="1899"/>
      <c r="AR39" s="1745"/>
      <c r="AS39" s="1746"/>
      <c r="AT39" s="1748"/>
      <c r="AU39" s="1748"/>
      <c r="AV39" s="1748"/>
      <c r="AW39" s="1748"/>
      <c r="AX39" s="1748"/>
      <c r="AY39" s="1748"/>
      <c r="AZ39" s="1746"/>
      <c r="BA39" s="1746"/>
      <c r="BB39" s="1901"/>
      <c r="BC39" s="1901"/>
      <c r="BD39" s="1683"/>
      <c r="BE39" s="1684"/>
      <c r="BF39" s="1685"/>
      <c r="BG39" s="1686"/>
      <c r="BH39" s="1687"/>
      <c r="BI39" s="1688"/>
      <c r="BJ39" s="1689"/>
      <c r="BK39" s="1691"/>
      <c r="BL39" s="1691"/>
      <c r="BM39" s="1691"/>
      <c r="BN39" s="1691"/>
      <c r="BO39" s="1734"/>
      <c r="BP39" s="1735"/>
      <c r="BQ39" s="1735"/>
      <c r="BR39" s="1736"/>
    </row>
    <row r="40" spans="1:70" ht="13.5" customHeight="1">
      <c r="A40" s="1692"/>
      <c r="B40" s="1693"/>
      <c r="C40" s="1693"/>
      <c r="D40" s="1694"/>
      <c r="E40" s="1698"/>
      <c r="F40" s="1698"/>
      <c r="G40" s="1698"/>
      <c r="H40" s="1698"/>
      <c r="I40" s="1698"/>
      <c r="J40" s="1698"/>
      <c r="K40" s="1698"/>
      <c r="L40" s="1699"/>
      <c r="M40" s="1700"/>
      <c r="N40" s="1703"/>
      <c r="O40" s="1703"/>
      <c r="P40" s="1705"/>
      <c r="Q40" s="1706"/>
      <c r="R40" s="1706"/>
      <c r="S40" s="1706"/>
      <c r="T40" s="1706"/>
      <c r="U40" s="1706"/>
      <c r="V40" s="1706"/>
      <c r="W40" s="1709"/>
      <c r="X40" s="1711"/>
      <c r="Y40" s="1712"/>
      <c r="Z40" s="1713"/>
      <c r="AA40" s="1717"/>
      <c r="AB40" s="1718"/>
      <c r="AC40" s="1719"/>
      <c r="AD40" s="1720"/>
      <c r="AE40" s="1700"/>
      <c r="AF40" s="1700"/>
      <c r="AG40" s="1700"/>
      <c r="AH40" s="1700"/>
      <c r="AI40" s="1700"/>
      <c r="AJ40" s="1700"/>
      <c r="AK40" s="1891"/>
      <c r="AL40" s="1892"/>
      <c r="AM40" s="1893"/>
      <c r="AN40" s="1724"/>
      <c r="AO40" s="1725"/>
      <c r="AP40" s="1725"/>
      <c r="AQ40" s="1726"/>
      <c r="AR40" s="1743"/>
      <c r="AS40" s="1744"/>
      <c r="AT40" s="1747"/>
      <c r="AU40" s="1747"/>
      <c r="AV40" s="1747"/>
      <c r="AW40" s="1747"/>
      <c r="AX40" s="1747"/>
      <c r="AY40" s="1747"/>
      <c r="AZ40" s="1744"/>
      <c r="BA40" s="1744"/>
      <c r="BB40" s="1900"/>
      <c r="BC40" s="1900"/>
      <c r="BD40" s="1681"/>
      <c r="BE40" s="1682"/>
      <c r="BF40" s="1685"/>
      <c r="BG40" s="1686"/>
      <c r="BH40" s="1687"/>
      <c r="BI40" s="1688"/>
      <c r="BJ40" s="1689"/>
      <c r="BK40" s="1690"/>
      <c r="BL40" s="1690"/>
      <c r="BM40" s="1690"/>
      <c r="BN40" s="1690"/>
      <c r="BO40" s="1731"/>
      <c r="BP40" s="1732"/>
      <c r="BQ40" s="1732"/>
      <c r="BR40" s="1733"/>
    </row>
    <row r="41" spans="1:70" ht="13.5" customHeight="1">
      <c r="A41" s="1695"/>
      <c r="B41" s="1696"/>
      <c r="C41" s="1696"/>
      <c r="D41" s="1697"/>
      <c r="E41" s="1698"/>
      <c r="F41" s="1698"/>
      <c r="G41" s="1698"/>
      <c r="H41" s="1698"/>
      <c r="I41" s="1698"/>
      <c r="J41" s="1698"/>
      <c r="K41" s="1698"/>
      <c r="L41" s="1701"/>
      <c r="M41" s="1702"/>
      <c r="N41" s="1704"/>
      <c r="O41" s="1704"/>
      <c r="P41" s="1707"/>
      <c r="Q41" s="1708"/>
      <c r="R41" s="1708"/>
      <c r="S41" s="1708"/>
      <c r="T41" s="1708"/>
      <c r="U41" s="1708"/>
      <c r="V41" s="1708"/>
      <c r="W41" s="1710"/>
      <c r="X41" s="1740"/>
      <c r="Y41" s="1741"/>
      <c r="Z41" s="1742"/>
      <c r="AA41" s="1727"/>
      <c r="AB41" s="1728"/>
      <c r="AC41" s="1729"/>
      <c r="AD41" s="1730"/>
      <c r="AE41" s="1702"/>
      <c r="AF41" s="1702"/>
      <c r="AG41" s="1702"/>
      <c r="AH41" s="1702"/>
      <c r="AI41" s="1702"/>
      <c r="AJ41" s="1702"/>
      <c r="AK41" s="1894"/>
      <c r="AL41" s="1895"/>
      <c r="AM41" s="1896"/>
      <c r="AN41" s="1897"/>
      <c r="AO41" s="1898"/>
      <c r="AP41" s="1898"/>
      <c r="AQ41" s="1899"/>
      <c r="AR41" s="1745"/>
      <c r="AS41" s="1746"/>
      <c r="AT41" s="1748"/>
      <c r="AU41" s="1748"/>
      <c r="AV41" s="1748"/>
      <c r="AW41" s="1748"/>
      <c r="AX41" s="1748"/>
      <c r="AY41" s="1748"/>
      <c r="AZ41" s="1746"/>
      <c r="BA41" s="1746"/>
      <c r="BB41" s="1901"/>
      <c r="BC41" s="1901"/>
      <c r="BD41" s="1683"/>
      <c r="BE41" s="1684"/>
      <c r="BF41" s="1685"/>
      <c r="BG41" s="1686"/>
      <c r="BH41" s="1687"/>
      <c r="BI41" s="1688"/>
      <c r="BJ41" s="1689"/>
      <c r="BK41" s="1691"/>
      <c r="BL41" s="1691"/>
      <c r="BM41" s="1691"/>
      <c r="BN41" s="1691"/>
      <c r="BO41" s="1734"/>
      <c r="BP41" s="1735"/>
      <c r="BQ41" s="1735"/>
      <c r="BR41" s="1736"/>
    </row>
    <row r="42" spans="1:70" ht="13.5" customHeight="1">
      <c r="A42" s="1692"/>
      <c r="B42" s="1693"/>
      <c r="C42" s="1693"/>
      <c r="D42" s="1694"/>
      <c r="E42" s="1737"/>
      <c r="F42" s="1738"/>
      <c r="G42" s="1738"/>
      <c r="H42" s="1738"/>
      <c r="I42" s="1738"/>
      <c r="J42" s="1738"/>
      <c r="K42" s="1739"/>
      <c r="L42" s="1699"/>
      <c r="M42" s="1700"/>
      <c r="N42" s="1703"/>
      <c r="O42" s="1703"/>
      <c r="P42" s="1705"/>
      <c r="Q42" s="1706"/>
      <c r="R42" s="1706"/>
      <c r="S42" s="1706"/>
      <c r="T42" s="1706"/>
      <c r="U42" s="1706"/>
      <c r="V42" s="1706"/>
      <c r="W42" s="1709"/>
      <c r="X42" s="1711"/>
      <c r="Y42" s="1712"/>
      <c r="Z42" s="1713"/>
      <c r="AA42" s="1717"/>
      <c r="AB42" s="1718"/>
      <c r="AC42" s="1719"/>
      <c r="AD42" s="1720"/>
      <c r="AE42" s="1700"/>
      <c r="AF42" s="1700"/>
      <c r="AG42" s="1700"/>
      <c r="AH42" s="1700"/>
      <c r="AI42" s="1700"/>
      <c r="AJ42" s="1700"/>
      <c r="AK42" s="1891"/>
      <c r="AL42" s="1892"/>
      <c r="AM42" s="1893"/>
      <c r="AN42" s="1724"/>
      <c r="AO42" s="1725"/>
      <c r="AP42" s="1725"/>
      <c r="AQ42" s="1726"/>
      <c r="AR42" s="1743"/>
      <c r="AS42" s="1744"/>
      <c r="AT42" s="1747"/>
      <c r="AU42" s="1747"/>
      <c r="AV42" s="1747"/>
      <c r="AW42" s="1747"/>
      <c r="AX42" s="1747"/>
      <c r="AY42" s="1747"/>
      <c r="AZ42" s="1744"/>
      <c r="BA42" s="1744"/>
      <c r="BB42" s="1900"/>
      <c r="BC42" s="1900"/>
      <c r="BD42" s="1681"/>
      <c r="BE42" s="1682"/>
      <c r="BF42" s="1685"/>
      <c r="BG42" s="1686"/>
      <c r="BH42" s="1687"/>
      <c r="BI42" s="1688"/>
      <c r="BJ42" s="1689"/>
      <c r="BK42" s="1690"/>
      <c r="BL42" s="1690"/>
      <c r="BM42" s="1690"/>
      <c r="BN42" s="1690"/>
      <c r="BO42" s="1731"/>
      <c r="BP42" s="1732"/>
      <c r="BQ42" s="1732"/>
      <c r="BR42" s="1733"/>
    </row>
    <row r="43" spans="1:70" ht="13.5" customHeight="1">
      <c r="A43" s="1695"/>
      <c r="B43" s="1696"/>
      <c r="C43" s="1696"/>
      <c r="D43" s="1697"/>
      <c r="E43" s="1737"/>
      <c r="F43" s="1738"/>
      <c r="G43" s="1738"/>
      <c r="H43" s="1738"/>
      <c r="I43" s="1738"/>
      <c r="J43" s="1738"/>
      <c r="K43" s="1739"/>
      <c r="L43" s="1701"/>
      <c r="M43" s="1702"/>
      <c r="N43" s="1704"/>
      <c r="O43" s="1704"/>
      <c r="P43" s="1707"/>
      <c r="Q43" s="1708"/>
      <c r="R43" s="1708"/>
      <c r="S43" s="1708"/>
      <c r="T43" s="1708"/>
      <c r="U43" s="1708"/>
      <c r="V43" s="1708"/>
      <c r="W43" s="1710"/>
      <c r="X43" s="1740"/>
      <c r="Y43" s="1741"/>
      <c r="Z43" s="1742"/>
      <c r="AA43" s="1727"/>
      <c r="AB43" s="1728"/>
      <c r="AC43" s="1729"/>
      <c r="AD43" s="1730"/>
      <c r="AE43" s="1702"/>
      <c r="AF43" s="1702"/>
      <c r="AG43" s="1702"/>
      <c r="AH43" s="1702"/>
      <c r="AI43" s="1702"/>
      <c r="AJ43" s="1702"/>
      <c r="AK43" s="1894"/>
      <c r="AL43" s="1895"/>
      <c r="AM43" s="1896"/>
      <c r="AN43" s="1897"/>
      <c r="AO43" s="1898"/>
      <c r="AP43" s="1898"/>
      <c r="AQ43" s="1899"/>
      <c r="AR43" s="1745"/>
      <c r="AS43" s="1746"/>
      <c r="AT43" s="1748"/>
      <c r="AU43" s="1748"/>
      <c r="AV43" s="1748"/>
      <c r="AW43" s="1748"/>
      <c r="AX43" s="1748"/>
      <c r="AY43" s="1748"/>
      <c r="AZ43" s="1746"/>
      <c r="BA43" s="1746"/>
      <c r="BB43" s="1901"/>
      <c r="BC43" s="1901"/>
      <c r="BD43" s="1683"/>
      <c r="BE43" s="1684"/>
      <c r="BF43" s="1685"/>
      <c r="BG43" s="1686"/>
      <c r="BH43" s="1687"/>
      <c r="BI43" s="1688"/>
      <c r="BJ43" s="1689"/>
      <c r="BK43" s="1691"/>
      <c r="BL43" s="1691"/>
      <c r="BM43" s="1691"/>
      <c r="BN43" s="1691"/>
      <c r="BO43" s="1734"/>
      <c r="BP43" s="1735"/>
      <c r="BQ43" s="1735"/>
      <c r="BR43" s="1736"/>
    </row>
    <row r="44" spans="1:70" ht="13.5" customHeight="1">
      <c r="A44" s="1692"/>
      <c r="B44" s="1693"/>
      <c r="C44" s="1693"/>
      <c r="D44" s="1694"/>
      <c r="E44" s="1737"/>
      <c r="F44" s="1738"/>
      <c r="G44" s="1738"/>
      <c r="H44" s="1738"/>
      <c r="I44" s="1738"/>
      <c r="J44" s="1738"/>
      <c r="K44" s="1739"/>
      <c r="L44" s="1699"/>
      <c r="M44" s="1700"/>
      <c r="N44" s="1703"/>
      <c r="O44" s="1703"/>
      <c r="P44" s="1705"/>
      <c r="Q44" s="1706"/>
      <c r="R44" s="1706"/>
      <c r="S44" s="1706"/>
      <c r="T44" s="1706"/>
      <c r="U44" s="1706"/>
      <c r="V44" s="1706"/>
      <c r="W44" s="1709"/>
      <c r="X44" s="1711"/>
      <c r="Y44" s="1712"/>
      <c r="Z44" s="1713"/>
      <c r="AA44" s="1717"/>
      <c r="AB44" s="1718"/>
      <c r="AC44" s="1719"/>
      <c r="AD44" s="1720"/>
      <c r="AE44" s="1700"/>
      <c r="AF44" s="1700"/>
      <c r="AG44" s="1700"/>
      <c r="AH44" s="1700"/>
      <c r="AI44" s="1700"/>
      <c r="AJ44" s="1700"/>
      <c r="AK44" s="1891"/>
      <c r="AL44" s="1892"/>
      <c r="AM44" s="1893"/>
      <c r="AN44" s="1724"/>
      <c r="AO44" s="1725"/>
      <c r="AP44" s="1725"/>
      <c r="AQ44" s="1726"/>
      <c r="AR44" s="1743"/>
      <c r="AS44" s="1744"/>
      <c r="AT44" s="1747"/>
      <c r="AU44" s="1747"/>
      <c r="AV44" s="1747"/>
      <c r="AW44" s="1747"/>
      <c r="AX44" s="1747"/>
      <c r="AY44" s="1747"/>
      <c r="AZ44" s="1744"/>
      <c r="BA44" s="1744"/>
      <c r="BB44" s="1900"/>
      <c r="BC44" s="1900"/>
      <c r="BD44" s="1681"/>
      <c r="BE44" s="1682"/>
      <c r="BF44" s="1685"/>
      <c r="BG44" s="1686"/>
      <c r="BH44" s="1687"/>
      <c r="BI44" s="1688"/>
      <c r="BJ44" s="1689"/>
      <c r="BK44" s="1690"/>
      <c r="BL44" s="1690"/>
      <c r="BM44" s="1690"/>
      <c r="BN44" s="1690"/>
      <c r="BO44" s="1731"/>
      <c r="BP44" s="1732"/>
      <c r="BQ44" s="1732"/>
      <c r="BR44" s="1733"/>
    </row>
    <row r="45" spans="1:70" ht="13.5" customHeight="1">
      <c r="A45" s="1695"/>
      <c r="B45" s="1696"/>
      <c r="C45" s="1696"/>
      <c r="D45" s="1697"/>
      <c r="E45" s="1737"/>
      <c r="F45" s="1738"/>
      <c r="G45" s="1738"/>
      <c r="H45" s="1738"/>
      <c r="I45" s="1738"/>
      <c r="J45" s="1738"/>
      <c r="K45" s="1739"/>
      <c r="L45" s="1701"/>
      <c r="M45" s="1702"/>
      <c r="N45" s="1704"/>
      <c r="O45" s="1704"/>
      <c r="P45" s="1707"/>
      <c r="Q45" s="1708"/>
      <c r="R45" s="1708"/>
      <c r="S45" s="1708"/>
      <c r="T45" s="1708"/>
      <c r="U45" s="1708"/>
      <c r="V45" s="1708"/>
      <c r="W45" s="1710"/>
      <c r="X45" s="1740"/>
      <c r="Y45" s="1741"/>
      <c r="Z45" s="1742"/>
      <c r="AA45" s="1727"/>
      <c r="AB45" s="1728"/>
      <c r="AC45" s="1729"/>
      <c r="AD45" s="1730"/>
      <c r="AE45" s="1702"/>
      <c r="AF45" s="1702"/>
      <c r="AG45" s="1702"/>
      <c r="AH45" s="1702"/>
      <c r="AI45" s="1702"/>
      <c r="AJ45" s="1702"/>
      <c r="AK45" s="1894"/>
      <c r="AL45" s="1895"/>
      <c r="AM45" s="1896"/>
      <c r="AN45" s="1897"/>
      <c r="AO45" s="1898"/>
      <c r="AP45" s="1898"/>
      <c r="AQ45" s="1899"/>
      <c r="AR45" s="1745"/>
      <c r="AS45" s="1746"/>
      <c r="AT45" s="1748"/>
      <c r="AU45" s="1748"/>
      <c r="AV45" s="1748"/>
      <c r="AW45" s="1748"/>
      <c r="AX45" s="1748"/>
      <c r="AY45" s="1748"/>
      <c r="AZ45" s="1746"/>
      <c r="BA45" s="1746"/>
      <c r="BB45" s="1901"/>
      <c r="BC45" s="1901"/>
      <c r="BD45" s="1683"/>
      <c r="BE45" s="1684"/>
      <c r="BF45" s="1685"/>
      <c r="BG45" s="1686"/>
      <c r="BH45" s="1687"/>
      <c r="BI45" s="1688"/>
      <c r="BJ45" s="1689"/>
      <c r="BK45" s="1691"/>
      <c r="BL45" s="1691"/>
      <c r="BM45" s="1691"/>
      <c r="BN45" s="1691"/>
      <c r="BO45" s="1734"/>
      <c r="BP45" s="1735"/>
      <c r="BQ45" s="1735"/>
      <c r="BR45" s="1736"/>
    </row>
    <row r="46" spans="1:70" ht="13.5" customHeight="1">
      <c r="A46" s="1692"/>
      <c r="B46" s="1693"/>
      <c r="C46" s="1693"/>
      <c r="D46" s="1694"/>
      <c r="E46" s="1698"/>
      <c r="F46" s="1698"/>
      <c r="G46" s="1698"/>
      <c r="H46" s="1698"/>
      <c r="I46" s="1698"/>
      <c r="J46" s="1698"/>
      <c r="K46" s="1698"/>
      <c r="L46" s="1699"/>
      <c r="M46" s="1700"/>
      <c r="N46" s="1703"/>
      <c r="O46" s="1703"/>
      <c r="P46" s="1705"/>
      <c r="Q46" s="1706"/>
      <c r="R46" s="1706"/>
      <c r="S46" s="1706"/>
      <c r="T46" s="1706"/>
      <c r="U46" s="1706"/>
      <c r="V46" s="1706"/>
      <c r="W46" s="1709"/>
      <c r="X46" s="1711"/>
      <c r="Y46" s="1712"/>
      <c r="Z46" s="1713"/>
      <c r="AA46" s="1717"/>
      <c r="AB46" s="1718"/>
      <c r="AC46" s="1719"/>
      <c r="AD46" s="1720"/>
      <c r="AE46" s="1700"/>
      <c r="AF46" s="1700"/>
      <c r="AG46" s="1700"/>
      <c r="AH46" s="1700"/>
      <c r="AI46" s="1700"/>
      <c r="AJ46" s="1700"/>
      <c r="AK46" s="1721"/>
      <c r="AL46" s="1722"/>
      <c r="AM46" s="1723"/>
      <c r="AN46" s="1724"/>
      <c r="AO46" s="1725"/>
      <c r="AP46" s="1725"/>
      <c r="AQ46" s="1726"/>
      <c r="AR46" s="1743"/>
      <c r="AS46" s="1744"/>
      <c r="AT46" s="1747"/>
      <c r="AU46" s="1747"/>
      <c r="AV46" s="1747"/>
      <c r="AW46" s="1747"/>
      <c r="AX46" s="1747"/>
      <c r="AY46" s="1747"/>
      <c r="AZ46" s="1744"/>
      <c r="BA46" s="1744"/>
      <c r="BB46" s="1900"/>
      <c r="BC46" s="1900"/>
      <c r="BD46" s="1681"/>
      <c r="BE46" s="1682"/>
      <c r="BF46" s="1685"/>
      <c r="BG46" s="1686"/>
      <c r="BH46" s="1687"/>
      <c r="BI46" s="1688"/>
      <c r="BJ46" s="1689"/>
      <c r="BK46" s="1690"/>
      <c r="BL46" s="1690"/>
      <c r="BM46" s="1690"/>
      <c r="BN46" s="1690"/>
      <c r="BO46" s="1731"/>
      <c r="BP46" s="1732"/>
      <c r="BQ46" s="1732"/>
      <c r="BR46" s="1733"/>
    </row>
    <row r="47" spans="1:70" ht="13.5" customHeight="1">
      <c r="A47" s="1695"/>
      <c r="B47" s="1696"/>
      <c r="C47" s="1696"/>
      <c r="D47" s="1697"/>
      <c r="E47" s="1698"/>
      <c r="F47" s="1698"/>
      <c r="G47" s="1698"/>
      <c r="H47" s="1698"/>
      <c r="I47" s="1698"/>
      <c r="J47" s="1698"/>
      <c r="K47" s="1698"/>
      <c r="L47" s="1701"/>
      <c r="M47" s="1702"/>
      <c r="N47" s="1704"/>
      <c r="O47" s="1704"/>
      <c r="P47" s="1707"/>
      <c r="Q47" s="1708"/>
      <c r="R47" s="1708"/>
      <c r="S47" s="1708"/>
      <c r="T47" s="1708"/>
      <c r="U47" s="1708"/>
      <c r="V47" s="1708"/>
      <c r="W47" s="1710"/>
      <c r="X47" s="1714"/>
      <c r="Y47" s="1715"/>
      <c r="Z47" s="1716"/>
      <c r="AA47" s="1727"/>
      <c r="AB47" s="1728"/>
      <c r="AC47" s="1729"/>
      <c r="AD47" s="1730"/>
      <c r="AE47" s="1702"/>
      <c r="AF47" s="1702"/>
      <c r="AG47" s="1702"/>
      <c r="AH47" s="1702"/>
      <c r="AI47" s="1702"/>
      <c r="AJ47" s="1702"/>
      <c r="AK47" s="1894"/>
      <c r="AL47" s="1895"/>
      <c r="AM47" s="1896"/>
      <c r="AN47" s="1897"/>
      <c r="AO47" s="1898"/>
      <c r="AP47" s="1898"/>
      <c r="AQ47" s="1899"/>
      <c r="AR47" s="1745"/>
      <c r="AS47" s="1746"/>
      <c r="AT47" s="1748"/>
      <c r="AU47" s="1748"/>
      <c r="AV47" s="1748"/>
      <c r="AW47" s="1748"/>
      <c r="AX47" s="1748"/>
      <c r="AY47" s="1748"/>
      <c r="AZ47" s="1746"/>
      <c r="BA47" s="1746"/>
      <c r="BB47" s="1901"/>
      <c r="BC47" s="1901"/>
      <c r="BD47" s="1683"/>
      <c r="BE47" s="1684"/>
      <c r="BF47" s="1685"/>
      <c r="BG47" s="1686"/>
      <c r="BH47" s="1687"/>
      <c r="BI47" s="1688"/>
      <c r="BJ47" s="1689"/>
      <c r="BK47" s="1691"/>
      <c r="BL47" s="1691"/>
      <c r="BM47" s="1691"/>
      <c r="BN47" s="1691"/>
      <c r="BO47" s="1734"/>
      <c r="BP47" s="1735"/>
      <c r="BQ47" s="1735"/>
      <c r="BR47" s="1736"/>
    </row>
    <row r="48" spans="1:70" s="361" customFormat="1">
      <c r="A48" s="360" t="s">
        <v>1441</v>
      </c>
      <c r="B48" s="360"/>
      <c r="C48" s="360" t="s">
        <v>1646</v>
      </c>
      <c r="E48" s="432"/>
      <c r="F48" s="432"/>
      <c r="G48" s="432"/>
      <c r="I48" s="363"/>
      <c r="S48" s="432"/>
    </row>
    <row r="49" spans="1:50" s="361" customFormat="1">
      <c r="A49" s="362"/>
      <c r="B49" s="362"/>
      <c r="C49" s="445" t="s">
        <v>1442</v>
      </c>
      <c r="D49" s="362"/>
      <c r="E49" s="362"/>
      <c r="F49" s="362"/>
      <c r="G49" s="362"/>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row>
    <row r="50" spans="1:50" s="435" customFormat="1">
      <c r="C50" s="445" t="s">
        <v>1647</v>
      </c>
    </row>
  </sheetData>
  <mergeCells count="684">
    <mergeCell ref="BB30:BC31"/>
    <mergeCell ref="BB34:BC35"/>
    <mergeCell ref="BB32:BC33"/>
    <mergeCell ref="BB36:BC37"/>
    <mergeCell ref="BB38:BC39"/>
    <mergeCell ref="BB40:BC41"/>
    <mergeCell ref="BB42:BC43"/>
    <mergeCell ref="BB44:BC45"/>
    <mergeCell ref="BB46:BC47"/>
    <mergeCell ref="BB5:BC7"/>
    <mergeCell ref="BB8:BC9"/>
    <mergeCell ref="BB10:BC11"/>
    <mergeCell ref="BB12:BC13"/>
    <mergeCell ref="BB14:BC15"/>
    <mergeCell ref="BB16:BC17"/>
    <mergeCell ref="BB18:BC19"/>
    <mergeCell ref="BB20:BC21"/>
    <mergeCell ref="BB22:BC23"/>
    <mergeCell ref="AZ22:BA23"/>
    <mergeCell ref="BD22:BE23"/>
    <mergeCell ref="BF22:BH23"/>
    <mergeCell ref="BI22:BJ23"/>
    <mergeCell ref="BK22:BL23"/>
    <mergeCell ref="BD24:BE25"/>
    <mergeCell ref="BF24:BH25"/>
    <mergeCell ref="BI24:BJ25"/>
    <mergeCell ref="BK24:BL25"/>
    <mergeCell ref="BB24:BC25"/>
    <mergeCell ref="A22:D23"/>
    <mergeCell ref="E22:K23"/>
    <mergeCell ref="L22:M23"/>
    <mergeCell ref="N22:O23"/>
    <mergeCell ref="P22:Q23"/>
    <mergeCell ref="R22:S23"/>
    <mergeCell ref="T22:U23"/>
    <mergeCell ref="V22:W23"/>
    <mergeCell ref="X22:Z23"/>
    <mergeCell ref="BO46:BR47"/>
    <mergeCell ref="AA21:AB21"/>
    <mergeCell ref="AC21:AD21"/>
    <mergeCell ref="AA22:AB22"/>
    <mergeCell ref="AC22:AD22"/>
    <mergeCell ref="AK22:AM22"/>
    <mergeCell ref="AN22:AQ22"/>
    <mergeCell ref="AK21:AM21"/>
    <mergeCell ref="AN21:AQ21"/>
    <mergeCell ref="AE22:AF23"/>
    <mergeCell ref="AG22:AH23"/>
    <mergeCell ref="AI22:AJ23"/>
    <mergeCell ref="AR22:AS23"/>
    <mergeCell ref="AT22:AU23"/>
    <mergeCell ref="AV22:AW23"/>
    <mergeCell ref="AX22:AY23"/>
    <mergeCell ref="AA23:AB23"/>
    <mergeCell ref="AC23:AD23"/>
    <mergeCell ref="AA24:AB24"/>
    <mergeCell ref="AC24:AD24"/>
    <mergeCell ref="AK24:AM24"/>
    <mergeCell ref="AN24:AQ24"/>
    <mergeCell ref="AK23:AM23"/>
    <mergeCell ref="AN23:AQ23"/>
    <mergeCell ref="AK45:AM45"/>
    <mergeCell ref="AN45:AQ45"/>
    <mergeCell ref="AZ44:BA45"/>
    <mergeCell ref="AE46:AF47"/>
    <mergeCell ref="AG46:AH47"/>
    <mergeCell ref="AI46:AJ47"/>
    <mergeCell ref="AR46:AS47"/>
    <mergeCell ref="AT46:AU47"/>
    <mergeCell ref="AV46:AW47"/>
    <mergeCell ref="AX46:AY47"/>
    <mergeCell ref="AZ46:BA47"/>
    <mergeCell ref="AK47:AM47"/>
    <mergeCell ref="AN47:AQ47"/>
    <mergeCell ref="BK40:BL41"/>
    <mergeCell ref="BM40:BN41"/>
    <mergeCell ref="BO40:BR41"/>
    <mergeCell ref="AA43:AB43"/>
    <mergeCell ref="AC43:AD43"/>
    <mergeCell ref="AA44:AB44"/>
    <mergeCell ref="AC44:AD44"/>
    <mergeCell ref="AK44:AM44"/>
    <mergeCell ref="AN44:AQ44"/>
    <mergeCell ref="AK43:AM43"/>
    <mergeCell ref="AN43:AQ43"/>
    <mergeCell ref="AG42:AH43"/>
    <mergeCell ref="AI42:AJ43"/>
    <mergeCell ref="AR42:AS43"/>
    <mergeCell ref="AT42:AU43"/>
    <mergeCell ref="AV42:AW43"/>
    <mergeCell ref="BD44:BE45"/>
    <mergeCell ref="BF44:BH45"/>
    <mergeCell ref="BI44:BJ45"/>
    <mergeCell ref="BK44:BL45"/>
    <mergeCell ref="AE42:AF43"/>
    <mergeCell ref="AA42:AB42"/>
    <mergeCell ref="AC42:AD42"/>
    <mergeCell ref="AK42:AM42"/>
    <mergeCell ref="AK41:AM41"/>
    <mergeCell ref="AN41:AQ41"/>
    <mergeCell ref="BF40:BH41"/>
    <mergeCell ref="BI40:BJ41"/>
    <mergeCell ref="AA41:AB41"/>
    <mergeCell ref="AC41:AD41"/>
    <mergeCell ref="A42:D43"/>
    <mergeCell ref="E42:K43"/>
    <mergeCell ref="L42:M43"/>
    <mergeCell ref="N42:O43"/>
    <mergeCell ref="P42:Q43"/>
    <mergeCell ref="R42:S43"/>
    <mergeCell ref="T42:U43"/>
    <mergeCell ref="V42:W43"/>
    <mergeCell ref="X42:Z43"/>
    <mergeCell ref="AA40:AB40"/>
    <mergeCell ref="AC40:AD40"/>
    <mergeCell ref="AK40:AM40"/>
    <mergeCell ref="AN40:AQ40"/>
    <mergeCell ref="AX42:AY43"/>
    <mergeCell ref="AZ42:BA43"/>
    <mergeCell ref="BD42:BE43"/>
    <mergeCell ref="BF42:BH43"/>
    <mergeCell ref="BI42:BJ43"/>
    <mergeCell ref="AN39:AQ39"/>
    <mergeCell ref="AR38:AS39"/>
    <mergeCell ref="AT38:AU39"/>
    <mergeCell ref="AV38:AW39"/>
    <mergeCell ref="AE38:AF39"/>
    <mergeCell ref="AA38:AB38"/>
    <mergeCell ref="AC38:AD38"/>
    <mergeCell ref="AK38:AM38"/>
    <mergeCell ref="AN38:AQ38"/>
    <mergeCell ref="AN37:AQ37"/>
    <mergeCell ref="BK36:BL37"/>
    <mergeCell ref="BM36:BN37"/>
    <mergeCell ref="AG38:AH39"/>
    <mergeCell ref="AI38:AJ39"/>
    <mergeCell ref="AA39:AB39"/>
    <mergeCell ref="AC39:AD39"/>
    <mergeCell ref="AX38:AY39"/>
    <mergeCell ref="AZ38:BA39"/>
    <mergeCell ref="AA37:AB37"/>
    <mergeCell ref="AC37:AD37"/>
    <mergeCell ref="AE36:AF37"/>
    <mergeCell ref="AG36:AH37"/>
    <mergeCell ref="AI36:AJ37"/>
    <mergeCell ref="AR36:AS37"/>
    <mergeCell ref="AT36:AU37"/>
    <mergeCell ref="AV36:AW37"/>
    <mergeCell ref="AX36:AY37"/>
    <mergeCell ref="AZ36:BA37"/>
    <mergeCell ref="BD36:BE37"/>
    <mergeCell ref="BF36:BH37"/>
    <mergeCell ref="BI36:BJ37"/>
    <mergeCell ref="BD38:BE39"/>
    <mergeCell ref="AK39:AM39"/>
    <mergeCell ref="E38:K39"/>
    <mergeCell ref="L38:M39"/>
    <mergeCell ref="N38:O39"/>
    <mergeCell ref="P38:Q39"/>
    <mergeCell ref="R38:S39"/>
    <mergeCell ref="T38:U39"/>
    <mergeCell ref="V38:W39"/>
    <mergeCell ref="X38:Z39"/>
    <mergeCell ref="AK37:AM37"/>
    <mergeCell ref="BO34:BR35"/>
    <mergeCell ref="AG32:AH33"/>
    <mergeCell ref="AI32:AJ33"/>
    <mergeCell ref="AR32:AS33"/>
    <mergeCell ref="AT32:AU33"/>
    <mergeCell ref="AA33:AB33"/>
    <mergeCell ref="AC33:AD33"/>
    <mergeCell ref="AA36:AB36"/>
    <mergeCell ref="AC36:AD36"/>
    <mergeCell ref="AK36:AM36"/>
    <mergeCell ref="AN36:AQ36"/>
    <mergeCell ref="AK33:AM33"/>
    <mergeCell ref="AN33:AQ33"/>
    <mergeCell ref="AV32:AW33"/>
    <mergeCell ref="AX32:AY33"/>
    <mergeCell ref="AZ32:BA33"/>
    <mergeCell ref="BD32:BE33"/>
    <mergeCell ref="BF32:BH33"/>
    <mergeCell ref="BO36:BR37"/>
    <mergeCell ref="BM34:BN35"/>
    <mergeCell ref="BI32:BJ33"/>
    <mergeCell ref="BK32:BL33"/>
    <mergeCell ref="BM32:BN33"/>
    <mergeCell ref="BO32:BR33"/>
    <mergeCell ref="AZ30:BA31"/>
    <mergeCell ref="BD30:BE31"/>
    <mergeCell ref="BF30:BH31"/>
    <mergeCell ref="BI30:BJ31"/>
    <mergeCell ref="BK30:BL31"/>
    <mergeCell ref="AA35:AB35"/>
    <mergeCell ref="AC35:AD35"/>
    <mergeCell ref="A32:D33"/>
    <mergeCell ref="E32:K33"/>
    <mergeCell ref="L32:M33"/>
    <mergeCell ref="N32:O33"/>
    <mergeCell ref="P32:Q33"/>
    <mergeCell ref="R32:S33"/>
    <mergeCell ref="T32:U33"/>
    <mergeCell ref="V32:W33"/>
    <mergeCell ref="X32:Z33"/>
    <mergeCell ref="AE32:AF33"/>
    <mergeCell ref="AA32:AB32"/>
    <mergeCell ref="AC32:AD32"/>
    <mergeCell ref="AK32:AM32"/>
    <mergeCell ref="AN32:AQ32"/>
    <mergeCell ref="AK35:AM35"/>
    <mergeCell ref="AN35:AQ35"/>
    <mergeCell ref="A30:D31"/>
    <mergeCell ref="AR28:AS29"/>
    <mergeCell ref="AT28:AU29"/>
    <mergeCell ref="AV28:AW29"/>
    <mergeCell ref="AA31:AB31"/>
    <mergeCell ref="AC31:AD31"/>
    <mergeCell ref="AA34:AB34"/>
    <mergeCell ref="AC34:AD34"/>
    <mergeCell ref="AK34:AM34"/>
    <mergeCell ref="AN34:AQ34"/>
    <mergeCell ref="AK31:AM31"/>
    <mergeCell ref="AN31:AQ31"/>
    <mergeCell ref="AR30:AS31"/>
    <mergeCell ref="AT30:AU31"/>
    <mergeCell ref="AV30:AW31"/>
    <mergeCell ref="AC26:AD26"/>
    <mergeCell ref="AK26:AM26"/>
    <mergeCell ref="AA29:AB29"/>
    <mergeCell ref="AC29:AD29"/>
    <mergeCell ref="AA30:AB30"/>
    <mergeCell ref="AC30:AD30"/>
    <mergeCell ref="AK30:AM30"/>
    <mergeCell ref="AN30:AQ30"/>
    <mergeCell ref="AK29:AM29"/>
    <mergeCell ref="AN29:AQ29"/>
    <mergeCell ref="AG28:AH29"/>
    <mergeCell ref="AI28:AJ29"/>
    <mergeCell ref="AG30:AH31"/>
    <mergeCell ref="AI30:AJ31"/>
    <mergeCell ref="AA25:AB25"/>
    <mergeCell ref="AC25:AD25"/>
    <mergeCell ref="AN26:AQ26"/>
    <mergeCell ref="AK25:AM25"/>
    <mergeCell ref="AN25:AQ25"/>
    <mergeCell ref="AA27:AB27"/>
    <mergeCell ref="AC27:AD27"/>
    <mergeCell ref="A28:D29"/>
    <mergeCell ref="E28:K29"/>
    <mergeCell ref="L28:M29"/>
    <mergeCell ref="N28:O29"/>
    <mergeCell ref="P28:Q29"/>
    <mergeCell ref="R28:S29"/>
    <mergeCell ref="T28:U29"/>
    <mergeCell ref="V28:W29"/>
    <mergeCell ref="X28:Z29"/>
    <mergeCell ref="AE28:AF29"/>
    <mergeCell ref="AA28:AB28"/>
    <mergeCell ref="AC28:AD28"/>
    <mergeCell ref="AK28:AM28"/>
    <mergeCell ref="AN28:AQ28"/>
    <mergeCell ref="AK27:AM27"/>
    <mergeCell ref="AN27:AQ27"/>
    <mergeCell ref="AA26:AB26"/>
    <mergeCell ref="AA20:AB20"/>
    <mergeCell ref="AC20:AD20"/>
    <mergeCell ref="AK20:AM20"/>
    <mergeCell ref="AN20:AQ20"/>
    <mergeCell ref="AK19:AM19"/>
    <mergeCell ref="AN19:AQ19"/>
    <mergeCell ref="BD18:BE19"/>
    <mergeCell ref="AE20:AF21"/>
    <mergeCell ref="AG20:AH21"/>
    <mergeCell ref="AI20:AJ21"/>
    <mergeCell ref="AR20:AS21"/>
    <mergeCell ref="AT20:AU21"/>
    <mergeCell ref="AV20:AW21"/>
    <mergeCell ref="AX20:AY21"/>
    <mergeCell ref="AZ20:BA21"/>
    <mergeCell ref="BD20:BE21"/>
    <mergeCell ref="BM18:BN19"/>
    <mergeCell ref="AE16:AF17"/>
    <mergeCell ref="AA16:AB16"/>
    <mergeCell ref="AC16:AD16"/>
    <mergeCell ref="AK16:AM16"/>
    <mergeCell ref="AA19:AB19"/>
    <mergeCell ref="AC19:AD19"/>
    <mergeCell ref="AA18:AB18"/>
    <mergeCell ref="AC18:AD18"/>
    <mergeCell ref="AK18:AM18"/>
    <mergeCell ref="AN18:AQ18"/>
    <mergeCell ref="AK17:AM17"/>
    <mergeCell ref="AN17:AQ17"/>
    <mergeCell ref="AI16:AJ17"/>
    <mergeCell ref="AR16:AS17"/>
    <mergeCell ref="AT16:AU17"/>
    <mergeCell ref="BM16:BN17"/>
    <mergeCell ref="A14:D15"/>
    <mergeCell ref="E14:K15"/>
    <mergeCell ref="L14:M15"/>
    <mergeCell ref="N14:O15"/>
    <mergeCell ref="BM14:BN15"/>
    <mergeCell ref="BO14:BR15"/>
    <mergeCell ref="AG16:AH17"/>
    <mergeCell ref="AA17:AB17"/>
    <mergeCell ref="AC17:AD17"/>
    <mergeCell ref="AV16:AW17"/>
    <mergeCell ref="AX16:AY17"/>
    <mergeCell ref="L16:M17"/>
    <mergeCell ref="N16:O17"/>
    <mergeCell ref="P16:Q17"/>
    <mergeCell ref="R16:S17"/>
    <mergeCell ref="T16:U17"/>
    <mergeCell ref="V16:W17"/>
    <mergeCell ref="X16:Z17"/>
    <mergeCell ref="AA14:AB14"/>
    <mergeCell ref="AC14:AD14"/>
    <mergeCell ref="P14:Q15"/>
    <mergeCell ref="R14:S15"/>
    <mergeCell ref="T14:U15"/>
    <mergeCell ref="V14:W15"/>
    <mergeCell ref="AK12:AM12"/>
    <mergeCell ref="AN12:AQ12"/>
    <mergeCell ref="AN16:AQ16"/>
    <mergeCell ref="AK15:AM15"/>
    <mergeCell ref="AN15:AQ15"/>
    <mergeCell ref="BI14:BJ15"/>
    <mergeCell ref="BK14:BL15"/>
    <mergeCell ref="AA15:AB15"/>
    <mergeCell ref="AC15:AD15"/>
    <mergeCell ref="AK14:AM14"/>
    <mergeCell ref="AN14:AQ14"/>
    <mergeCell ref="BD14:BE15"/>
    <mergeCell ref="BF14:BH15"/>
    <mergeCell ref="AZ16:BA17"/>
    <mergeCell ref="BD16:BE17"/>
    <mergeCell ref="BF16:BH17"/>
    <mergeCell ref="BI16:BJ17"/>
    <mergeCell ref="BK16:BL17"/>
    <mergeCell ref="AK11:AM11"/>
    <mergeCell ref="AN11:AQ11"/>
    <mergeCell ref="BM10:BN11"/>
    <mergeCell ref="BO10:BR11"/>
    <mergeCell ref="AG12:AH13"/>
    <mergeCell ref="AI12:AJ13"/>
    <mergeCell ref="AR12:AS13"/>
    <mergeCell ref="AA13:AB13"/>
    <mergeCell ref="AC13:AD13"/>
    <mergeCell ref="AZ12:BA13"/>
    <mergeCell ref="BD12:BE13"/>
    <mergeCell ref="AN10:AQ10"/>
    <mergeCell ref="BF12:BH13"/>
    <mergeCell ref="BI12:BJ13"/>
    <mergeCell ref="BK12:BL13"/>
    <mergeCell ref="BM12:BN13"/>
    <mergeCell ref="BO12:BR13"/>
    <mergeCell ref="AK13:AM13"/>
    <mergeCell ref="AN13:AQ13"/>
    <mergeCell ref="AT12:AU13"/>
    <mergeCell ref="AV12:AW13"/>
    <mergeCell ref="AX12:AY13"/>
    <mergeCell ref="AE12:AF13"/>
    <mergeCell ref="AA12:AB12"/>
    <mergeCell ref="AA11:AB11"/>
    <mergeCell ref="AC11:AD11"/>
    <mergeCell ref="A12:D13"/>
    <mergeCell ref="E12:K13"/>
    <mergeCell ref="L12:M13"/>
    <mergeCell ref="N12:O13"/>
    <mergeCell ref="P12:Q13"/>
    <mergeCell ref="R12:S13"/>
    <mergeCell ref="T12:U13"/>
    <mergeCell ref="V12:W13"/>
    <mergeCell ref="X12:Z13"/>
    <mergeCell ref="AC12:AD12"/>
    <mergeCell ref="AA10:AB10"/>
    <mergeCell ref="AC10:AD10"/>
    <mergeCell ref="AK10:AM10"/>
    <mergeCell ref="AK9:AM9"/>
    <mergeCell ref="AN9:AQ9"/>
    <mergeCell ref="AX8:AY9"/>
    <mergeCell ref="AZ8:BA9"/>
    <mergeCell ref="BD8:BE9"/>
    <mergeCell ref="BF8:BH9"/>
    <mergeCell ref="AZ3:BE3"/>
    <mergeCell ref="BI3:BJ7"/>
    <mergeCell ref="BK8:BL9"/>
    <mergeCell ref="BM8:BN9"/>
    <mergeCell ref="A8:D9"/>
    <mergeCell ref="E8:K9"/>
    <mergeCell ref="L8:M9"/>
    <mergeCell ref="N8:O9"/>
    <mergeCell ref="P8:Q9"/>
    <mergeCell ref="R8:S9"/>
    <mergeCell ref="BI8:BJ9"/>
    <mergeCell ref="X8:Z9"/>
    <mergeCell ref="AE8:AF9"/>
    <mergeCell ref="AG8:AH9"/>
    <mergeCell ref="AI8:AJ9"/>
    <mergeCell ref="AR8:AS9"/>
    <mergeCell ref="AT8:AU9"/>
    <mergeCell ref="AV8:AW9"/>
    <mergeCell ref="AA8:AB8"/>
    <mergeCell ref="AC8:AD8"/>
    <mergeCell ref="AK8:AM8"/>
    <mergeCell ref="AN8:AQ8"/>
    <mergeCell ref="AA9:AB9"/>
    <mergeCell ref="AC9:AD9"/>
    <mergeCell ref="AT1:AU1"/>
    <mergeCell ref="A3:D7"/>
    <mergeCell ref="E3:K7"/>
    <mergeCell ref="L3:M7"/>
    <mergeCell ref="N3:O7"/>
    <mergeCell ref="P3:W4"/>
    <mergeCell ref="X3:Z7"/>
    <mergeCell ref="AA3:AJ3"/>
    <mergeCell ref="AU3:AV3"/>
    <mergeCell ref="P5:Q7"/>
    <mergeCell ref="R5:S7"/>
    <mergeCell ref="T5:U7"/>
    <mergeCell ref="V5:W7"/>
    <mergeCell ref="AK7:AQ7"/>
    <mergeCell ref="AK3:AQ3"/>
    <mergeCell ref="AA6:AD6"/>
    <mergeCell ref="AK6:AQ6"/>
    <mergeCell ref="BO3:BR3"/>
    <mergeCell ref="AA4:AD5"/>
    <mergeCell ref="AE4:AF7"/>
    <mergeCell ref="AG4:AH7"/>
    <mergeCell ref="AI4:AJ7"/>
    <mergeCell ref="AK4:AQ4"/>
    <mergeCell ref="AR4:BE4"/>
    <mergeCell ref="BF4:BH7"/>
    <mergeCell ref="BO4:BR7"/>
    <mergeCell ref="AK5:AM5"/>
    <mergeCell ref="AN5:AQ5"/>
    <mergeCell ref="AR5:AS7"/>
    <mergeCell ref="AT5:AU7"/>
    <mergeCell ref="AV5:AW7"/>
    <mergeCell ref="AX5:AY7"/>
    <mergeCell ref="AZ5:BA7"/>
    <mergeCell ref="BD5:BE7"/>
    <mergeCell ref="BK5:BN5"/>
    <mergeCell ref="BK6:BL7"/>
    <mergeCell ref="BM6:BN7"/>
    <mergeCell ref="AA7:AD7"/>
    <mergeCell ref="BK3:BN3"/>
    <mergeCell ref="BK4:BN4"/>
    <mergeCell ref="AX3:AY3"/>
    <mergeCell ref="BO8:BR9"/>
    <mergeCell ref="A10:D11"/>
    <mergeCell ref="E10:K11"/>
    <mergeCell ref="L10:M11"/>
    <mergeCell ref="N10:O11"/>
    <mergeCell ref="P10:Q11"/>
    <mergeCell ref="R10:S11"/>
    <mergeCell ref="T10:U11"/>
    <mergeCell ref="V10:W11"/>
    <mergeCell ref="X10:Z11"/>
    <mergeCell ref="AE10:AF11"/>
    <mergeCell ref="AG10:AH11"/>
    <mergeCell ref="AI10:AJ11"/>
    <mergeCell ref="AR10:AS11"/>
    <mergeCell ref="AT10:AU11"/>
    <mergeCell ref="AV10:AW11"/>
    <mergeCell ref="AX10:AY11"/>
    <mergeCell ref="AZ10:BA11"/>
    <mergeCell ref="BD10:BE11"/>
    <mergeCell ref="BF10:BH11"/>
    <mergeCell ref="BI10:BJ11"/>
    <mergeCell ref="BK10:BL11"/>
    <mergeCell ref="T8:U9"/>
    <mergeCell ref="V8:W9"/>
    <mergeCell ref="X14:Z15"/>
    <mergeCell ref="AE14:AF15"/>
    <mergeCell ref="AG14:AH15"/>
    <mergeCell ref="AI14:AJ15"/>
    <mergeCell ref="AR14:AS15"/>
    <mergeCell ref="AT14:AU15"/>
    <mergeCell ref="AV14:AW15"/>
    <mergeCell ref="AX14:AY15"/>
    <mergeCell ref="AZ14:BA15"/>
    <mergeCell ref="BO16:BR17"/>
    <mergeCell ref="A18:D19"/>
    <mergeCell ref="E18:K19"/>
    <mergeCell ref="L18:M19"/>
    <mergeCell ref="N18:O19"/>
    <mergeCell ref="P18:Q19"/>
    <mergeCell ref="R18:S19"/>
    <mergeCell ref="T18:U19"/>
    <mergeCell ref="V18:W19"/>
    <mergeCell ref="X18:Z19"/>
    <mergeCell ref="AE18:AF19"/>
    <mergeCell ref="AG18:AH19"/>
    <mergeCell ref="AI18:AJ19"/>
    <mergeCell ref="AR18:AS19"/>
    <mergeCell ref="AT18:AU19"/>
    <mergeCell ref="AV18:AW19"/>
    <mergeCell ref="AX18:AY19"/>
    <mergeCell ref="AZ18:BA19"/>
    <mergeCell ref="BO18:BR19"/>
    <mergeCell ref="A16:D17"/>
    <mergeCell ref="E16:K17"/>
    <mergeCell ref="BF18:BH19"/>
    <mergeCell ref="BI18:BJ19"/>
    <mergeCell ref="BK18:BL19"/>
    <mergeCell ref="A20:D21"/>
    <mergeCell ref="E20:K21"/>
    <mergeCell ref="L20:M21"/>
    <mergeCell ref="N20:O21"/>
    <mergeCell ref="P20:Q21"/>
    <mergeCell ref="R20:S21"/>
    <mergeCell ref="T20:U21"/>
    <mergeCell ref="V20:W21"/>
    <mergeCell ref="X20:Z21"/>
    <mergeCell ref="BF20:BH21"/>
    <mergeCell ref="BI20:BJ21"/>
    <mergeCell ref="BK20:BL21"/>
    <mergeCell ref="BM20:BN21"/>
    <mergeCell ref="BO20:BR21"/>
    <mergeCell ref="BM22:BN23"/>
    <mergeCell ref="BO22:BR23"/>
    <mergeCell ref="A24:D25"/>
    <mergeCell ref="E24:K25"/>
    <mergeCell ref="L24:M25"/>
    <mergeCell ref="N24:O25"/>
    <mergeCell ref="P24:Q25"/>
    <mergeCell ref="R24:S25"/>
    <mergeCell ref="T24:U25"/>
    <mergeCell ref="V24:W25"/>
    <mergeCell ref="X24:Z25"/>
    <mergeCell ref="AE24:AF25"/>
    <mergeCell ref="AG24:AH25"/>
    <mergeCell ref="AI24:AJ25"/>
    <mergeCell ref="AR24:AS25"/>
    <mergeCell ref="AT24:AU25"/>
    <mergeCell ref="AV24:AW25"/>
    <mergeCell ref="AX24:AY25"/>
    <mergeCell ref="AZ24:BA25"/>
    <mergeCell ref="BM24:BN25"/>
    <mergeCell ref="BO24:BR25"/>
    <mergeCell ref="A26:D27"/>
    <mergeCell ref="E26:K27"/>
    <mergeCell ref="L26:M27"/>
    <mergeCell ref="N26:O27"/>
    <mergeCell ref="P26:Q27"/>
    <mergeCell ref="R26:S27"/>
    <mergeCell ref="T26:U27"/>
    <mergeCell ref="V26:W27"/>
    <mergeCell ref="X26:Z27"/>
    <mergeCell ref="AE26:AF27"/>
    <mergeCell ref="AG26:AH27"/>
    <mergeCell ref="AI26:AJ27"/>
    <mergeCell ref="AR26:AS27"/>
    <mergeCell ref="AT26:AU27"/>
    <mergeCell ref="AV26:AW27"/>
    <mergeCell ref="AX26:AY27"/>
    <mergeCell ref="AZ26:BA27"/>
    <mergeCell ref="BD26:BE27"/>
    <mergeCell ref="BF26:BH27"/>
    <mergeCell ref="BI26:BJ27"/>
    <mergeCell ref="BK26:BL27"/>
    <mergeCell ref="BM26:BN27"/>
    <mergeCell ref="BO26:BR27"/>
    <mergeCell ref="AX28:AY29"/>
    <mergeCell ref="AZ28:BA29"/>
    <mergeCell ref="BD28:BE29"/>
    <mergeCell ref="BF28:BH29"/>
    <mergeCell ref="BI28:BJ29"/>
    <mergeCell ref="BK28:BL29"/>
    <mergeCell ref="BM28:BN29"/>
    <mergeCell ref="BO28:BR29"/>
    <mergeCell ref="BB26:BC27"/>
    <mergeCell ref="BB28:BC29"/>
    <mergeCell ref="E30:K31"/>
    <mergeCell ref="L30:M31"/>
    <mergeCell ref="N30:O31"/>
    <mergeCell ref="P30:Q31"/>
    <mergeCell ref="R30:S31"/>
    <mergeCell ref="T30:U31"/>
    <mergeCell ref="V30:W31"/>
    <mergeCell ref="X30:Z31"/>
    <mergeCell ref="AE30:AF31"/>
    <mergeCell ref="AX30:AY31"/>
    <mergeCell ref="BM30:BN31"/>
    <mergeCell ref="BO30:BR31"/>
    <mergeCell ref="A34:D35"/>
    <mergeCell ref="E34:K35"/>
    <mergeCell ref="L34:M35"/>
    <mergeCell ref="N34:O35"/>
    <mergeCell ref="P34:Q35"/>
    <mergeCell ref="R34:S35"/>
    <mergeCell ref="T34:U35"/>
    <mergeCell ref="V34:W35"/>
    <mergeCell ref="X34:Z35"/>
    <mergeCell ref="AE34:AF35"/>
    <mergeCell ref="AG34:AH35"/>
    <mergeCell ref="AI34:AJ35"/>
    <mergeCell ref="AR34:AS35"/>
    <mergeCell ref="AT34:AU35"/>
    <mergeCell ref="AV34:AW35"/>
    <mergeCell ref="AX34:AY35"/>
    <mergeCell ref="AZ34:BA35"/>
    <mergeCell ref="BD34:BE35"/>
    <mergeCell ref="BF34:BH35"/>
    <mergeCell ref="BI34:BJ35"/>
    <mergeCell ref="BK34:BL35"/>
    <mergeCell ref="A36:D37"/>
    <mergeCell ref="E36:K37"/>
    <mergeCell ref="L36:M37"/>
    <mergeCell ref="N36:O37"/>
    <mergeCell ref="P36:Q37"/>
    <mergeCell ref="R36:S37"/>
    <mergeCell ref="T36:U37"/>
    <mergeCell ref="V36:W37"/>
    <mergeCell ref="X36:Z37"/>
    <mergeCell ref="BF38:BH39"/>
    <mergeCell ref="BI38:BJ39"/>
    <mergeCell ref="BK38:BL39"/>
    <mergeCell ref="BM38:BN39"/>
    <mergeCell ref="BO38:BR39"/>
    <mergeCell ref="A40:D41"/>
    <mergeCell ref="E40:K41"/>
    <mergeCell ref="L40:M41"/>
    <mergeCell ref="N40:O41"/>
    <mergeCell ref="P40:Q41"/>
    <mergeCell ref="R40:S41"/>
    <mergeCell ref="T40:U41"/>
    <mergeCell ref="V40:W41"/>
    <mergeCell ref="X40:Z41"/>
    <mergeCell ref="AE40:AF41"/>
    <mergeCell ref="AG40:AH41"/>
    <mergeCell ref="AI40:AJ41"/>
    <mergeCell ref="AR40:AS41"/>
    <mergeCell ref="AT40:AU41"/>
    <mergeCell ref="AV40:AW41"/>
    <mergeCell ref="AX40:AY41"/>
    <mergeCell ref="AZ40:BA41"/>
    <mergeCell ref="BD40:BE41"/>
    <mergeCell ref="A38:D39"/>
    <mergeCell ref="BK42:BL43"/>
    <mergeCell ref="BM42:BN43"/>
    <mergeCell ref="BO42:BR43"/>
    <mergeCell ref="A44:D45"/>
    <mergeCell ref="E44:K45"/>
    <mergeCell ref="L44:M45"/>
    <mergeCell ref="N44:O45"/>
    <mergeCell ref="P44:Q45"/>
    <mergeCell ref="R44:S45"/>
    <mergeCell ref="T44:U45"/>
    <mergeCell ref="V44:W45"/>
    <mergeCell ref="X44:Z45"/>
    <mergeCell ref="AE44:AF45"/>
    <mergeCell ref="AG44:AH45"/>
    <mergeCell ref="AI44:AJ45"/>
    <mergeCell ref="AR44:AS45"/>
    <mergeCell ref="AT44:AU45"/>
    <mergeCell ref="AV44:AW45"/>
    <mergeCell ref="AX44:AY45"/>
    <mergeCell ref="BM44:BN45"/>
    <mergeCell ref="BO44:BR45"/>
    <mergeCell ref="AN42:AQ42"/>
    <mergeCell ref="AA45:AB45"/>
    <mergeCell ref="AC45:AD45"/>
    <mergeCell ref="BD46:BE47"/>
    <mergeCell ref="BF46:BH47"/>
    <mergeCell ref="BI46:BJ47"/>
    <mergeCell ref="BK46:BL47"/>
    <mergeCell ref="BM46:BN47"/>
    <mergeCell ref="A46:D47"/>
    <mergeCell ref="E46:K47"/>
    <mergeCell ref="L46:M47"/>
    <mergeCell ref="N46:O47"/>
    <mergeCell ref="P46:Q47"/>
    <mergeCell ref="R46:S47"/>
    <mergeCell ref="T46:U47"/>
    <mergeCell ref="V46:W47"/>
    <mergeCell ref="X46:Z47"/>
    <mergeCell ref="AA46:AB46"/>
    <mergeCell ref="AC46:AD46"/>
    <mergeCell ref="AK46:AM46"/>
    <mergeCell ref="AN46:AQ46"/>
    <mergeCell ref="AA47:AB47"/>
    <mergeCell ref="AC47:AD47"/>
  </mergeCells>
  <phoneticPr fontId="5"/>
  <printOptions horizontalCentered="1" verticalCentered="1"/>
  <pageMargins left="0.51181102362204722" right="0.19685039370078741" top="0.59055118110236227" bottom="0.43307086614173229" header="0.51181102362204722" footer="0.35433070866141736"/>
  <pageSetup paperSize="9" scale="75"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CC"/>
  </sheetPr>
  <dimension ref="A1:AS84"/>
  <sheetViews>
    <sheetView view="pageBreakPreview" zoomScaleNormal="100" zoomScaleSheetLayoutView="100" workbookViewId="0">
      <selection activeCell="I8" sqref="I8"/>
    </sheetView>
  </sheetViews>
  <sheetFormatPr defaultColWidth="2.625" defaultRowHeight="13.5"/>
  <cols>
    <col min="1" max="1" width="2.625" style="366"/>
    <col min="2" max="2" width="2.875" style="365" customWidth="1"/>
    <col min="3" max="3" width="1.25" style="366" customWidth="1"/>
    <col min="4" max="4" width="8.125" style="366" bestFit="1" customWidth="1"/>
    <col min="5" max="33" width="2.625" style="366"/>
    <col min="34" max="34" width="2.625" style="592"/>
    <col min="35" max="35" width="2.625" style="366"/>
    <col min="36" max="45" width="2.625" style="592"/>
    <col min="46" max="16384" width="2.625" style="366"/>
  </cols>
  <sheetData>
    <row r="1" spans="1:45">
      <c r="A1" s="364" t="s">
        <v>1463</v>
      </c>
    </row>
    <row r="2" spans="1:45" ht="6.75" customHeight="1">
      <c r="B2" s="367"/>
      <c r="AJ2" s="1902"/>
      <c r="AK2" s="1902"/>
      <c r="AL2" s="1902"/>
      <c r="AM2" s="1902"/>
      <c r="AN2" s="1902"/>
      <c r="AO2" s="1902"/>
      <c r="AP2" s="1902"/>
      <c r="AQ2" s="1902"/>
      <c r="AR2" s="1902"/>
    </row>
    <row r="3" spans="1:45" ht="14.25">
      <c r="A3" s="1903" t="s">
        <v>615</v>
      </c>
      <c r="B3" s="1903"/>
      <c r="C3" s="1903"/>
      <c r="D3" s="1903"/>
      <c r="E3" s="1903"/>
      <c r="F3" s="1903"/>
      <c r="G3" s="1903"/>
      <c r="H3" s="1903"/>
      <c r="I3" s="1903"/>
      <c r="J3" s="1903"/>
      <c r="K3" s="1903"/>
      <c r="L3" s="1903"/>
      <c r="M3" s="1903"/>
      <c r="N3" s="1903"/>
      <c r="O3" s="1903"/>
      <c r="P3" s="1903"/>
      <c r="Q3" s="1903"/>
      <c r="R3" s="1903"/>
      <c r="S3" s="1903"/>
      <c r="T3" s="1903"/>
      <c r="U3" s="1903"/>
      <c r="V3" s="1903"/>
      <c r="W3" s="1903"/>
      <c r="X3" s="1903"/>
      <c r="Y3" s="1903"/>
      <c r="Z3" s="1903"/>
      <c r="AA3" s="1903"/>
      <c r="AB3" s="1903"/>
      <c r="AC3" s="1903"/>
      <c r="AD3" s="1903"/>
      <c r="AE3" s="1903"/>
      <c r="AF3" s="1903"/>
      <c r="AG3" s="1903"/>
      <c r="AI3" s="368"/>
    </row>
    <row r="4" spans="1:45">
      <c r="A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I4" s="369"/>
    </row>
    <row r="5" spans="1:45" s="314" customFormat="1">
      <c r="B5" s="370">
        <v>1</v>
      </c>
      <c r="C5" s="370"/>
      <c r="D5" s="370" t="s">
        <v>1641</v>
      </c>
      <c r="F5" s="370"/>
      <c r="G5" s="370"/>
      <c r="H5" s="370"/>
      <c r="J5" s="313"/>
      <c r="N5" s="361"/>
      <c r="O5" s="361"/>
      <c r="P5" s="361"/>
      <c r="Q5" s="361"/>
      <c r="R5" s="361"/>
      <c r="S5" s="361"/>
      <c r="T5" s="370"/>
      <c r="Y5" s="361"/>
      <c r="Z5" s="361"/>
      <c r="AA5" s="361"/>
      <c r="AB5" s="361"/>
      <c r="AC5" s="361"/>
      <c r="AH5" s="592"/>
      <c r="AJ5" s="592"/>
      <c r="AK5" s="592"/>
      <c r="AL5" s="592"/>
      <c r="AM5" s="592"/>
      <c r="AN5" s="592"/>
      <c r="AO5" s="592"/>
      <c r="AP5" s="592"/>
      <c r="AQ5" s="592"/>
      <c r="AR5" s="592"/>
      <c r="AS5" s="592"/>
    </row>
    <row r="6" spans="1:45" s="314" customFormat="1">
      <c r="B6" s="432"/>
      <c r="C6" s="432" t="s">
        <v>1464</v>
      </c>
      <c r="D6" s="432"/>
      <c r="E6" s="432"/>
      <c r="F6" s="432"/>
      <c r="G6" s="432"/>
      <c r="H6" s="432"/>
      <c r="I6" s="361"/>
      <c r="J6" s="361"/>
      <c r="K6" s="361"/>
      <c r="L6" s="361"/>
      <c r="M6" s="361"/>
      <c r="N6" s="361"/>
      <c r="O6" s="361"/>
      <c r="P6" s="361"/>
      <c r="Q6" s="361"/>
      <c r="R6" s="361"/>
      <c r="AH6" s="592"/>
      <c r="AJ6" s="592"/>
      <c r="AK6" s="592"/>
      <c r="AL6" s="592"/>
      <c r="AM6" s="592"/>
      <c r="AN6" s="592"/>
      <c r="AO6" s="592"/>
      <c r="AP6" s="592"/>
      <c r="AQ6" s="592"/>
      <c r="AR6" s="592"/>
      <c r="AS6" s="592"/>
    </row>
    <row r="7" spans="1:45" s="314" customFormat="1">
      <c r="B7" s="370"/>
      <c r="C7" s="370"/>
      <c r="D7" s="370"/>
      <c r="E7" s="370"/>
      <c r="F7" s="370"/>
      <c r="G7" s="370"/>
      <c r="H7" s="370"/>
      <c r="AH7" s="592"/>
      <c r="AJ7" s="592"/>
      <c r="AK7" s="592"/>
      <c r="AL7" s="592"/>
      <c r="AM7" s="592"/>
      <c r="AN7" s="592"/>
      <c r="AO7" s="592"/>
      <c r="AP7" s="592"/>
      <c r="AQ7" s="592"/>
      <c r="AR7" s="592"/>
      <c r="AS7" s="592"/>
    </row>
    <row r="8" spans="1:45" s="314" customFormat="1">
      <c r="B8" s="370">
        <v>2</v>
      </c>
      <c r="C8" s="370"/>
      <c r="D8" s="370" t="s">
        <v>1338</v>
      </c>
      <c r="E8" s="370"/>
      <c r="F8" s="370"/>
      <c r="G8" s="370"/>
      <c r="H8" s="370"/>
      <c r="AH8" s="592"/>
      <c r="AJ8" s="592"/>
      <c r="AK8" s="592"/>
      <c r="AL8" s="592"/>
      <c r="AM8" s="592"/>
      <c r="AN8" s="592"/>
      <c r="AO8" s="592"/>
      <c r="AP8" s="592"/>
      <c r="AQ8" s="592"/>
      <c r="AR8" s="592"/>
      <c r="AS8" s="592"/>
    </row>
    <row r="9" spans="1:45" s="314" customFormat="1">
      <c r="B9" s="370"/>
      <c r="C9" s="370"/>
      <c r="D9" s="370" t="s">
        <v>1672</v>
      </c>
      <c r="F9" s="370"/>
      <c r="G9" s="370"/>
      <c r="H9" s="370"/>
      <c r="AH9" s="592"/>
      <c r="AJ9" s="592"/>
      <c r="AK9" s="592"/>
      <c r="AL9" s="592"/>
      <c r="AM9" s="592"/>
      <c r="AN9" s="592"/>
      <c r="AO9" s="592"/>
      <c r="AP9" s="592"/>
      <c r="AQ9" s="592"/>
      <c r="AR9" s="592"/>
      <c r="AS9" s="592"/>
    </row>
    <row r="10" spans="1:45" s="314" customFormat="1">
      <c r="B10" s="370"/>
      <c r="C10" s="370"/>
      <c r="D10" s="370" t="s">
        <v>1465</v>
      </c>
      <c r="E10" s="370"/>
      <c r="F10" s="370"/>
      <c r="G10" s="370"/>
      <c r="H10" s="370"/>
      <c r="AH10" s="592"/>
      <c r="AJ10" s="592"/>
      <c r="AK10" s="592"/>
      <c r="AL10" s="592"/>
      <c r="AM10" s="248"/>
      <c r="AN10" s="592"/>
      <c r="AO10" s="592"/>
      <c r="AP10" s="592"/>
      <c r="AQ10" s="592"/>
      <c r="AR10" s="592"/>
      <c r="AS10" s="592"/>
    </row>
    <row r="11" spans="1:45" s="314" customFormat="1">
      <c r="B11" s="370"/>
      <c r="C11" s="370"/>
      <c r="D11" s="370" t="s">
        <v>1466</v>
      </c>
      <c r="E11" s="370"/>
      <c r="F11" s="370"/>
      <c r="G11" s="370"/>
      <c r="H11" s="370"/>
      <c r="AH11" s="592"/>
      <c r="AJ11" s="592"/>
      <c r="AK11" s="592"/>
      <c r="AL11" s="592"/>
      <c r="AM11" s="248"/>
      <c r="AN11" s="592"/>
      <c r="AO11" s="592"/>
      <c r="AP11" s="592"/>
      <c r="AQ11" s="592"/>
      <c r="AR11" s="592"/>
      <c r="AS11" s="592"/>
    </row>
    <row r="12" spans="1:45" s="314" customFormat="1">
      <c r="B12" s="370"/>
      <c r="C12" s="370"/>
      <c r="F12" s="370"/>
      <c r="G12" s="370"/>
      <c r="H12" s="370"/>
      <c r="AH12" s="592"/>
      <c r="AJ12" s="592"/>
      <c r="AK12" s="592"/>
      <c r="AL12" s="592"/>
      <c r="AM12" s="592"/>
      <c r="AN12" s="592"/>
      <c r="AO12" s="592"/>
      <c r="AP12" s="592"/>
      <c r="AQ12" s="592"/>
      <c r="AR12" s="592"/>
      <c r="AS12" s="592"/>
    </row>
    <row r="13" spans="1:45" s="314" customFormat="1">
      <c r="B13" s="370">
        <v>3</v>
      </c>
      <c r="C13" s="370"/>
      <c r="D13" s="370" t="s">
        <v>2100</v>
      </c>
      <c r="E13" s="370"/>
      <c r="F13" s="370"/>
      <c r="G13" s="370"/>
      <c r="H13" s="370"/>
      <c r="AH13" s="592"/>
      <c r="AJ13" s="592"/>
      <c r="AK13" s="592"/>
      <c r="AL13" s="592"/>
      <c r="AM13" s="592"/>
      <c r="AN13" s="592"/>
      <c r="AO13" s="592"/>
      <c r="AP13" s="592"/>
      <c r="AQ13" s="592"/>
      <c r="AR13" s="592"/>
      <c r="AS13" s="592"/>
    </row>
    <row r="14" spans="1:45" s="314" customFormat="1">
      <c r="B14" s="370"/>
      <c r="C14" s="370" t="s">
        <v>1340</v>
      </c>
      <c r="D14" s="370"/>
      <c r="E14" s="370"/>
      <c r="F14" s="370"/>
      <c r="G14" s="370"/>
      <c r="H14" s="370"/>
      <c r="AH14" s="592"/>
      <c r="AJ14" s="592"/>
      <c r="AK14" s="592"/>
      <c r="AL14" s="592"/>
      <c r="AM14" s="592"/>
      <c r="AN14" s="592"/>
      <c r="AO14" s="592"/>
      <c r="AP14" s="592"/>
      <c r="AQ14" s="592"/>
      <c r="AR14" s="592"/>
      <c r="AS14" s="592"/>
    </row>
    <row r="15" spans="1:45" s="314" customFormat="1">
      <c r="E15" s="370"/>
      <c r="F15" s="370"/>
      <c r="G15" s="370"/>
      <c r="H15" s="370"/>
      <c r="AH15" s="592"/>
      <c r="AJ15" s="592"/>
      <c r="AK15" s="592"/>
      <c r="AL15" s="592"/>
      <c r="AM15" s="592"/>
      <c r="AN15" s="592"/>
      <c r="AO15" s="592"/>
      <c r="AP15" s="592"/>
      <c r="AQ15" s="592"/>
      <c r="AR15" s="592"/>
      <c r="AS15" s="592"/>
    </row>
    <row r="16" spans="1:45" s="314" customFormat="1">
      <c r="B16" s="370">
        <v>4</v>
      </c>
      <c r="C16" s="370"/>
      <c r="D16" s="370" t="s">
        <v>1467</v>
      </c>
      <c r="E16" s="370"/>
      <c r="F16" s="370"/>
      <c r="G16" s="370"/>
      <c r="H16" s="370"/>
      <c r="AH16" s="592"/>
      <c r="AJ16" s="592"/>
      <c r="AK16" s="592"/>
      <c r="AL16" s="592"/>
      <c r="AM16" s="592"/>
      <c r="AN16" s="592"/>
      <c r="AO16" s="592"/>
      <c r="AP16" s="592"/>
      <c r="AQ16" s="592"/>
      <c r="AR16" s="592"/>
      <c r="AS16" s="592"/>
    </row>
    <row r="17" spans="1:45" s="314" customFormat="1">
      <c r="B17" s="370"/>
      <c r="C17" s="370" t="s">
        <v>1340</v>
      </c>
      <c r="D17" s="370"/>
      <c r="E17" s="370"/>
      <c r="F17" s="370"/>
      <c r="G17" s="370"/>
      <c r="H17" s="370"/>
      <c r="AH17" s="592"/>
      <c r="AJ17" s="592"/>
      <c r="AK17" s="592"/>
      <c r="AL17" s="592"/>
      <c r="AM17" s="592"/>
      <c r="AN17" s="592"/>
      <c r="AO17" s="592"/>
      <c r="AP17" s="592"/>
      <c r="AQ17" s="592"/>
      <c r="AR17" s="592"/>
      <c r="AS17" s="592"/>
    </row>
    <row r="18" spans="1:45" s="314" customFormat="1">
      <c r="E18" s="370"/>
      <c r="F18" s="370"/>
      <c r="G18" s="370"/>
      <c r="H18" s="370"/>
      <c r="J18" s="313"/>
      <c r="AH18" s="592"/>
      <c r="AJ18" s="592"/>
      <c r="AK18" s="592"/>
      <c r="AL18" s="592"/>
      <c r="AM18" s="592"/>
      <c r="AN18" s="592"/>
      <c r="AO18" s="592"/>
      <c r="AP18" s="592"/>
      <c r="AQ18" s="592"/>
      <c r="AR18" s="592"/>
      <c r="AS18" s="592"/>
    </row>
    <row r="19" spans="1:45" s="314" customFormat="1">
      <c r="B19" s="370">
        <v>5</v>
      </c>
      <c r="C19" s="370"/>
      <c r="D19" s="370" t="s">
        <v>1339</v>
      </c>
      <c r="E19" s="370"/>
      <c r="F19" s="370"/>
      <c r="G19" s="370"/>
      <c r="H19" s="370"/>
      <c r="AH19" s="592"/>
      <c r="AJ19" s="592"/>
      <c r="AK19" s="592"/>
      <c r="AL19" s="592"/>
      <c r="AM19" s="592"/>
      <c r="AN19" s="592"/>
      <c r="AO19" s="592"/>
      <c r="AP19" s="592"/>
      <c r="AQ19" s="592"/>
      <c r="AR19" s="592"/>
      <c r="AS19" s="592"/>
    </row>
    <row r="20" spans="1:45" s="314" customFormat="1">
      <c r="E20" s="370"/>
      <c r="F20" s="370"/>
      <c r="G20" s="370"/>
      <c r="H20" s="370"/>
      <c r="AH20" s="592"/>
      <c r="AJ20" s="592"/>
      <c r="AK20" s="592"/>
      <c r="AL20" s="592"/>
      <c r="AM20" s="592"/>
      <c r="AN20" s="592"/>
      <c r="AO20" s="592"/>
      <c r="AP20" s="592"/>
      <c r="AQ20" s="592"/>
      <c r="AR20" s="592"/>
      <c r="AS20" s="592"/>
    </row>
    <row r="21" spans="1:45" s="314" customFormat="1">
      <c r="B21" s="370">
        <v>6</v>
      </c>
      <c r="C21" s="370"/>
      <c r="D21" s="370" t="s">
        <v>1642</v>
      </c>
      <c r="E21" s="370"/>
      <c r="F21" s="370"/>
      <c r="G21" s="432"/>
      <c r="H21" s="432"/>
      <c r="I21" s="361"/>
      <c r="J21" s="361"/>
      <c r="K21" s="361"/>
      <c r="L21" s="361"/>
      <c r="M21" s="361"/>
      <c r="N21" s="361"/>
      <c r="O21" s="361"/>
      <c r="P21" s="361"/>
      <c r="Q21" s="361"/>
      <c r="R21" s="361"/>
      <c r="S21" s="361"/>
      <c r="AH21" s="592"/>
      <c r="AJ21" s="592"/>
      <c r="AK21" s="592"/>
      <c r="AL21" s="592"/>
      <c r="AM21" s="592"/>
      <c r="AN21" s="592"/>
      <c r="AO21" s="592"/>
      <c r="AP21" s="592"/>
      <c r="AQ21" s="592"/>
      <c r="AR21" s="592"/>
      <c r="AS21" s="592"/>
    </row>
    <row r="22" spans="1:45" s="314" customFormat="1">
      <c r="E22" s="370"/>
      <c r="F22" s="370"/>
      <c r="G22" s="370"/>
      <c r="H22" s="370"/>
      <c r="AH22" s="592"/>
      <c r="AJ22" s="592"/>
      <c r="AK22" s="592"/>
      <c r="AL22" s="592"/>
      <c r="AM22" s="592"/>
      <c r="AN22" s="592"/>
      <c r="AO22" s="592"/>
      <c r="AP22" s="592"/>
      <c r="AQ22" s="592"/>
      <c r="AR22" s="592"/>
      <c r="AS22" s="592"/>
    </row>
    <row r="23" spans="1:45" s="314" customFormat="1">
      <c r="B23" s="370">
        <v>7</v>
      </c>
      <c r="C23" s="370"/>
      <c r="D23" s="370" t="s">
        <v>2282</v>
      </c>
      <c r="E23" s="370"/>
      <c r="F23" s="370"/>
      <c r="G23" s="370"/>
      <c r="H23" s="370"/>
      <c r="AH23" s="592"/>
      <c r="AJ23" s="592"/>
      <c r="AK23" s="592"/>
      <c r="AL23" s="592"/>
      <c r="AM23" s="592"/>
      <c r="AN23" s="592"/>
      <c r="AO23" s="592"/>
      <c r="AP23" s="592"/>
      <c r="AQ23" s="592"/>
      <c r="AR23" s="592"/>
      <c r="AS23" s="592"/>
    </row>
    <row r="24" spans="1:45" s="314" customFormat="1">
      <c r="B24" s="370"/>
      <c r="C24" s="370"/>
      <c r="D24" s="370" t="s">
        <v>2143</v>
      </c>
      <c r="E24" s="361"/>
      <c r="F24" s="432"/>
      <c r="G24" s="432"/>
      <c r="H24" s="432"/>
      <c r="I24" s="361"/>
      <c r="O24" s="361"/>
      <c r="P24" s="361"/>
      <c r="AH24" s="592"/>
      <c r="AJ24" s="592"/>
      <c r="AK24" s="592"/>
      <c r="AL24" s="592"/>
      <c r="AM24" s="592"/>
      <c r="AN24" s="592"/>
      <c r="AO24" s="592"/>
      <c r="AP24" s="592"/>
      <c r="AQ24" s="592"/>
      <c r="AR24" s="592"/>
      <c r="AS24" s="592"/>
    </row>
    <row r="25" spans="1:45" s="314" customFormat="1">
      <c r="G25" s="370"/>
      <c r="H25" s="370"/>
      <c r="AH25" s="592"/>
      <c r="AJ25" s="592"/>
      <c r="AK25" s="592"/>
      <c r="AL25" s="592"/>
      <c r="AM25" s="592"/>
      <c r="AN25" s="592"/>
      <c r="AO25" s="592"/>
      <c r="AP25" s="592"/>
      <c r="AQ25" s="592"/>
      <c r="AR25" s="592"/>
      <c r="AS25" s="592"/>
    </row>
    <row r="26" spans="1:45" s="314" customFormat="1">
      <c r="B26" s="370">
        <v>8</v>
      </c>
      <c r="C26" s="370"/>
      <c r="D26" s="370" t="s">
        <v>1673</v>
      </c>
      <c r="E26" s="370"/>
      <c r="F26" s="370"/>
      <c r="G26" s="370"/>
      <c r="H26" s="370"/>
      <c r="AH26" s="592"/>
      <c r="AJ26" s="592"/>
      <c r="AK26" s="592"/>
      <c r="AL26" s="592"/>
      <c r="AM26" s="592"/>
      <c r="AN26" s="592"/>
      <c r="AO26" s="592"/>
      <c r="AP26" s="592"/>
      <c r="AQ26" s="592"/>
      <c r="AR26" s="592"/>
      <c r="AS26" s="592"/>
    </row>
    <row r="27" spans="1:45" s="314" customFormat="1">
      <c r="B27" s="370"/>
      <c r="C27" s="370" t="s">
        <v>2283</v>
      </c>
      <c r="E27" s="370"/>
      <c r="F27" s="370"/>
      <c r="G27" s="370"/>
      <c r="H27" s="370"/>
      <c r="AH27" s="592"/>
      <c r="AJ27" s="592"/>
      <c r="AK27" s="592"/>
      <c r="AL27" s="592"/>
      <c r="AM27" s="592"/>
      <c r="AN27" s="592"/>
      <c r="AO27" s="592"/>
      <c r="AP27" s="592"/>
      <c r="AQ27" s="592"/>
      <c r="AR27" s="592"/>
      <c r="AS27" s="592"/>
    </row>
    <row r="28" spans="1:45" s="314" customFormat="1">
      <c r="B28" s="370"/>
      <c r="C28" s="370"/>
      <c r="D28" s="370" t="s">
        <v>1468</v>
      </c>
      <c r="E28" s="370"/>
      <c r="F28" s="370"/>
      <c r="G28" s="370"/>
      <c r="H28" s="370"/>
      <c r="AH28" s="592"/>
      <c r="AJ28" s="592"/>
      <c r="AK28" s="592"/>
      <c r="AL28" s="592"/>
      <c r="AM28" s="592"/>
      <c r="AN28" s="592"/>
      <c r="AO28" s="592"/>
      <c r="AP28" s="592"/>
      <c r="AQ28" s="592"/>
      <c r="AR28" s="592"/>
      <c r="AS28" s="592"/>
    </row>
    <row r="29" spans="1:45" s="314" customFormat="1">
      <c r="C29" s="433" t="s">
        <v>1469</v>
      </c>
      <c r="D29" s="434"/>
      <c r="E29" s="434"/>
      <c r="F29" s="361"/>
      <c r="G29" s="432"/>
      <c r="H29" s="432"/>
      <c r="I29" s="361"/>
      <c r="J29" s="361"/>
      <c r="K29" s="361"/>
      <c r="L29" s="361"/>
      <c r="M29" s="361"/>
      <c r="N29" s="361"/>
      <c r="O29" s="361"/>
      <c r="P29" s="361"/>
      <c r="Q29" s="361"/>
      <c r="R29" s="361"/>
      <c r="S29" s="361"/>
      <c r="T29" s="361"/>
      <c r="U29" s="361"/>
      <c r="V29" s="361"/>
      <c r="W29" s="361"/>
      <c r="X29" s="361"/>
      <c r="Y29" s="361"/>
      <c r="Z29" s="361"/>
      <c r="AA29" s="361"/>
      <c r="AB29" s="361"/>
      <c r="AH29" s="592"/>
      <c r="AJ29" s="592"/>
      <c r="AK29" s="592"/>
      <c r="AL29" s="592"/>
      <c r="AM29" s="592"/>
      <c r="AN29" s="592"/>
      <c r="AO29" s="592"/>
      <c r="AP29" s="592"/>
      <c r="AQ29" s="592"/>
      <c r="AR29" s="592"/>
      <c r="AS29" s="592"/>
    </row>
    <row r="30" spans="1:45">
      <c r="A30" s="314"/>
      <c r="B30" s="370"/>
      <c r="C30" s="433"/>
      <c r="D30" s="432" t="s">
        <v>1470</v>
      </c>
      <c r="E30" s="434"/>
      <c r="F30" s="435"/>
      <c r="G30" s="432"/>
      <c r="H30" s="432"/>
      <c r="I30" s="361"/>
      <c r="J30" s="361"/>
      <c r="K30" s="361"/>
      <c r="L30" s="361"/>
      <c r="M30" s="361"/>
      <c r="N30" s="361"/>
      <c r="O30" s="361"/>
      <c r="P30" s="361"/>
      <c r="Q30" s="361"/>
      <c r="R30" s="361"/>
      <c r="S30" s="361"/>
      <c r="T30" s="361"/>
      <c r="U30" s="361"/>
      <c r="V30" s="361"/>
      <c r="W30" s="361"/>
      <c r="X30" s="361"/>
      <c r="Y30" s="361"/>
      <c r="Z30" s="361"/>
      <c r="AA30" s="361"/>
      <c r="AB30" s="361"/>
      <c r="AC30" s="314"/>
      <c r="AD30" s="314"/>
      <c r="AE30" s="314"/>
      <c r="AF30" s="314"/>
      <c r="AG30" s="314"/>
      <c r="AI30" s="371"/>
    </row>
    <row r="31" spans="1:45" s="314" customFormat="1">
      <c r="A31" s="372"/>
      <c r="C31" s="432" t="s">
        <v>1643</v>
      </c>
      <c r="D31" s="361"/>
      <c r="E31" s="432"/>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371"/>
      <c r="AD31" s="371"/>
      <c r="AE31" s="371"/>
      <c r="AF31" s="371"/>
      <c r="AG31" s="371"/>
      <c r="AH31" s="592"/>
      <c r="AJ31" s="592"/>
      <c r="AK31" s="592"/>
      <c r="AL31" s="592"/>
      <c r="AM31" s="592"/>
      <c r="AN31" s="592"/>
      <c r="AO31" s="592"/>
      <c r="AP31" s="592"/>
      <c r="AQ31" s="592"/>
      <c r="AR31" s="592"/>
      <c r="AS31" s="592"/>
    </row>
    <row r="32" spans="1:45" s="314" customFormat="1">
      <c r="A32" s="372"/>
      <c r="C32" s="370"/>
      <c r="D32" s="370" t="s">
        <v>2284</v>
      </c>
      <c r="E32" s="370"/>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592"/>
      <c r="AJ32" s="592"/>
      <c r="AK32" s="592"/>
      <c r="AL32" s="592"/>
      <c r="AM32" s="592"/>
      <c r="AN32" s="592"/>
      <c r="AO32" s="592"/>
      <c r="AP32" s="592"/>
      <c r="AQ32" s="592"/>
      <c r="AR32" s="592"/>
      <c r="AS32" s="592"/>
    </row>
    <row r="33" spans="2:45" s="314" customFormat="1">
      <c r="B33" s="370"/>
      <c r="C33" s="370"/>
      <c r="D33" s="370"/>
      <c r="E33" s="370"/>
      <c r="F33" s="370"/>
      <c r="G33" s="370"/>
      <c r="H33" s="370"/>
      <c r="AH33" s="592"/>
      <c r="AJ33" s="474"/>
      <c r="AK33" s="474"/>
      <c r="AL33" s="474"/>
      <c r="AM33" s="474"/>
      <c r="AN33" s="474"/>
      <c r="AO33" s="474"/>
      <c r="AP33" s="474"/>
      <c r="AQ33" s="474"/>
      <c r="AR33" s="474"/>
      <c r="AS33" s="592"/>
    </row>
    <row r="34" spans="2:45" s="314" customFormat="1">
      <c r="B34" s="370">
        <v>9</v>
      </c>
      <c r="C34" s="370"/>
      <c r="D34" s="370" t="s">
        <v>1341</v>
      </c>
      <c r="F34" s="373"/>
      <c r="G34" s="373"/>
      <c r="H34" s="373"/>
      <c r="I34" s="374"/>
      <c r="J34" s="374"/>
      <c r="K34" s="374"/>
      <c r="L34" s="374"/>
      <c r="M34" s="374"/>
      <c r="N34" s="374"/>
      <c r="O34" s="374"/>
      <c r="P34" s="374"/>
      <c r="Q34" s="374"/>
      <c r="R34" s="374"/>
      <c r="S34" s="374"/>
      <c r="T34" s="374"/>
      <c r="AH34" s="592"/>
      <c r="AJ34" s="474"/>
      <c r="AK34" s="474"/>
      <c r="AL34" s="474"/>
      <c r="AM34" s="474"/>
      <c r="AN34" s="474"/>
      <c r="AO34" s="474"/>
      <c r="AP34" s="474"/>
      <c r="AQ34" s="474"/>
      <c r="AR34" s="474"/>
      <c r="AS34" s="592"/>
    </row>
    <row r="35" spans="2:45" s="314" customFormat="1">
      <c r="B35" s="370"/>
      <c r="C35" s="370" t="s">
        <v>1644</v>
      </c>
      <c r="D35" s="361"/>
      <c r="E35" s="361"/>
      <c r="F35" s="432"/>
      <c r="G35" s="432"/>
      <c r="H35" s="432"/>
      <c r="I35" s="361"/>
      <c r="J35" s="361"/>
      <c r="K35" s="361"/>
      <c r="L35" s="361"/>
      <c r="M35" s="361"/>
      <c r="N35" s="361"/>
      <c r="O35" s="361"/>
      <c r="P35" s="361"/>
      <c r="Q35" s="361"/>
      <c r="R35" s="361"/>
      <c r="S35" s="361"/>
      <c r="T35" s="361"/>
      <c r="U35" s="361"/>
      <c r="V35" s="361"/>
      <c r="W35" s="361"/>
      <c r="X35" s="361"/>
      <c r="Y35" s="361"/>
      <c r="Z35" s="361"/>
      <c r="AA35" s="361"/>
      <c r="AB35" s="361"/>
      <c r="AH35" s="592"/>
      <c r="AJ35" s="474"/>
      <c r="AK35" s="474"/>
      <c r="AL35" s="474"/>
      <c r="AM35" s="474"/>
      <c r="AN35" s="474"/>
      <c r="AO35" s="474"/>
      <c r="AP35" s="474"/>
      <c r="AQ35" s="474"/>
      <c r="AR35" s="474"/>
      <c r="AS35" s="592"/>
    </row>
    <row r="36" spans="2:45" s="314" customFormat="1">
      <c r="B36" s="370"/>
      <c r="C36" s="370"/>
      <c r="D36" s="432" t="s">
        <v>1471</v>
      </c>
      <c r="E36" s="432"/>
      <c r="F36" s="432"/>
      <c r="G36" s="432"/>
      <c r="H36" s="432"/>
      <c r="I36" s="361"/>
      <c r="J36" s="361"/>
      <c r="K36" s="361"/>
      <c r="L36" s="361"/>
      <c r="M36" s="361"/>
      <c r="N36" s="361"/>
      <c r="O36" s="361"/>
      <c r="P36" s="361"/>
      <c r="Q36" s="361"/>
      <c r="R36" s="361"/>
      <c r="S36" s="361"/>
      <c r="T36" s="361"/>
      <c r="U36" s="361"/>
      <c r="V36" s="361"/>
      <c r="W36" s="361"/>
      <c r="X36" s="361"/>
      <c r="Y36" s="361"/>
      <c r="Z36" s="361"/>
      <c r="AA36" s="361"/>
      <c r="AB36" s="361"/>
      <c r="AH36" s="592"/>
      <c r="AJ36" s="474"/>
      <c r="AK36" s="474"/>
      <c r="AL36" s="474"/>
      <c r="AM36" s="474"/>
      <c r="AN36" s="474"/>
      <c r="AO36" s="474"/>
      <c r="AP36" s="474"/>
      <c r="AQ36" s="474"/>
      <c r="AR36" s="474"/>
      <c r="AS36" s="592"/>
    </row>
    <row r="37" spans="2:45" s="314" customFormat="1">
      <c r="D37" s="361"/>
      <c r="E37" s="432"/>
      <c r="F37" s="432"/>
      <c r="G37" s="432"/>
      <c r="H37" s="432"/>
      <c r="I37" s="361"/>
      <c r="J37" s="361"/>
      <c r="K37" s="361"/>
      <c r="L37" s="361"/>
      <c r="M37" s="361"/>
      <c r="N37" s="361"/>
      <c r="O37" s="361"/>
      <c r="P37" s="361"/>
      <c r="Q37" s="361" t="s">
        <v>2285</v>
      </c>
      <c r="R37" s="361"/>
      <c r="S37" s="361"/>
      <c r="T37" s="361"/>
      <c r="U37" s="361"/>
      <c r="V37" s="361"/>
      <c r="W37" s="361"/>
      <c r="X37" s="361"/>
      <c r="Y37" s="361"/>
      <c r="Z37" s="361"/>
      <c r="AA37" s="361"/>
      <c r="AB37" s="361"/>
      <c r="AH37" s="592"/>
      <c r="AJ37" s="474"/>
      <c r="AK37" s="474"/>
      <c r="AL37" s="474"/>
      <c r="AM37" s="474"/>
      <c r="AN37" s="474"/>
      <c r="AO37" s="474"/>
      <c r="AP37" s="474"/>
      <c r="AQ37" s="474"/>
      <c r="AR37" s="474"/>
      <c r="AS37" s="592"/>
    </row>
    <row r="38" spans="2:45" s="314" customFormat="1">
      <c r="D38" s="370" t="s">
        <v>2144</v>
      </c>
      <c r="E38" s="370"/>
      <c r="F38" s="370"/>
      <c r="G38" s="370"/>
      <c r="H38" s="370"/>
      <c r="AH38" s="592"/>
      <c r="AJ38" s="474"/>
      <c r="AK38" s="474"/>
      <c r="AL38" s="474"/>
      <c r="AM38" s="474"/>
      <c r="AN38" s="474"/>
      <c r="AO38" s="474"/>
      <c r="AP38" s="474"/>
      <c r="AQ38" s="474"/>
      <c r="AR38" s="474"/>
      <c r="AS38" s="592"/>
    </row>
    <row r="39" spans="2:45" s="314" customFormat="1">
      <c r="C39" s="370" t="s">
        <v>2145</v>
      </c>
      <c r="E39" s="370"/>
      <c r="F39" s="370"/>
      <c r="G39" s="370"/>
      <c r="H39" s="370"/>
      <c r="K39" s="313"/>
      <c r="AH39" s="592"/>
      <c r="AJ39" s="474"/>
      <c r="AK39" s="474"/>
      <c r="AL39" s="474"/>
      <c r="AM39" s="474"/>
      <c r="AN39" s="474"/>
      <c r="AO39" s="474"/>
      <c r="AP39" s="474"/>
      <c r="AQ39" s="474"/>
      <c r="AR39" s="474"/>
      <c r="AS39" s="592"/>
    </row>
    <row r="40" spans="2:45" s="314" customFormat="1">
      <c r="B40" s="370"/>
      <c r="C40" s="370"/>
      <c r="D40" s="370" t="s">
        <v>1472</v>
      </c>
      <c r="E40" s="370"/>
      <c r="F40" s="370"/>
      <c r="G40" s="370"/>
      <c r="H40" s="370"/>
      <c r="K40" s="313"/>
      <c r="AH40" s="592"/>
      <c r="AJ40" s="474"/>
      <c r="AK40" s="474"/>
      <c r="AL40" s="474"/>
      <c r="AM40" s="474"/>
      <c r="AN40" s="474"/>
      <c r="AO40" s="474"/>
      <c r="AP40" s="474"/>
      <c r="AQ40" s="474"/>
      <c r="AR40" s="474"/>
      <c r="AS40" s="592"/>
    </row>
    <row r="41" spans="2:45" s="314" customFormat="1">
      <c r="B41" s="370"/>
      <c r="C41" s="370" t="s">
        <v>1342</v>
      </c>
      <c r="E41" s="370"/>
      <c r="F41" s="370"/>
      <c r="G41" s="370"/>
      <c r="H41" s="370"/>
      <c r="K41" s="313"/>
      <c r="AH41" s="592"/>
      <c r="AJ41" s="474"/>
      <c r="AK41" s="474"/>
      <c r="AL41" s="474"/>
      <c r="AM41" s="474"/>
      <c r="AN41" s="474"/>
      <c r="AO41" s="474"/>
      <c r="AP41" s="474"/>
      <c r="AQ41" s="474"/>
      <c r="AR41" s="474"/>
      <c r="AS41" s="592"/>
    </row>
    <row r="42" spans="2:45" s="314" customFormat="1">
      <c r="B42" s="370"/>
      <c r="C42" s="370" t="s">
        <v>1473</v>
      </c>
      <c r="E42" s="370"/>
      <c r="G42" s="370"/>
      <c r="H42" s="370"/>
      <c r="AH42" s="592"/>
      <c r="AJ42" s="474"/>
      <c r="AK42" s="474"/>
      <c r="AL42" s="474"/>
      <c r="AM42" s="474"/>
      <c r="AN42" s="474"/>
      <c r="AO42" s="474"/>
      <c r="AP42" s="474"/>
      <c r="AQ42" s="474"/>
      <c r="AR42" s="474"/>
      <c r="AS42" s="592"/>
    </row>
    <row r="43" spans="2:45" s="314" customFormat="1">
      <c r="B43" s="370"/>
      <c r="C43" s="370"/>
      <c r="D43" s="370" t="s">
        <v>1474</v>
      </c>
      <c r="F43" s="370"/>
      <c r="G43" s="370"/>
      <c r="H43" s="370"/>
      <c r="AH43" s="592"/>
      <c r="AJ43" s="474"/>
      <c r="AK43" s="474"/>
      <c r="AL43" s="474"/>
      <c r="AM43" s="474"/>
      <c r="AN43" s="474"/>
      <c r="AO43" s="474"/>
      <c r="AP43" s="474"/>
      <c r="AQ43" s="474"/>
      <c r="AR43" s="474"/>
      <c r="AS43" s="592"/>
    </row>
    <row r="44" spans="2:45" s="314" customFormat="1">
      <c r="B44" s="370"/>
      <c r="C44" s="370"/>
      <c r="D44" s="370" t="s">
        <v>1475</v>
      </c>
      <c r="E44" s="370"/>
      <c r="F44" s="370"/>
      <c r="G44" s="370"/>
      <c r="H44" s="370"/>
      <c r="AH44" s="592"/>
      <c r="AJ44" s="474"/>
      <c r="AK44" s="474"/>
      <c r="AL44" s="474"/>
      <c r="AM44" s="474"/>
      <c r="AN44" s="474"/>
      <c r="AO44" s="474"/>
      <c r="AP44" s="474"/>
      <c r="AQ44" s="474"/>
      <c r="AR44" s="474"/>
      <c r="AS44" s="592"/>
    </row>
    <row r="45" spans="2:45" s="314" customFormat="1">
      <c r="B45" s="370"/>
      <c r="E45" s="370"/>
      <c r="F45" s="370"/>
      <c r="G45" s="370"/>
      <c r="H45" s="370"/>
      <c r="AH45" s="592"/>
      <c r="AJ45" s="2"/>
      <c r="AK45" s="2"/>
      <c r="AL45" s="2"/>
      <c r="AM45" s="2"/>
      <c r="AN45" s="2"/>
      <c r="AO45" s="474"/>
      <c r="AP45" s="474"/>
      <c r="AQ45" s="474"/>
      <c r="AR45" s="474"/>
      <c r="AS45" s="592"/>
    </row>
    <row r="46" spans="2:45" s="314" customFormat="1">
      <c r="B46" s="370">
        <v>10</v>
      </c>
      <c r="C46" s="370" t="s">
        <v>1343</v>
      </c>
      <c r="D46" s="370"/>
      <c r="E46" s="370"/>
      <c r="F46" s="370"/>
      <c r="G46" s="370"/>
      <c r="H46" s="370"/>
      <c r="AH46" s="592"/>
      <c r="AJ46" s="474"/>
      <c r="AK46" s="474"/>
      <c r="AL46" s="474"/>
      <c r="AM46" s="474"/>
      <c r="AN46" s="474"/>
      <c r="AO46" s="474"/>
      <c r="AP46" s="474"/>
      <c r="AQ46" s="474"/>
      <c r="AR46" s="474"/>
      <c r="AS46" s="592"/>
    </row>
    <row r="47" spans="2:45" s="314" customFormat="1">
      <c r="B47" s="370"/>
      <c r="C47" s="370" t="s">
        <v>1344</v>
      </c>
      <c r="D47" s="370"/>
      <c r="E47" s="370"/>
      <c r="F47" s="370"/>
      <c r="G47" s="370"/>
      <c r="H47" s="370"/>
      <c r="AH47" s="592"/>
      <c r="AJ47" s="474"/>
      <c r="AK47" s="474"/>
      <c r="AL47" s="474"/>
      <c r="AM47" s="474"/>
      <c r="AN47" s="474"/>
      <c r="AO47" s="474"/>
      <c r="AP47" s="474"/>
      <c r="AQ47" s="474"/>
      <c r="AR47" s="474"/>
      <c r="AS47" s="592"/>
    </row>
    <row r="48" spans="2:45" s="314" customFormat="1">
      <c r="B48" s="370"/>
      <c r="C48" s="370" t="s">
        <v>1476</v>
      </c>
      <c r="D48" s="370"/>
      <c r="E48" s="370"/>
      <c r="F48" s="370"/>
      <c r="G48" s="370"/>
      <c r="H48" s="370"/>
      <c r="AH48" s="2"/>
      <c r="AJ48" s="474"/>
      <c r="AK48" s="474"/>
      <c r="AL48" s="474"/>
      <c r="AM48" s="474"/>
      <c r="AN48" s="474"/>
      <c r="AO48" s="474"/>
      <c r="AP48" s="474"/>
      <c r="AQ48" s="474"/>
      <c r="AR48" s="474"/>
      <c r="AS48" s="592"/>
    </row>
    <row r="49" spans="1:45" s="314" customFormat="1">
      <c r="B49" s="370"/>
      <c r="C49" s="370"/>
      <c r="D49" s="370" t="s">
        <v>1477</v>
      </c>
      <c r="F49" s="370"/>
      <c r="G49" s="370"/>
      <c r="H49" s="370"/>
      <c r="AH49" s="592"/>
      <c r="AJ49" s="474"/>
      <c r="AK49" s="474"/>
      <c r="AL49" s="474"/>
      <c r="AM49" s="474"/>
      <c r="AN49" s="474"/>
      <c r="AO49" s="474"/>
      <c r="AP49" s="474"/>
      <c r="AQ49" s="474"/>
      <c r="AR49" s="474"/>
      <c r="AS49" s="592"/>
    </row>
    <row r="50" spans="1:45" s="314" customFormat="1">
      <c r="C50" s="370" t="s">
        <v>1478</v>
      </c>
      <c r="D50" s="370"/>
      <c r="F50" s="370"/>
      <c r="G50" s="370"/>
      <c r="H50" s="370"/>
      <c r="AH50" s="592"/>
      <c r="AJ50" s="474"/>
      <c r="AK50" s="474"/>
      <c r="AL50" s="474"/>
      <c r="AM50" s="474"/>
      <c r="AN50" s="474"/>
      <c r="AO50" s="474"/>
      <c r="AP50" s="474"/>
      <c r="AQ50" s="474"/>
      <c r="AR50" s="474"/>
      <c r="AS50" s="592"/>
    </row>
    <row r="51" spans="1:45" s="314" customFormat="1">
      <c r="B51" s="370"/>
      <c r="C51" s="370"/>
      <c r="D51" s="370" t="s">
        <v>1479</v>
      </c>
      <c r="F51" s="370"/>
      <c r="G51" s="370"/>
      <c r="H51" s="370"/>
      <c r="AH51" s="592"/>
      <c r="AJ51" s="474"/>
      <c r="AK51" s="474"/>
      <c r="AL51" s="474"/>
      <c r="AM51" s="474"/>
      <c r="AN51" s="474"/>
      <c r="AO51" s="474"/>
      <c r="AP51" s="474"/>
      <c r="AQ51" s="474"/>
      <c r="AR51" s="474"/>
      <c r="AS51" s="592"/>
    </row>
    <row r="52" spans="1:45" s="314" customFormat="1">
      <c r="B52" s="370"/>
      <c r="C52" s="370" t="s">
        <v>1480</v>
      </c>
      <c r="D52" s="370"/>
      <c r="E52" s="370"/>
      <c r="F52" s="370"/>
      <c r="G52" s="370"/>
      <c r="H52" s="370"/>
      <c r="AH52" s="592"/>
      <c r="AJ52" s="474"/>
      <c r="AK52" s="474"/>
      <c r="AL52" s="474"/>
      <c r="AM52" s="474"/>
      <c r="AN52" s="474"/>
      <c r="AO52" s="474"/>
      <c r="AP52" s="474"/>
      <c r="AQ52" s="474"/>
      <c r="AR52" s="474"/>
      <c r="AS52" s="592"/>
    </row>
    <row r="53" spans="1:45" s="314" customFormat="1">
      <c r="B53" s="370"/>
      <c r="C53" s="370"/>
      <c r="D53" s="370" t="s">
        <v>1481</v>
      </c>
      <c r="E53" s="890"/>
      <c r="F53" s="890"/>
      <c r="G53" s="890"/>
      <c r="H53" s="474"/>
      <c r="I53" s="474"/>
      <c r="J53" s="9"/>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592"/>
      <c r="AJ53" s="474"/>
      <c r="AK53" s="474"/>
      <c r="AL53" s="474"/>
      <c r="AM53" s="474"/>
      <c r="AN53" s="474"/>
      <c r="AO53" s="474"/>
      <c r="AP53" s="474"/>
      <c r="AQ53" s="474"/>
      <c r="AR53" s="474"/>
      <c r="AS53" s="592"/>
    </row>
    <row r="54" spans="1:45" s="314" customFormat="1">
      <c r="A54" s="890"/>
      <c r="B54" s="370"/>
      <c r="C54" s="370"/>
      <c r="D54" s="370" t="s">
        <v>1482</v>
      </c>
      <c r="E54" s="890"/>
      <c r="F54" s="890"/>
      <c r="G54" s="890"/>
      <c r="H54" s="474"/>
      <c r="I54" s="474"/>
      <c r="J54" s="474"/>
      <c r="K54" s="474"/>
      <c r="L54" s="474"/>
      <c r="M54" s="474"/>
      <c r="N54" s="474"/>
      <c r="O54" s="474"/>
      <c r="P54" s="474"/>
      <c r="Q54" s="474"/>
      <c r="R54" s="474"/>
      <c r="S54" s="474"/>
      <c r="T54" s="474"/>
      <c r="U54" s="474"/>
      <c r="V54" s="474"/>
      <c r="W54" s="474"/>
      <c r="X54" s="474"/>
      <c r="Y54" s="474"/>
      <c r="Z54" s="474"/>
      <c r="AA54" s="474"/>
      <c r="AB54" s="474"/>
      <c r="AC54" s="474"/>
      <c r="AD54" s="474"/>
      <c r="AE54" s="474"/>
      <c r="AF54" s="474"/>
      <c r="AG54" s="474"/>
      <c r="AH54" s="592"/>
      <c r="AJ54" s="592"/>
      <c r="AK54" s="592"/>
      <c r="AL54" s="592"/>
      <c r="AM54" s="592"/>
      <c r="AN54" s="592"/>
      <c r="AO54" s="592"/>
      <c r="AP54" s="592"/>
      <c r="AQ54" s="592"/>
      <c r="AR54" s="592"/>
      <c r="AS54" s="592"/>
    </row>
    <row r="55" spans="1:45" s="314" customFormat="1">
      <c r="A55" s="890"/>
      <c r="E55" s="890"/>
      <c r="F55" s="890"/>
      <c r="G55" s="890"/>
      <c r="H55" s="474"/>
      <c r="I55" s="474"/>
      <c r="J55" s="474"/>
      <c r="K55" s="474"/>
      <c r="L55" s="474"/>
      <c r="M55" s="474"/>
      <c r="N55" s="474"/>
      <c r="O55" s="474"/>
      <c r="P55" s="474"/>
      <c r="Q55" s="474"/>
      <c r="R55" s="474"/>
      <c r="S55" s="474"/>
      <c r="T55" s="474"/>
      <c r="U55" s="474"/>
      <c r="V55" s="474"/>
      <c r="W55" s="474"/>
      <c r="X55" s="474"/>
      <c r="Y55" s="474"/>
      <c r="Z55" s="474"/>
      <c r="AA55" s="474"/>
      <c r="AB55" s="474"/>
      <c r="AC55" s="474"/>
      <c r="AD55" s="474"/>
      <c r="AE55" s="474"/>
      <c r="AF55" s="474"/>
      <c r="AG55" s="474"/>
      <c r="AH55" s="592"/>
      <c r="AJ55" s="592"/>
      <c r="AK55" s="592"/>
      <c r="AL55" s="592"/>
      <c r="AM55" s="592"/>
      <c r="AN55" s="592"/>
      <c r="AO55" s="592"/>
      <c r="AP55" s="592"/>
      <c r="AQ55" s="592"/>
      <c r="AR55" s="592"/>
      <c r="AS55" s="592"/>
    </row>
    <row r="56" spans="1:45" s="314" customFormat="1">
      <c r="A56" s="890"/>
      <c r="B56" s="370">
        <v>11</v>
      </c>
      <c r="C56" s="370"/>
      <c r="D56" s="370" t="s">
        <v>1345</v>
      </c>
      <c r="E56" s="890"/>
      <c r="F56" s="890"/>
      <c r="G56" s="890"/>
      <c r="H56" s="474"/>
      <c r="I56" s="474"/>
      <c r="J56" s="474"/>
      <c r="K56" s="474"/>
      <c r="L56" s="474"/>
      <c r="M56" s="474"/>
      <c r="N56" s="474"/>
      <c r="O56" s="474"/>
      <c r="P56" s="474"/>
      <c r="Q56" s="474"/>
      <c r="R56" s="474"/>
      <c r="S56" s="474"/>
      <c r="T56" s="2"/>
      <c r="U56" s="2"/>
      <c r="V56" s="2"/>
      <c r="W56" s="2"/>
      <c r="X56" s="2"/>
      <c r="Y56" s="2"/>
      <c r="Z56" s="2"/>
      <c r="AA56" s="2"/>
      <c r="AB56" s="2"/>
      <c r="AC56" s="2"/>
      <c r="AD56" s="474"/>
      <c r="AE56" s="474"/>
      <c r="AF56" s="474"/>
      <c r="AG56" s="474"/>
      <c r="AH56" s="592"/>
      <c r="AJ56" s="592"/>
      <c r="AK56" s="592"/>
      <c r="AL56" s="592"/>
      <c r="AM56" s="592"/>
      <c r="AN56" s="592"/>
      <c r="AO56" s="592"/>
      <c r="AP56" s="592"/>
      <c r="AQ56" s="592"/>
      <c r="AR56" s="592"/>
      <c r="AS56" s="592"/>
    </row>
    <row r="57" spans="1:45" s="314" customFormat="1">
      <c r="A57" s="890"/>
      <c r="B57" s="370"/>
      <c r="C57" s="370"/>
      <c r="D57" s="370" t="s">
        <v>1483</v>
      </c>
      <c r="E57" s="890"/>
      <c r="F57" s="890"/>
      <c r="G57" s="890"/>
      <c r="H57" s="474"/>
      <c r="I57" s="474"/>
      <c r="J57" s="474"/>
      <c r="K57" s="474"/>
      <c r="L57" s="474"/>
      <c r="M57" s="474"/>
      <c r="N57" s="474"/>
      <c r="O57" s="474"/>
      <c r="P57" s="474"/>
      <c r="Q57" s="474"/>
      <c r="R57" s="474"/>
      <c r="S57" s="474"/>
      <c r="T57" s="2"/>
      <c r="U57" s="2"/>
      <c r="V57" s="2"/>
      <c r="W57" s="2"/>
      <c r="X57" s="2"/>
      <c r="Y57" s="2"/>
      <c r="Z57" s="2"/>
      <c r="AA57" s="2"/>
      <c r="AB57" s="2"/>
      <c r="AC57" s="2"/>
      <c r="AD57" s="474"/>
      <c r="AE57" s="474"/>
      <c r="AF57" s="2"/>
      <c r="AG57" s="2"/>
      <c r="AH57" s="592"/>
      <c r="AJ57" s="592"/>
      <c r="AK57" s="592"/>
      <c r="AL57" s="592"/>
      <c r="AM57" s="592"/>
      <c r="AN57" s="592"/>
      <c r="AO57" s="592"/>
      <c r="AP57" s="592"/>
      <c r="AQ57" s="592"/>
      <c r="AR57" s="592"/>
      <c r="AS57" s="592"/>
    </row>
    <row r="58" spans="1:45" s="314" customFormat="1">
      <c r="A58" s="890"/>
      <c r="B58" s="370"/>
      <c r="E58" s="890"/>
      <c r="F58" s="890"/>
      <c r="G58" s="890"/>
      <c r="H58" s="474"/>
      <c r="I58" s="474"/>
      <c r="J58" s="474"/>
      <c r="K58" s="474"/>
      <c r="L58" s="474"/>
      <c r="M58" s="474"/>
      <c r="N58" s="474"/>
      <c r="O58" s="474"/>
      <c r="P58" s="474"/>
      <c r="Q58" s="474"/>
      <c r="R58" s="474"/>
      <c r="S58" s="474"/>
      <c r="T58" s="2"/>
      <c r="U58" s="2"/>
      <c r="V58" s="2"/>
      <c r="W58" s="2"/>
      <c r="X58" s="2"/>
      <c r="Y58" s="2"/>
      <c r="Z58" s="2"/>
      <c r="AA58" s="2"/>
      <c r="AB58" s="2"/>
      <c r="AC58" s="2"/>
      <c r="AD58" s="474"/>
      <c r="AE58" s="474"/>
      <c r="AF58" s="474"/>
      <c r="AG58" s="474"/>
      <c r="AH58" s="592"/>
      <c r="AJ58" s="592"/>
      <c r="AK58" s="592"/>
      <c r="AL58" s="592"/>
      <c r="AM58" s="592"/>
      <c r="AN58" s="592"/>
      <c r="AO58" s="592"/>
      <c r="AP58" s="592"/>
      <c r="AQ58" s="592"/>
      <c r="AR58" s="592"/>
      <c r="AS58" s="592"/>
    </row>
    <row r="59" spans="1:45" s="314" customFormat="1">
      <c r="A59" s="890"/>
      <c r="B59" s="370">
        <v>12</v>
      </c>
      <c r="C59" s="370"/>
      <c r="D59" s="370" t="s">
        <v>1346</v>
      </c>
      <c r="E59" s="890"/>
      <c r="F59" s="890"/>
      <c r="G59" s="890"/>
      <c r="H59" s="474"/>
      <c r="I59" s="474"/>
      <c r="J59" s="474"/>
      <c r="K59" s="474"/>
      <c r="L59" s="474"/>
      <c r="M59" s="474"/>
      <c r="N59" s="474"/>
      <c r="O59" s="474"/>
      <c r="P59" s="474"/>
      <c r="Q59" s="474"/>
      <c r="R59" s="474"/>
      <c r="S59" s="474"/>
      <c r="T59" s="2"/>
      <c r="U59" s="2"/>
      <c r="V59" s="2"/>
      <c r="W59" s="2"/>
      <c r="X59" s="2"/>
      <c r="Y59" s="2"/>
      <c r="Z59" s="2"/>
      <c r="AA59" s="2"/>
      <c r="AB59" s="2"/>
      <c r="AC59" s="2"/>
      <c r="AD59" s="474"/>
      <c r="AE59" s="474"/>
      <c r="AF59" s="474"/>
      <c r="AG59" s="474"/>
      <c r="AH59" s="592"/>
      <c r="AJ59" s="592"/>
      <c r="AK59" s="592"/>
      <c r="AL59" s="592"/>
      <c r="AM59" s="592"/>
      <c r="AN59" s="592"/>
      <c r="AO59" s="592"/>
      <c r="AP59" s="592"/>
      <c r="AQ59" s="592"/>
      <c r="AR59" s="592"/>
      <c r="AS59" s="592"/>
    </row>
    <row r="60" spans="1:45">
      <c r="A60" s="890"/>
      <c r="B60" s="370"/>
      <c r="C60" s="370"/>
      <c r="D60" s="370" t="s">
        <v>2286</v>
      </c>
      <c r="E60" s="890"/>
      <c r="F60" s="890"/>
      <c r="G60" s="890"/>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row>
    <row r="61" spans="1:45" s="314" customFormat="1">
      <c r="A61" s="890"/>
      <c r="B61" s="370"/>
      <c r="E61" s="890"/>
      <c r="F61" s="890"/>
      <c r="G61" s="890"/>
      <c r="H61" s="474"/>
      <c r="I61" s="474"/>
      <c r="J61" s="474"/>
      <c r="K61" s="474"/>
      <c r="L61" s="474"/>
      <c r="M61" s="474"/>
      <c r="N61" s="474"/>
      <c r="O61" s="474"/>
      <c r="P61" s="474"/>
      <c r="Q61" s="474"/>
      <c r="R61" s="474"/>
      <c r="S61" s="2"/>
      <c r="T61" s="2"/>
      <c r="U61" s="2"/>
      <c r="V61" s="2"/>
      <c r="W61" s="2"/>
      <c r="X61" s="2"/>
      <c r="Y61" s="2"/>
      <c r="Z61" s="2"/>
      <c r="AA61" s="2"/>
      <c r="AB61" s="2"/>
      <c r="AC61" s="2"/>
      <c r="AD61" s="474"/>
      <c r="AE61" s="474"/>
      <c r="AF61" s="474"/>
      <c r="AG61" s="474"/>
      <c r="AH61" s="592"/>
      <c r="AJ61" s="474"/>
      <c r="AK61" s="474"/>
      <c r="AL61" s="474"/>
      <c r="AM61" s="474"/>
      <c r="AN61" s="474"/>
      <c r="AO61" s="474"/>
      <c r="AP61" s="474"/>
      <c r="AQ61" s="474"/>
      <c r="AR61" s="474"/>
      <c r="AS61" s="592"/>
    </row>
    <row r="62" spans="1:45">
      <c r="A62" s="890"/>
      <c r="B62" s="370">
        <v>13</v>
      </c>
      <c r="C62" s="370"/>
      <c r="D62" s="370" t="s">
        <v>1347</v>
      </c>
      <c r="E62" s="890"/>
      <c r="F62" s="890"/>
      <c r="G62" s="890"/>
      <c r="H62" s="474"/>
      <c r="I62" s="474"/>
      <c r="J62" s="474"/>
      <c r="K62" s="474"/>
      <c r="L62" s="474"/>
      <c r="M62" s="474"/>
      <c r="N62" s="474"/>
      <c r="O62" s="474"/>
      <c r="P62" s="474"/>
      <c r="Q62" s="474"/>
      <c r="R62" s="474"/>
      <c r="S62" s="2"/>
      <c r="T62" s="2"/>
      <c r="U62" s="2"/>
      <c r="V62" s="2"/>
      <c r="W62" s="2"/>
      <c r="X62" s="2"/>
      <c r="Y62" s="2"/>
      <c r="Z62" s="2"/>
      <c r="AA62" s="2"/>
      <c r="AB62" s="2"/>
      <c r="AC62" s="2"/>
      <c r="AD62" s="474"/>
      <c r="AE62" s="474"/>
      <c r="AF62" s="474"/>
      <c r="AG62" s="474"/>
    </row>
    <row r="63" spans="1:45">
      <c r="A63" s="314"/>
      <c r="B63" s="370"/>
      <c r="C63" s="890" t="s">
        <v>1348</v>
      </c>
      <c r="D63" s="890"/>
      <c r="E63" s="370"/>
      <c r="F63" s="370"/>
      <c r="G63" s="370"/>
      <c r="H63" s="370"/>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row>
    <row r="64" spans="1:45">
      <c r="A64" s="314"/>
      <c r="B64" s="370"/>
      <c r="C64" s="474" t="s">
        <v>1662</v>
      </c>
      <c r="D64" s="474"/>
      <c r="E64" s="314"/>
      <c r="F64" s="370"/>
      <c r="G64" s="370"/>
      <c r="H64" s="370"/>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row>
    <row r="65" spans="1:33">
      <c r="A65" s="314"/>
      <c r="B65" s="370"/>
      <c r="C65" s="474"/>
      <c r="D65" s="314" t="s">
        <v>1484</v>
      </c>
      <c r="E65" s="370"/>
      <c r="F65" s="370"/>
      <c r="G65" s="370"/>
      <c r="H65" s="370"/>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row>
    <row r="66" spans="1:33">
      <c r="A66" s="314"/>
      <c r="C66" s="278" t="s">
        <v>1485</v>
      </c>
      <c r="D66" s="432"/>
      <c r="E66" s="432"/>
      <c r="F66" s="432"/>
      <c r="G66" s="432"/>
      <c r="H66" s="432"/>
      <c r="I66" s="361"/>
      <c r="J66" s="361"/>
      <c r="K66" s="361"/>
      <c r="L66" s="361"/>
      <c r="M66" s="361"/>
      <c r="N66" s="361"/>
      <c r="O66" s="361"/>
      <c r="P66" s="361"/>
      <c r="Q66" s="361"/>
      <c r="R66" s="361"/>
      <c r="S66" s="361"/>
      <c r="T66" s="361"/>
      <c r="U66" s="361"/>
      <c r="V66" s="361"/>
      <c r="W66" s="361"/>
      <c r="X66" s="314"/>
      <c r="Y66" s="314"/>
      <c r="Z66" s="314"/>
      <c r="AA66" s="314"/>
      <c r="AB66" s="314"/>
      <c r="AC66" s="314"/>
      <c r="AD66" s="314"/>
      <c r="AE66" s="314"/>
      <c r="AF66" s="314"/>
      <c r="AG66" s="314"/>
    </row>
    <row r="67" spans="1:33">
      <c r="A67" s="314"/>
      <c r="E67" s="314"/>
      <c r="F67" s="370"/>
      <c r="G67" s="370"/>
      <c r="H67" s="370"/>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row>
    <row r="68" spans="1:33">
      <c r="A68" s="314"/>
      <c r="B68" s="370"/>
      <c r="C68" s="370"/>
      <c r="D68" s="370"/>
      <c r="E68" s="370"/>
      <c r="F68" s="370"/>
      <c r="G68" s="370"/>
      <c r="H68" s="370"/>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row>
    <row r="69" spans="1:33">
      <c r="A69" s="314"/>
      <c r="E69" s="370"/>
      <c r="F69" s="370"/>
      <c r="G69" s="370"/>
      <c r="H69" s="370"/>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row>
    <row r="70" spans="1:33">
      <c r="A70" s="314"/>
      <c r="E70" s="370"/>
      <c r="F70" s="370"/>
      <c r="G70" s="370"/>
      <c r="H70" s="370"/>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row>
    <row r="71" spans="1:33">
      <c r="A71" s="314"/>
      <c r="B71" s="366"/>
      <c r="E71" s="370"/>
      <c r="F71" s="370"/>
      <c r="G71" s="370"/>
      <c r="H71" s="370"/>
      <c r="I71" s="314"/>
      <c r="J71" s="314"/>
      <c r="K71" s="313"/>
      <c r="L71" s="314"/>
      <c r="M71" s="314"/>
      <c r="N71" s="314"/>
      <c r="O71" s="314"/>
      <c r="P71" s="314"/>
      <c r="Q71" s="314"/>
      <c r="R71" s="314"/>
      <c r="S71" s="314"/>
      <c r="T71" s="314"/>
      <c r="U71" s="314"/>
      <c r="V71" s="314"/>
      <c r="W71" s="314"/>
      <c r="X71" s="314"/>
      <c r="Y71" s="314"/>
      <c r="Z71" s="314"/>
      <c r="AA71" s="314"/>
      <c r="AB71" s="314"/>
      <c r="AC71" s="314"/>
      <c r="AD71" s="314"/>
      <c r="AE71" s="314"/>
      <c r="AF71" s="314"/>
      <c r="AG71" s="314"/>
    </row>
    <row r="72" spans="1:33">
      <c r="A72" s="314"/>
      <c r="B72" s="366"/>
      <c r="E72" s="370"/>
      <c r="F72" s="370"/>
      <c r="G72" s="370"/>
      <c r="H72" s="370"/>
      <c r="I72" s="314"/>
      <c r="J72" s="314"/>
      <c r="K72" s="313"/>
      <c r="L72" s="314"/>
      <c r="M72" s="314"/>
      <c r="N72" s="314"/>
      <c r="O72" s="314"/>
      <c r="P72" s="314"/>
      <c r="Q72" s="314"/>
      <c r="R72" s="314"/>
      <c r="S72" s="314"/>
      <c r="T72" s="314"/>
      <c r="U72" s="314"/>
      <c r="V72" s="314"/>
      <c r="W72" s="314"/>
      <c r="X72" s="314"/>
      <c r="Y72" s="314"/>
      <c r="Z72" s="314"/>
      <c r="AA72" s="314"/>
      <c r="AB72" s="314"/>
      <c r="AC72" s="314"/>
      <c r="AD72" s="314"/>
      <c r="AE72" s="314"/>
      <c r="AF72" s="314"/>
      <c r="AG72" s="314"/>
    </row>
    <row r="73" spans="1:33">
      <c r="B73" s="366"/>
      <c r="G73" s="365"/>
      <c r="H73" s="365"/>
      <c r="K73" s="375"/>
    </row>
    <row r="74" spans="1:33">
      <c r="C74" s="365"/>
      <c r="E74" s="365"/>
      <c r="F74" s="365"/>
      <c r="G74" s="365"/>
      <c r="H74" s="365"/>
    </row>
    <row r="75" spans="1:33">
      <c r="C75" s="365"/>
      <c r="D75" s="365"/>
      <c r="E75" s="365"/>
      <c r="F75" s="365"/>
      <c r="G75" s="365"/>
      <c r="H75" s="365"/>
    </row>
    <row r="76" spans="1:33">
      <c r="C76" s="365"/>
      <c r="D76" s="365"/>
      <c r="E76" s="365"/>
      <c r="F76" s="365"/>
      <c r="G76" s="365"/>
      <c r="H76" s="365"/>
    </row>
    <row r="77" spans="1:33">
      <c r="C77" s="365"/>
      <c r="D77" s="365"/>
      <c r="E77" s="365"/>
      <c r="F77" s="365"/>
      <c r="G77" s="365"/>
      <c r="H77" s="365"/>
    </row>
    <row r="78" spans="1:33">
      <c r="C78" s="365"/>
      <c r="D78" s="365"/>
      <c r="E78" s="365"/>
      <c r="F78" s="365"/>
      <c r="G78" s="365"/>
      <c r="H78" s="365"/>
    </row>
    <row r="79" spans="1:33">
      <c r="C79" s="365"/>
      <c r="D79" s="365"/>
      <c r="E79" s="365"/>
      <c r="F79" s="365"/>
      <c r="G79" s="365"/>
      <c r="H79" s="365"/>
    </row>
    <row r="80" spans="1:33">
      <c r="C80" s="365"/>
      <c r="D80" s="365"/>
      <c r="E80" s="365"/>
      <c r="F80" s="365"/>
      <c r="G80" s="365"/>
      <c r="H80" s="365"/>
    </row>
    <row r="81" spans="2:15">
      <c r="C81" s="365"/>
      <c r="D81" s="365"/>
    </row>
    <row r="82" spans="2:15">
      <c r="C82" s="365"/>
      <c r="D82" s="365"/>
    </row>
    <row r="83" spans="2:15">
      <c r="B83" s="376"/>
      <c r="O83" s="375"/>
    </row>
    <row r="84" spans="2:15">
      <c r="B84" s="376"/>
      <c r="O84" s="375"/>
    </row>
  </sheetData>
  <mergeCells count="2">
    <mergeCell ref="AJ2:AR2"/>
    <mergeCell ref="A3:AG3"/>
  </mergeCells>
  <phoneticPr fontId="5"/>
  <pageMargins left="0.70866141732283472" right="0.31496062992125984" top="0.47244094488188981" bottom="0.47244094488188981" header="0.51181102362204722" footer="0.19685039370078741"/>
  <pageSetup paperSize="9" scale="96" orientation="portrait"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AR82"/>
  <sheetViews>
    <sheetView showZeros="0" view="pageBreakPreview" topLeftCell="A18" zoomScaleNormal="100" zoomScaleSheetLayoutView="100" workbookViewId="0">
      <selection activeCell="F32" sqref="F32:G33"/>
    </sheetView>
  </sheetViews>
  <sheetFormatPr defaultColWidth="2.625" defaultRowHeight="13.5" outlineLevelRow="1"/>
  <cols>
    <col min="1" max="23" width="2.625" style="592"/>
    <col min="24" max="25" width="2.625" style="592" customWidth="1"/>
    <col min="26" max="39" width="2.625" style="592"/>
    <col min="40" max="41" width="3.25" style="485" customWidth="1"/>
    <col min="42" max="42" width="6.75" style="485" customWidth="1"/>
    <col min="43" max="43" width="6.75" style="592" customWidth="1"/>
    <col min="44" max="44" width="4" style="592" customWidth="1"/>
    <col min="45" max="16384" width="2.625" style="592"/>
  </cols>
  <sheetData>
    <row r="1" spans="1:44" ht="14.25">
      <c r="A1" s="477" t="s">
        <v>616</v>
      </c>
      <c r="B1" s="477"/>
      <c r="C1" s="477"/>
      <c r="D1" s="477"/>
      <c r="E1" s="477"/>
      <c r="F1" s="477"/>
      <c r="G1" s="477"/>
      <c r="H1" s="477"/>
      <c r="I1" s="477"/>
      <c r="J1" s="477"/>
      <c r="K1" s="477"/>
      <c r="L1" s="477"/>
      <c r="V1" s="474"/>
      <c r="W1" s="474"/>
      <c r="X1" s="474"/>
      <c r="Y1" s="474"/>
      <c r="Z1" s="474"/>
      <c r="AA1" s="474"/>
      <c r="AB1" s="474"/>
      <c r="AC1" s="474"/>
      <c r="AD1" s="474"/>
      <c r="AE1" s="474"/>
      <c r="AQ1" s="485"/>
      <c r="AR1" s="485"/>
    </row>
    <row r="2" spans="1:44" ht="13.5" customHeight="1">
      <c r="A2" s="1320" t="s">
        <v>617</v>
      </c>
      <c r="B2" s="1320"/>
      <c r="C2" s="1320"/>
      <c r="D2" s="1320"/>
      <c r="E2" s="1320"/>
      <c r="F2" s="1320" t="s">
        <v>584</v>
      </c>
      <c r="G2" s="1320"/>
      <c r="H2" s="1320"/>
      <c r="I2" s="1320"/>
      <c r="J2" s="1320"/>
      <c r="K2" s="1320"/>
      <c r="L2" s="1320" t="s">
        <v>618</v>
      </c>
      <c r="M2" s="1320"/>
      <c r="N2" s="1320"/>
      <c r="O2" s="1320"/>
      <c r="P2" s="1320"/>
      <c r="Q2" s="1320"/>
      <c r="R2" s="1320"/>
      <c r="S2" s="1320"/>
      <c r="T2" s="1320"/>
      <c r="U2" s="1320" t="s">
        <v>627</v>
      </c>
      <c r="V2" s="1320"/>
      <c r="W2" s="1320"/>
      <c r="X2" s="1320"/>
      <c r="Y2" s="1320"/>
      <c r="Z2" s="1320"/>
      <c r="AA2" s="1320"/>
      <c r="AB2" s="1320"/>
      <c r="AC2" s="1320"/>
      <c r="AD2" s="1320" t="s">
        <v>632</v>
      </c>
      <c r="AE2" s="1320"/>
      <c r="AF2" s="1320"/>
      <c r="AG2" s="1320"/>
      <c r="AH2" s="1320"/>
      <c r="AI2" s="1320"/>
      <c r="AJ2" s="1320"/>
      <c r="AK2" s="1320"/>
      <c r="AL2" s="1320"/>
      <c r="AM2" s="796"/>
      <c r="AN2" s="485" t="s">
        <v>1768</v>
      </c>
      <c r="AO2" s="485" t="s">
        <v>1769</v>
      </c>
      <c r="AP2" s="485" t="s">
        <v>1771</v>
      </c>
      <c r="AQ2" s="485" t="s">
        <v>1770</v>
      </c>
      <c r="AR2" s="485" t="s">
        <v>1772</v>
      </c>
    </row>
    <row r="3" spans="1:44" ht="13.5" customHeight="1">
      <c r="A3" s="1320"/>
      <c r="B3" s="1320"/>
      <c r="C3" s="1320"/>
      <c r="D3" s="1320"/>
      <c r="E3" s="1320"/>
      <c r="F3" s="1320" t="s">
        <v>619</v>
      </c>
      <c r="G3" s="1320"/>
      <c r="H3" s="1320" t="s">
        <v>620</v>
      </c>
      <c r="I3" s="1320"/>
      <c r="J3" s="1320"/>
      <c r="K3" s="1320"/>
      <c r="L3" s="1320" t="s">
        <v>621</v>
      </c>
      <c r="M3" s="1320"/>
      <c r="N3" s="1320"/>
      <c r="O3" s="1320"/>
      <c r="P3" s="1320"/>
      <c r="Q3" s="1320"/>
      <c r="R3" s="1320"/>
      <c r="S3" s="1320"/>
      <c r="T3" s="1320"/>
      <c r="U3" s="1320" t="s">
        <v>629</v>
      </c>
      <c r="V3" s="1320"/>
      <c r="W3" s="1320"/>
      <c r="X3" s="1320"/>
      <c r="Y3" s="1320"/>
      <c r="Z3" s="1320"/>
      <c r="AA3" s="1320"/>
      <c r="AB3" s="1320"/>
      <c r="AC3" s="1320"/>
      <c r="AD3" s="1320" t="s">
        <v>631</v>
      </c>
      <c r="AE3" s="1320"/>
      <c r="AF3" s="1320"/>
      <c r="AG3" s="1320"/>
      <c r="AH3" s="1320"/>
      <c r="AI3" s="1320"/>
      <c r="AJ3" s="1320"/>
      <c r="AK3" s="1320"/>
      <c r="AL3" s="1320"/>
      <c r="AM3" s="796"/>
      <c r="AN3" s="877"/>
      <c r="AO3" s="877"/>
    </row>
    <row r="4" spans="1:44" ht="20.100000000000001" customHeight="1">
      <c r="A4" s="1944" t="s">
        <v>1349</v>
      </c>
      <c r="B4" s="1945"/>
      <c r="C4" s="1945"/>
      <c r="D4" s="1945"/>
      <c r="E4" s="1946"/>
      <c r="F4" s="1904" t="str">
        <f>SUBSTITUTE(ADDRESS(1,ROW()/2-1,4),1,"")</f>
        <v>A</v>
      </c>
      <c r="G4" s="1904"/>
      <c r="H4" s="1935"/>
      <c r="I4" s="1936"/>
      <c r="J4" s="1936"/>
      <c r="K4" s="1937"/>
      <c r="L4" s="1931"/>
      <c r="M4" s="1932"/>
      <c r="N4" s="1932"/>
      <c r="O4" s="1932"/>
      <c r="P4" s="944" t="s">
        <v>630</v>
      </c>
      <c r="Q4" s="1933"/>
      <c r="R4" s="1933"/>
      <c r="S4" s="1933"/>
      <c r="T4" s="1934"/>
      <c r="U4" s="1931"/>
      <c r="V4" s="1932"/>
      <c r="W4" s="1932"/>
      <c r="X4" s="1932"/>
      <c r="Y4" s="944" t="s">
        <v>630</v>
      </c>
      <c r="Z4" s="1933"/>
      <c r="AA4" s="1933"/>
      <c r="AB4" s="1933"/>
      <c r="AC4" s="1934"/>
      <c r="AD4" s="1953">
        <f>L5-U5</f>
        <v>0</v>
      </c>
      <c r="AE4" s="1954"/>
      <c r="AF4" s="1954"/>
      <c r="AG4" s="1954"/>
      <c r="AH4" s="1954"/>
      <c r="AI4" s="1954"/>
      <c r="AJ4" s="1954"/>
      <c r="AK4" s="1954"/>
      <c r="AL4" s="1955"/>
      <c r="AM4" s="534"/>
      <c r="AN4" s="1909" t="str">
        <f>IF($L4="","",IF($L4=MIN($L$4,$L$6,$L$8,$L$10,$L$12,$L$14,$L$16,$L$18,$L$20,$L$22,$L$24,$L$26,$L$28,$L$30,$L$32,$L$34,$L$36,$L$38,$L$40,$L$42,$L$44,$L$46,$L$48,$L$50,$L$52,$L$54),"○","×"))</f>
        <v/>
      </c>
      <c r="AO4" s="1909" t="str">
        <f>IF($Q4="","",IF($Q4=MAX($Q$4,$Q$6,$Q$8,$Q$10,$Q$12,$Q$14,$Q$16,$Q$18,$Q$20,$Q$22,$Q$24,$Q$26,$Q$28,$Q$30,$Q$32,$Q$34,$Q$36,$Q$38,$Q$40,$Q$42,$Q$44,$Q$46,$Q$48,$Q$50,$Q$52,$Q$54),"○","×"))</f>
        <v/>
      </c>
      <c r="AP4" s="1911" t="str">
        <f>IF($AN4="○",COUNTIF($AN$4:$AN4,"○"),"")</f>
        <v/>
      </c>
      <c r="AQ4" s="1911" t="str">
        <f>IF($AO4="○",COUNTIF($AO$4:$AO4,"○"),"")</f>
        <v/>
      </c>
      <c r="AR4" s="1911" t="str">
        <f>$F4</f>
        <v>A</v>
      </c>
    </row>
    <row r="5" spans="1:44" ht="20.100000000000001" customHeight="1">
      <c r="A5" s="1947"/>
      <c r="B5" s="1948"/>
      <c r="C5" s="1948"/>
      <c r="D5" s="1948"/>
      <c r="E5" s="1949"/>
      <c r="F5" s="1904"/>
      <c r="G5" s="1904"/>
      <c r="H5" s="1938"/>
      <c r="I5" s="1939"/>
      <c r="J5" s="1939"/>
      <c r="K5" s="1940"/>
      <c r="L5" s="1941">
        <f>Q4-L4</f>
        <v>0</v>
      </c>
      <c r="M5" s="1942"/>
      <c r="N5" s="1942"/>
      <c r="O5" s="1942"/>
      <c r="P5" s="1942"/>
      <c r="Q5" s="1942"/>
      <c r="R5" s="1942"/>
      <c r="S5" s="1942"/>
      <c r="T5" s="1943"/>
      <c r="U5" s="1941">
        <f>Z4-U4</f>
        <v>0</v>
      </c>
      <c r="V5" s="1942"/>
      <c r="W5" s="1942"/>
      <c r="X5" s="1942"/>
      <c r="Y5" s="1942"/>
      <c r="Z5" s="1942"/>
      <c r="AA5" s="1942"/>
      <c r="AB5" s="1942"/>
      <c r="AC5" s="1943"/>
      <c r="AD5" s="1941"/>
      <c r="AE5" s="1942"/>
      <c r="AF5" s="1942"/>
      <c r="AG5" s="1942"/>
      <c r="AH5" s="1942"/>
      <c r="AI5" s="1942"/>
      <c r="AJ5" s="1942"/>
      <c r="AK5" s="1942"/>
      <c r="AL5" s="1943"/>
      <c r="AM5" s="534"/>
      <c r="AN5" s="1910"/>
      <c r="AO5" s="1910"/>
      <c r="AP5" s="1911"/>
      <c r="AQ5" s="1911"/>
      <c r="AR5" s="1911"/>
    </row>
    <row r="6" spans="1:44" ht="20.100000000000001" customHeight="1">
      <c r="A6" s="1947"/>
      <c r="B6" s="1948"/>
      <c r="C6" s="1948"/>
      <c r="D6" s="1948"/>
      <c r="E6" s="1949"/>
      <c r="F6" s="1904" t="str">
        <f>SUBSTITUTE(ADDRESS(1,ROW()/2-1,4),1,"")</f>
        <v>B</v>
      </c>
      <c r="G6" s="1904"/>
      <c r="H6" s="1905"/>
      <c r="I6" s="1905"/>
      <c r="J6" s="1905"/>
      <c r="K6" s="1905"/>
      <c r="L6" s="1906"/>
      <c r="M6" s="1343"/>
      <c r="N6" s="1343"/>
      <c r="O6" s="1343"/>
      <c r="P6" s="944" t="s">
        <v>630</v>
      </c>
      <c r="Q6" s="1907"/>
      <c r="R6" s="1908"/>
      <c r="S6" s="1908"/>
      <c r="T6" s="1908"/>
      <c r="U6" s="1906"/>
      <c r="V6" s="1343"/>
      <c r="W6" s="1343"/>
      <c r="X6" s="1343"/>
      <c r="Y6" s="944" t="s">
        <v>630</v>
      </c>
      <c r="Z6" s="1907"/>
      <c r="AA6" s="1908"/>
      <c r="AB6" s="1908"/>
      <c r="AC6" s="1908"/>
      <c r="AD6" s="1915">
        <f>L7-U7</f>
        <v>0</v>
      </c>
      <c r="AE6" s="1916"/>
      <c r="AF6" s="1916"/>
      <c r="AG6" s="1916"/>
      <c r="AH6" s="1916"/>
      <c r="AI6" s="1916"/>
      <c r="AJ6" s="1916"/>
      <c r="AK6" s="1916"/>
      <c r="AL6" s="1917"/>
      <c r="AM6" s="534"/>
      <c r="AN6" s="1909" t="str">
        <f t="shared" ref="AN6" si="0">IF($L6="","",IF($L6=MIN($L$4,$L$6,$L$8,$L$10,$L$12,$L$14,$L$16,$L$18,$L$20,$L$22,$L$24,$L$26,$L$28,$L$30,$L$32,$L$34,$L$36,$L$38,$L$40,$L$42,$L$44,$L$46,$L$48,$L$50,$L$52,$L$54),"○","×"))</f>
        <v/>
      </c>
      <c r="AO6" s="1909" t="str">
        <f t="shared" ref="AO6" si="1">IF($Q6="","",IF($Q6=MAX($Q$4,$Q$6,$Q$8,$Q$10,$Q$12,$Q$14,$Q$16,$Q$18,$Q$20,$Q$22,$Q$24,$Q$26,$Q$28,$Q$30,$Q$32,$Q$34,$Q$36,$Q$38,$Q$40,$Q$42,$Q$44,$Q$46,$Q$48,$Q$50,$Q$52,$Q$54),"○","×"))</f>
        <v/>
      </c>
      <c r="AP6" s="1911" t="str">
        <f>IF($AN6="○",COUNTIF($AN$4:$AN6,"○"),"")</f>
        <v/>
      </c>
      <c r="AQ6" s="1911" t="str">
        <f>IF($AO6="○",COUNTIF($AO$4:$AO6,"○"),"")</f>
        <v/>
      </c>
      <c r="AR6" s="1911" t="str">
        <f>$F6</f>
        <v>B</v>
      </c>
    </row>
    <row r="7" spans="1:44" ht="20.100000000000001" customHeight="1">
      <c r="A7" s="1947"/>
      <c r="B7" s="1948"/>
      <c r="C7" s="1948"/>
      <c r="D7" s="1948"/>
      <c r="E7" s="1949"/>
      <c r="F7" s="1904"/>
      <c r="G7" s="1904"/>
      <c r="H7" s="1905"/>
      <c r="I7" s="1905"/>
      <c r="J7" s="1905"/>
      <c r="K7" s="1905"/>
      <c r="L7" s="1912">
        <f>Q6-L6</f>
        <v>0</v>
      </c>
      <c r="M7" s="1913"/>
      <c r="N7" s="1913"/>
      <c r="O7" s="1913"/>
      <c r="P7" s="1913"/>
      <c r="Q7" s="1913"/>
      <c r="R7" s="1913"/>
      <c r="S7" s="1913"/>
      <c r="T7" s="1914"/>
      <c r="U7" s="1912">
        <f>Z6-U6</f>
        <v>0</v>
      </c>
      <c r="V7" s="1913"/>
      <c r="W7" s="1913"/>
      <c r="X7" s="1913"/>
      <c r="Y7" s="1913"/>
      <c r="Z7" s="1913"/>
      <c r="AA7" s="1913"/>
      <c r="AB7" s="1913"/>
      <c r="AC7" s="1914"/>
      <c r="AD7" s="1912"/>
      <c r="AE7" s="1913"/>
      <c r="AF7" s="1913"/>
      <c r="AG7" s="1913"/>
      <c r="AH7" s="1913"/>
      <c r="AI7" s="1913"/>
      <c r="AJ7" s="1913"/>
      <c r="AK7" s="1913"/>
      <c r="AL7" s="1914"/>
      <c r="AM7" s="534"/>
      <c r="AN7" s="1910"/>
      <c r="AO7" s="1910"/>
      <c r="AP7" s="1911"/>
      <c r="AQ7" s="1911"/>
      <c r="AR7" s="1911"/>
    </row>
    <row r="8" spans="1:44" ht="20.100000000000001" customHeight="1">
      <c r="A8" s="1947"/>
      <c r="B8" s="1948"/>
      <c r="C8" s="1948"/>
      <c r="D8" s="1948"/>
      <c r="E8" s="1949"/>
      <c r="F8" s="1904" t="str">
        <f>SUBSTITUTE(ADDRESS(1,ROW()/2-1,4),1,"")</f>
        <v>C</v>
      </c>
      <c r="G8" s="1904"/>
      <c r="H8" s="1905"/>
      <c r="I8" s="1905"/>
      <c r="J8" s="1905"/>
      <c r="K8" s="1905"/>
      <c r="L8" s="1906"/>
      <c r="M8" s="1343"/>
      <c r="N8" s="1343"/>
      <c r="O8" s="1343"/>
      <c r="P8" s="944" t="s">
        <v>630</v>
      </c>
      <c r="Q8" s="1907"/>
      <c r="R8" s="1908"/>
      <c r="S8" s="1908"/>
      <c r="T8" s="1908"/>
      <c r="U8" s="1906"/>
      <c r="V8" s="1343"/>
      <c r="W8" s="1343"/>
      <c r="X8" s="1343"/>
      <c r="Y8" s="944" t="s">
        <v>630</v>
      </c>
      <c r="Z8" s="1907"/>
      <c r="AA8" s="1908"/>
      <c r="AB8" s="1908"/>
      <c r="AC8" s="1908"/>
      <c r="AD8" s="1915">
        <f>L9-U9</f>
        <v>0</v>
      </c>
      <c r="AE8" s="1916"/>
      <c r="AF8" s="1916"/>
      <c r="AG8" s="1916"/>
      <c r="AH8" s="1916"/>
      <c r="AI8" s="1916"/>
      <c r="AJ8" s="1916"/>
      <c r="AK8" s="1916"/>
      <c r="AL8" s="1917"/>
      <c r="AM8" s="534"/>
      <c r="AN8" s="1909" t="str">
        <f t="shared" ref="AN8" si="2">IF($L8="","",IF($L8=MIN($L$4,$L$6,$L$8,$L$10,$L$12,$L$14,$L$16,$L$18,$L$20,$L$22,$L$24,$L$26,$L$28,$L$30,$L$32,$L$34,$L$36,$L$38,$L$40,$L$42,$L$44,$L$46,$L$48,$L$50,$L$52,$L$54),"○","×"))</f>
        <v/>
      </c>
      <c r="AO8" s="1909" t="str">
        <f t="shared" ref="AO8" si="3">IF($Q8="","",IF($Q8=MAX($Q$4,$Q$6,$Q$8,$Q$10,$Q$12,$Q$14,$Q$16,$Q$18,$Q$20,$Q$22,$Q$24,$Q$26,$Q$28,$Q$30,$Q$32,$Q$34,$Q$36,$Q$38,$Q$40,$Q$42,$Q$44,$Q$46,$Q$48,$Q$50,$Q$52,$Q$54),"○","×"))</f>
        <v/>
      </c>
      <c r="AP8" s="1911" t="str">
        <f>IF($AN8="○",COUNTIF($AN$4:$AN8,"○"),"")</f>
        <v/>
      </c>
      <c r="AQ8" s="1911" t="str">
        <f>IF($AO8="○",COUNTIF($AO$4:$AO8,"○"),"")</f>
        <v/>
      </c>
      <c r="AR8" s="1911" t="str">
        <f>$F8</f>
        <v>C</v>
      </c>
    </row>
    <row r="9" spans="1:44" ht="20.100000000000001" customHeight="1">
      <c r="A9" s="1947"/>
      <c r="B9" s="1948"/>
      <c r="C9" s="1948"/>
      <c r="D9" s="1948"/>
      <c r="E9" s="1949"/>
      <c r="F9" s="1904"/>
      <c r="G9" s="1904"/>
      <c r="H9" s="1905"/>
      <c r="I9" s="1905"/>
      <c r="J9" s="1905"/>
      <c r="K9" s="1905"/>
      <c r="L9" s="1912">
        <f>Q8-L8</f>
        <v>0</v>
      </c>
      <c r="M9" s="1913"/>
      <c r="N9" s="1913"/>
      <c r="O9" s="1913"/>
      <c r="P9" s="1913"/>
      <c r="Q9" s="1913"/>
      <c r="R9" s="1913"/>
      <c r="S9" s="1913"/>
      <c r="T9" s="1914"/>
      <c r="U9" s="1912">
        <f>Z8-U8</f>
        <v>0</v>
      </c>
      <c r="V9" s="1913"/>
      <c r="W9" s="1913"/>
      <c r="X9" s="1913"/>
      <c r="Y9" s="1913"/>
      <c r="Z9" s="1913"/>
      <c r="AA9" s="1913"/>
      <c r="AB9" s="1913"/>
      <c r="AC9" s="1914"/>
      <c r="AD9" s="1912"/>
      <c r="AE9" s="1913"/>
      <c r="AF9" s="1913"/>
      <c r="AG9" s="1913"/>
      <c r="AH9" s="1913"/>
      <c r="AI9" s="1913"/>
      <c r="AJ9" s="1913"/>
      <c r="AK9" s="1913"/>
      <c r="AL9" s="1914"/>
      <c r="AM9" s="534"/>
      <c r="AN9" s="1910"/>
      <c r="AO9" s="1910"/>
      <c r="AP9" s="1911"/>
      <c r="AQ9" s="1911"/>
      <c r="AR9" s="1911"/>
    </row>
    <row r="10" spans="1:44" ht="20.100000000000001" customHeight="1">
      <c r="A10" s="1947"/>
      <c r="B10" s="1948"/>
      <c r="C10" s="1948"/>
      <c r="D10" s="1948"/>
      <c r="E10" s="1949"/>
      <c r="F10" s="1904" t="str">
        <f>SUBSTITUTE(ADDRESS(1,ROW()/2-1,4),1,"")</f>
        <v>D</v>
      </c>
      <c r="G10" s="1904"/>
      <c r="H10" s="1905"/>
      <c r="I10" s="1905"/>
      <c r="J10" s="1905"/>
      <c r="K10" s="1905"/>
      <c r="L10" s="1906"/>
      <c r="M10" s="1343"/>
      <c r="N10" s="1343"/>
      <c r="O10" s="1343"/>
      <c r="P10" s="944" t="s">
        <v>630</v>
      </c>
      <c r="Q10" s="1907"/>
      <c r="R10" s="1908"/>
      <c r="S10" s="1908"/>
      <c r="T10" s="1908"/>
      <c r="U10" s="1906"/>
      <c r="V10" s="1343"/>
      <c r="W10" s="1343"/>
      <c r="X10" s="1343"/>
      <c r="Y10" s="944" t="s">
        <v>630</v>
      </c>
      <c r="Z10" s="1907"/>
      <c r="AA10" s="1908"/>
      <c r="AB10" s="1908"/>
      <c r="AC10" s="1908"/>
      <c r="AD10" s="1915">
        <f>L11-U11</f>
        <v>0</v>
      </c>
      <c r="AE10" s="1916"/>
      <c r="AF10" s="1916"/>
      <c r="AG10" s="1916"/>
      <c r="AH10" s="1916"/>
      <c r="AI10" s="1916"/>
      <c r="AJ10" s="1916"/>
      <c r="AK10" s="1916"/>
      <c r="AL10" s="1917"/>
      <c r="AM10" s="534"/>
      <c r="AN10" s="1909" t="str">
        <f t="shared" ref="AN10" si="4">IF($L10="","",IF($L10=MIN($L$4,$L$6,$L$8,$L$10,$L$12,$L$14,$L$16,$L$18,$L$20,$L$22,$L$24,$L$26,$L$28,$L$30,$L$32,$L$34,$L$36,$L$38,$L$40,$L$42,$L$44,$L$46,$L$48,$L$50,$L$52,$L$54),"○","×"))</f>
        <v/>
      </c>
      <c r="AO10" s="1909" t="str">
        <f t="shared" ref="AO10" si="5">IF($Q10="","",IF($Q10=MAX($Q$4,$Q$6,$Q$8,$Q$10,$Q$12,$Q$14,$Q$16,$Q$18,$Q$20,$Q$22,$Q$24,$Q$26,$Q$28,$Q$30,$Q$32,$Q$34,$Q$36,$Q$38,$Q$40,$Q$42,$Q$44,$Q$46,$Q$48,$Q$50,$Q$52,$Q$54),"○","×"))</f>
        <v/>
      </c>
      <c r="AP10" s="1911" t="str">
        <f>IF($AN10="○",COUNTIF($AN$4:$AN10,"○"),"")</f>
        <v/>
      </c>
      <c r="AQ10" s="1911" t="str">
        <f>IF($AO10="○",COUNTIF($AO$4:$AO10,"○"),"")</f>
        <v/>
      </c>
      <c r="AR10" s="1911" t="str">
        <f>$F10</f>
        <v>D</v>
      </c>
    </row>
    <row r="11" spans="1:44" ht="20.100000000000001" customHeight="1">
      <c r="A11" s="1947"/>
      <c r="B11" s="1948"/>
      <c r="C11" s="1948"/>
      <c r="D11" s="1948"/>
      <c r="E11" s="1949"/>
      <c r="F11" s="1904"/>
      <c r="G11" s="1904"/>
      <c r="H11" s="1905"/>
      <c r="I11" s="1905"/>
      <c r="J11" s="1905"/>
      <c r="K11" s="1905"/>
      <c r="L11" s="1912">
        <f>Q10-L10</f>
        <v>0</v>
      </c>
      <c r="M11" s="1913"/>
      <c r="N11" s="1913"/>
      <c r="O11" s="1913"/>
      <c r="P11" s="1913"/>
      <c r="Q11" s="1913"/>
      <c r="R11" s="1913"/>
      <c r="S11" s="1913"/>
      <c r="T11" s="1914"/>
      <c r="U11" s="1912">
        <f>Z10-U10</f>
        <v>0</v>
      </c>
      <c r="V11" s="1913"/>
      <c r="W11" s="1913"/>
      <c r="X11" s="1913"/>
      <c r="Y11" s="1913"/>
      <c r="Z11" s="1913"/>
      <c r="AA11" s="1913"/>
      <c r="AB11" s="1913"/>
      <c r="AC11" s="1914"/>
      <c r="AD11" s="1912"/>
      <c r="AE11" s="1913"/>
      <c r="AF11" s="1913"/>
      <c r="AG11" s="1913"/>
      <c r="AH11" s="1913"/>
      <c r="AI11" s="1913"/>
      <c r="AJ11" s="1913"/>
      <c r="AK11" s="1913"/>
      <c r="AL11" s="1914"/>
      <c r="AM11" s="534"/>
      <c r="AN11" s="1910"/>
      <c r="AO11" s="1910"/>
      <c r="AP11" s="1911"/>
      <c r="AQ11" s="1911"/>
      <c r="AR11" s="1911"/>
    </row>
    <row r="12" spans="1:44" ht="20.100000000000001" customHeight="1">
      <c r="A12" s="1947"/>
      <c r="B12" s="1948"/>
      <c r="C12" s="1948"/>
      <c r="D12" s="1948"/>
      <c r="E12" s="1949"/>
      <c r="F12" s="1904" t="str">
        <f>SUBSTITUTE(ADDRESS(1,ROW()/2-1,4),1,"")</f>
        <v>E</v>
      </c>
      <c r="G12" s="1904"/>
      <c r="H12" s="1905"/>
      <c r="I12" s="1905"/>
      <c r="J12" s="1905"/>
      <c r="K12" s="1905"/>
      <c r="L12" s="1906"/>
      <c r="M12" s="1343"/>
      <c r="N12" s="1343"/>
      <c r="O12" s="1343"/>
      <c r="P12" s="944" t="s">
        <v>630</v>
      </c>
      <c r="Q12" s="1907"/>
      <c r="R12" s="1908"/>
      <c r="S12" s="1908"/>
      <c r="T12" s="1908"/>
      <c r="U12" s="1906"/>
      <c r="V12" s="1343"/>
      <c r="W12" s="1343"/>
      <c r="X12" s="1343"/>
      <c r="Y12" s="944" t="s">
        <v>630</v>
      </c>
      <c r="Z12" s="1907"/>
      <c r="AA12" s="1908"/>
      <c r="AB12" s="1908"/>
      <c r="AC12" s="1908"/>
      <c r="AD12" s="1915">
        <f>L13-U13</f>
        <v>0</v>
      </c>
      <c r="AE12" s="1916"/>
      <c r="AF12" s="1916"/>
      <c r="AG12" s="1916"/>
      <c r="AH12" s="1916"/>
      <c r="AI12" s="1916"/>
      <c r="AJ12" s="1916"/>
      <c r="AK12" s="1916"/>
      <c r="AL12" s="1917"/>
      <c r="AM12" s="534"/>
      <c r="AN12" s="1909" t="str">
        <f t="shared" ref="AN12" si="6">IF($L12="","",IF($L12=MIN($L$4,$L$6,$L$8,$L$10,$L$12,$L$14,$L$16,$L$18,$L$20,$L$22,$L$24,$L$26,$L$28,$L$30,$L$32,$L$34,$L$36,$L$38,$L$40,$L$42,$L$44,$L$46,$L$48,$L$50,$L$52,$L$54),"○","×"))</f>
        <v/>
      </c>
      <c r="AO12" s="1909" t="str">
        <f t="shared" ref="AO12" si="7">IF($Q12="","",IF($Q12=MAX($Q$4,$Q$6,$Q$8,$Q$10,$Q$12,$Q$14,$Q$16,$Q$18,$Q$20,$Q$22,$Q$24,$Q$26,$Q$28,$Q$30,$Q$32,$Q$34,$Q$36,$Q$38,$Q$40,$Q$42,$Q$44,$Q$46,$Q$48,$Q$50,$Q$52,$Q$54),"○","×"))</f>
        <v/>
      </c>
      <c r="AP12" s="1911" t="str">
        <f>IF($AN12="○",COUNTIF($AN$4:$AN12,"○"),"")</f>
        <v/>
      </c>
      <c r="AQ12" s="1911" t="str">
        <f>IF($AO12="○",COUNTIF($AO$4:$AO12,"○"),"")</f>
        <v/>
      </c>
      <c r="AR12" s="1911" t="str">
        <f>$F12</f>
        <v>E</v>
      </c>
    </row>
    <row r="13" spans="1:44" ht="20.100000000000001" customHeight="1">
      <c r="A13" s="1947"/>
      <c r="B13" s="1948"/>
      <c r="C13" s="1948"/>
      <c r="D13" s="1948"/>
      <c r="E13" s="1949"/>
      <c r="F13" s="1904"/>
      <c r="G13" s="1904"/>
      <c r="H13" s="1905"/>
      <c r="I13" s="1905"/>
      <c r="J13" s="1905"/>
      <c r="K13" s="1905"/>
      <c r="L13" s="1912">
        <f>Q12-L12</f>
        <v>0</v>
      </c>
      <c r="M13" s="1913"/>
      <c r="N13" s="1913"/>
      <c r="O13" s="1913"/>
      <c r="P13" s="1913"/>
      <c r="Q13" s="1913"/>
      <c r="R13" s="1913"/>
      <c r="S13" s="1913"/>
      <c r="T13" s="1914"/>
      <c r="U13" s="1912">
        <f>Z12-U12</f>
        <v>0</v>
      </c>
      <c r="V13" s="1913"/>
      <c r="W13" s="1913"/>
      <c r="X13" s="1913"/>
      <c r="Y13" s="1913"/>
      <c r="Z13" s="1913"/>
      <c r="AA13" s="1913"/>
      <c r="AB13" s="1913"/>
      <c r="AC13" s="1914"/>
      <c r="AD13" s="1912"/>
      <c r="AE13" s="1913"/>
      <c r="AF13" s="1913"/>
      <c r="AG13" s="1913"/>
      <c r="AH13" s="1913"/>
      <c r="AI13" s="1913"/>
      <c r="AJ13" s="1913"/>
      <c r="AK13" s="1913"/>
      <c r="AL13" s="1914"/>
      <c r="AM13" s="534"/>
      <c r="AN13" s="1910"/>
      <c r="AO13" s="1910"/>
      <c r="AP13" s="1911"/>
      <c r="AQ13" s="1911"/>
      <c r="AR13" s="1911"/>
    </row>
    <row r="14" spans="1:44" ht="20.100000000000001" customHeight="1">
      <c r="A14" s="1947"/>
      <c r="B14" s="1948"/>
      <c r="C14" s="1948"/>
      <c r="D14" s="1948"/>
      <c r="E14" s="1949"/>
      <c r="F14" s="1904" t="str">
        <f>SUBSTITUTE(ADDRESS(1,ROW()/2-1,4),1,"")</f>
        <v>F</v>
      </c>
      <c r="G14" s="1904"/>
      <c r="H14" s="1905"/>
      <c r="I14" s="1905"/>
      <c r="J14" s="1905"/>
      <c r="K14" s="1905"/>
      <c r="L14" s="1906"/>
      <c r="M14" s="1343"/>
      <c r="N14" s="1343"/>
      <c r="O14" s="1343"/>
      <c r="P14" s="944" t="s">
        <v>630</v>
      </c>
      <c r="Q14" s="1907"/>
      <c r="R14" s="1908"/>
      <c r="S14" s="1908"/>
      <c r="T14" s="1908"/>
      <c r="U14" s="1906"/>
      <c r="V14" s="1343"/>
      <c r="W14" s="1343"/>
      <c r="X14" s="1343"/>
      <c r="Y14" s="944" t="s">
        <v>630</v>
      </c>
      <c r="Z14" s="1907"/>
      <c r="AA14" s="1908"/>
      <c r="AB14" s="1908"/>
      <c r="AC14" s="1908"/>
      <c r="AD14" s="1915">
        <f>L15-U15</f>
        <v>0</v>
      </c>
      <c r="AE14" s="1916"/>
      <c r="AF14" s="1916"/>
      <c r="AG14" s="1916"/>
      <c r="AH14" s="1916"/>
      <c r="AI14" s="1916"/>
      <c r="AJ14" s="1916"/>
      <c r="AK14" s="1916"/>
      <c r="AL14" s="1917"/>
      <c r="AM14" s="534"/>
      <c r="AN14" s="1909" t="str">
        <f t="shared" ref="AN14" si="8">IF($L14="","",IF($L14=MIN($L$4,$L$6,$L$8,$L$10,$L$12,$L$14,$L$16,$L$18,$L$20,$L$22,$L$24,$L$26,$L$28,$L$30,$L$32,$L$34,$L$36,$L$38,$L$40,$L$42,$L$44,$L$46,$L$48,$L$50,$L$52,$L$54),"○","×"))</f>
        <v/>
      </c>
      <c r="AO14" s="1909" t="str">
        <f t="shared" ref="AO14" si="9">IF($Q14="","",IF($Q14=MAX($Q$4,$Q$6,$Q$8,$Q$10,$Q$12,$Q$14,$Q$16,$Q$18,$Q$20,$Q$22,$Q$24,$Q$26,$Q$28,$Q$30,$Q$32,$Q$34,$Q$36,$Q$38,$Q$40,$Q$42,$Q$44,$Q$46,$Q$48,$Q$50,$Q$52,$Q$54),"○","×"))</f>
        <v/>
      </c>
      <c r="AP14" s="1911" t="str">
        <f>IF($AN14="○",COUNTIF($AN$4:$AN14,"○"),"")</f>
        <v/>
      </c>
      <c r="AQ14" s="1911" t="str">
        <f>IF($AO14="○",COUNTIF($AO$4:$AO14,"○"),"")</f>
        <v/>
      </c>
      <c r="AR14" s="1911" t="str">
        <f>$F14</f>
        <v>F</v>
      </c>
    </row>
    <row r="15" spans="1:44" ht="20.100000000000001" customHeight="1">
      <c r="A15" s="1947"/>
      <c r="B15" s="1948"/>
      <c r="C15" s="1948"/>
      <c r="D15" s="1948"/>
      <c r="E15" s="1949"/>
      <c r="F15" s="1904"/>
      <c r="G15" s="1904"/>
      <c r="H15" s="1905"/>
      <c r="I15" s="1905"/>
      <c r="J15" s="1905"/>
      <c r="K15" s="1905"/>
      <c r="L15" s="1912">
        <f>Q14-L14</f>
        <v>0</v>
      </c>
      <c r="M15" s="1913"/>
      <c r="N15" s="1913"/>
      <c r="O15" s="1913"/>
      <c r="P15" s="1913"/>
      <c r="Q15" s="1913"/>
      <c r="R15" s="1913"/>
      <c r="S15" s="1913"/>
      <c r="T15" s="1914"/>
      <c r="U15" s="1912">
        <f>Z14-U14</f>
        <v>0</v>
      </c>
      <c r="V15" s="1913"/>
      <c r="W15" s="1913"/>
      <c r="X15" s="1913"/>
      <c r="Y15" s="1913"/>
      <c r="Z15" s="1913"/>
      <c r="AA15" s="1913"/>
      <c r="AB15" s="1913"/>
      <c r="AC15" s="1914"/>
      <c r="AD15" s="1912"/>
      <c r="AE15" s="1913"/>
      <c r="AF15" s="1913"/>
      <c r="AG15" s="1913"/>
      <c r="AH15" s="1913"/>
      <c r="AI15" s="1913"/>
      <c r="AJ15" s="1913"/>
      <c r="AK15" s="1913"/>
      <c r="AL15" s="1914"/>
      <c r="AM15" s="534"/>
      <c r="AN15" s="1910"/>
      <c r="AO15" s="1910"/>
      <c r="AP15" s="1911"/>
      <c r="AQ15" s="1911"/>
      <c r="AR15" s="1911"/>
    </row>
    <row r="16" spans="1:44" ht="20.100000000000001" customHeight="1">
      <c r="A16" s="1947"/>
      <c r="B16" s="1948"/>
      <c r="C16" s="1948"/>
      <c r="D16" s="1948"/>
      <c r="E16" s="1949"/>
      <c r="F16" s="1904" t="str">
        <f>SUBSTITUTE(ADDRESS(1,ROW()/2-1,4),1,"")</f>
        <v>G</v>
      </c>
      <c r="G16" s="1904"/>
      <c r="H16" s="1905"/>
      <c r="I16" s="1905"/>
      <c r="J16" s="1905"/>
      <c r="K16" s="1905"/>
      <c r="L16" s="1906"/>
      <c r="M16" s="1343"/>
      <c r="N16" s="1343"/>
      <c r="O16" s="1343"/>
      <c r="P16" s="944" t="s">
        <v>630</v>
      </c>
      <c r="Q16" s="1907"/>
      <c r="R16" s="1908"/>
      <c r="S16" s="1908"/>
      <c r="T16" s="1908"/>
      <c r="U16" s="1906"/>
      <c r="V16" s="1343"/>
      <c r="W16" s="1343"/>
      <c r="X16" s="1343"/>
      <c r="Y16" s="944" t="s">
        <v>630</v>
      </c>
      <c r="Z16" s="1907"/>
      <c r="AA16" s="1908"/>
      <c r="AB16" s="1908"/>
      <c r="AC16" s="1908"/>
      <c r="AD16" s="1915">
        <f>L17-U17</f>
        <v>0</v>
      </c>
      <c r="AE16" s="1916"/>
      <c r="AF16" s="1916"/>
      <c r="AG16" s="1916"/>
      <c r="AH16" s="1916"/>
      <c r="AI16" s="1916"/>
      <c r="AJ16" s="1916"/>
      <c r="AK16" s="1916"/>
      <c r="AL16" s="1917"/>
      <c r="AM16" s="534"/>
      <c r="AN16" s="1909" t="str">
        <f t="shared" ref="AN16" si="10">IF($L16="","",IF($L16=MIN($L$4,$L$6,$L$8,$L$10,$L$12,$L$14,$L$16,$L$18,$L$20,$L$22,$L$24,$L$26,$L$28,$L$30,$L$32,$L$34,$L$36,$L$38,$L$40,$L$42,$L$44,$L$46,$L$48,$L$50,$L$52,$L$54),"○","×"))</f>
        <v/>
      </c>
      <c r="AO16" s="1909" t="str">
        <f t="shared" ref="AO16" si="11">IF($Q16="","",IF($Q16=MAX($Q$4,$Q$6,$Q$8,$Q$10,$Q$12,$Q$14,$Q$16,$Q$18,$Q$20,$Q$22,$Q$24,$Q$26,$Q$28,$Q$30,$Q$32,$Q$34,$Q$36,$Q$38,$Q$40,$Q$42,$Q$44,$Q$46,$Q$48,$Q$50,$Q$52,$Q$54),"○","×"))</f>
        <v/>
      </c>
      <c r="AP16" s="1911" t="str">
        <f>IF($AN16="○",COUNTIF($AN$4:$AN16,"○"),"")</f>
        <v/>
      </c>
      <c r="AQ16" s="1911" t="str">
        <f>IF($AO16="○",COUNTIF($AO$4:$AO16,"○"),"")</f>
        <v/>
      </c>
      <c r="AR16" s="1911" t="str">
        <f>$F16</f>
        <v>G</v>
      </c>
    </row>
    <row r="17" spans="1:44" ht="20.100000000000001" customHeight="1">
      <c r="A17" s="1947"/>
      <c r="B17" s="1948"/>
      <c r="C17" s="1948"/>
      <c r="D17" s="1948"/>
      <c r="E17" s="1949"/>
      <c r="F17" s="1904"/>
      <c r="G17" s="1904"/>
      <c r="H17" s="1905"/>
      <c r="I17" s="1905"/>
      <c r="J17" s="1905"/>
      <c r="K17" s="1905"/>
      <c r="L17" s="1912">
        <f>Q16-L16</f>
        <v>0</v>
      </c>
      <c r="M17" s="1913"/>
      <c r="N17" s="1913"/>
      <c r="O17" s="1913"/>
      <c r="P17" s="1913"/>
      <c r="Q17" s="1913"/>
      <c r="R17" s="1913"/>
      <c r="S17" s="1913"/>
      <c r="T17" s="1914"/>
      <c r="U17" s="1912">
        <f>Z16-U16</f>
        <v>0</v>
      </c>
      <c r="V17" s="1913"/>
      <c r="W17" s="1913"/>
      <c r="X17" s="1913"/>
      <c r="Y17" s="1913"/>
      <c r="Z17" s="1913"/>
      <c r="AA17" s="1913"/>
      <c r="AB17" s="1913"/>
      <c r="AC17" s="1914"/>
      <c r="AD17" s="1912"/>
      <c r="AE17" s="1913"/>
      <c r="AF17" s="1913"/>
      <c r="AG17" s="1913"/>
      <c r="AH17" s="1913"/>
      <c r="AI17" s="1913"/>
      <c r="AJ17" s="1913"/>
      <c r="AK17" s="1913"/>
      <c r="AL17" s="1914"/>
      <c r="AM17" s="534"/>
      <c r="AN17" s="1910"/>
      <c r="AO17" s="1910"/>
      <c r="AP17" s="1911"/>
      <c r="AQ17" s="1911"/>
      <c r="AR17" s="1911"/>
    </row>
    <row r="18" spans="1:44" ht="20.100000000000001" customHeight="1">
      <c r="A18" s="1947"/>
      <c r="B18" s="1948"/>
      <c r="C18" s="1948"/>
      <c r="D18" s="1948"/>
      <c r="E18" s="1949"/>
      <c r="F18" s="1904" t="str">
        <f>SUBSTITUTE(ADDRESS(1,ROW()/2-1,4),1,"")</f>
        <v>H</v>
      </c>
      <c r="G18" s="1904"/>
      <c r="H18" s="1905"/>
      <c r="I18" s="1905"/>
      <c r="J18" s="1905"/>
      <c r="K18" s="1905"/>
      <c r="L18" s="1906"/>
      <c r="M18" s="1343"/>
      <c r="N18" s="1343"/>
      <c r="O18" s="1343"/>
      <c r="P18" s="944" t="s">
        <v>630</v>
      </c>
      <c r="Q18" s="1907"/>
      <c r="R18" s="1908"/>
      <c r="S18" s="1908"/>
      <c r="T18" s="1908"/>
      <c r="U18" s="1906"/>
      <c r="V18" s="1343"/>
      <c r="W18" s="1343"/>
      <c r="X18" s="1343"/>
      <c r="Y18" s="944" t="s">
        <v>630</v>
      </c>
      <c r="Z18" s="1907"/>
      <c r="AA18" s="1908"/>
      <c r="AB18" s="1908"/>
      <c r="AC18" s="1908"/>
      <c r="AD18" s="1915">
        <f>L19-U19</f>
        <v>0</v>
      </c>
      <c r="AE18" s="1916"/>
      <c r="AF18" s="1916"/>
      <c r="AG18" s="1916"/>
      <c r="AH18" s="1916"/>
      <c r="AI18" s="1916"/>
      <c r="AJ18" s="1916"/>
      <c r="AK18" s="1916"/>
      <c r="AL18" s="1917"/>
      <c r="AM18" s="534"/>
      <c r="AN18" s="1909" t="str">
        <f t="shared" ref="AN18" si="12">IF($L18="","",IF($L18=MIN($L$4,$L$6,$L$8,$L$10,$L$12,$L$14,$L$16,$L$18,$L$20,$L$22,$L$24,$L$26,$L$28,$L$30,$L$32,$L$34,$L$36,$L$38,$L$40,$L$42,$L$44,$L$46,$L$48,$L$50,$L$52,$L$54),"○","×"))</f>
        <v/>
      </c>
      <c r="AO18" s="1909" t="str">
        <f t="shared" ref="AO18" si="13">IF($Q18="","",IF($Q18=MAX($Q$4,$Q$6,$Q$8,$Q$10,$Q$12,$Q$14,$Q$16,$Q$18,$Q$20,$Q$22,$Q$24,$Q$26,$Q$28,$Q$30,$Q$32,$Q$34,$Q$36,$Q$38,$Q$40,$Q$42,$Q$44,$Q$46,$Q$48,$Q$50,$Q$52,$Q$54),"○","×"))</f>
        <v/>
      </c>
      <c r="AP18" s="1911" t="str">
        <f>IF($AN18="○",COUNTIF($AN$4:$AN18,"○"),"")</f>
        <v/>
      </c>
      <c r="AQ18" s="1911" t="str">
        <f>IF($AO18="○",COUNTIF($AO$4:$AO18,"○"),"")</f>
        <v/>
      </c>
      <c r="AR18" s="1911" t="str">
        <f>$F18</f>
        <v>H</v>
      </c>
    </row>
    <row r="19" spans="1:44" ht="20.100000000000001" customHeight="1">
      <c r="A19" s="1947"/>
      <c r="B19" s="1948"/>
      <c r="C19" s="1948"/>
      <c r="D19" s="1948"/>
      <c r="E19" s="1949"/>
      <c r="F19" s="1904"/>
      <c r="G19" s="1904"/>
      <c r="H19" s="1905"/>
      <c r="I19" s="1905"/>
      <c r="J19" s="1905"/>
      <c r="K19" s="1905"/>
      <c r="L19" s="1912">
        <f>Q18-L18</f>
        <v>0</v>
      </c>
      <c r="M19" s="1913"/>
      <c r="N19" s="1913"/>
      <c r="O19" s="1913"/>
      <c r="P19" s="1913"/>
      <c r="Q19" s="1913"/>
      <c r="R19" s="1913"/>
      <c r="S19" s="1913"/>
      <c r="T19" s="1914"/>
      <c r="U19" s="1912">
        <f>Z18-U18</f>
        <v>0</v>
      </c>
      <c r="V19" s="1913"/>
      <c r="W19" s="1913"/>
      <c r="X19" s="1913"/>
      <c r="Y19" s="1913"/>
      <c r="Z19" s="1913"/>
      <c r="AA19" s="1913"/>
      <c r="AB19" s="1913"/>
      <c r="AC19" s="1914"/>
      <c r="AD19" s="1912"/>
      <c r="AE19" s="1913"/>
      <c r="AF19" s="1913"/>
      <c r="AG19" s="1913"/>
      <c r="AH19" s="1913"/>
      <c r="AI19" s="1913"/>
      <c r="AJ19" s="1913"/>
      <c r="AK19" s="1913"/>
      <c r="AL19" s="1914"/>
      <c r="AM19" s="534"/>
      <c r="AN19" s="1910"/>
      <c r="AO19" s="1910"/>
      <c r="AP19" s="1911"/>
      <c r="AQ19" s="1911"/>
      <c r="AR19" s="1911"/>
    </row>
    <row r="20" spans="1:44" ht="20.100000000000001" customHeight="1">
      <c r="A20" s="1947"/>
      <c r="B20" s="1948"/>
      <c r="C20" s="1948"/>
      <c r="D20" s="1948"/>
      <c r="E20" s="1949"/>
      <c r="F20" s="1904" t="str">
        <f>SUBSTITUTE(ADDRESS(1,ROW()/2-1,4),1,"")</f>
        <v>I</v>
      </c>
      <c r="G20" s="1904"/>
      <c r="H20" s="1905"/>
      <c r="I20" s="1905"/>
      <c r="J20" s="1905"/>
      <c r="K20" s="1905"/>
      <c r="L20" s="1906"/>
      <c r="M20" s="1343"/>
      <c r="N20" s="1343"/>
      <c r="O20" s="1343"/>
      <c r="P20" s="944" t="s">
        <v>630</v>
      </c>
      <c r="Q20" s="1907"/>
      <c r="R20" s="1908"/>
      <c r="S20" s="1908"/>
      <c r="T20" s="1908"/>
      <c r="U20" s="1906"/>
      <c r="V20" s="1343"/>
      <c r="W20" s="1343"/>
      <c r="X20" s="1343"/>
      <c r="Y20" s="944" t="s">
        <v>630</v>
      </c>
      <c r="Z20" s="1907"/>
      <c r="AA20" s="1908"/>
      <c r="AB20" s="1908"/>
      <c r="AC20" s="1908"/>
      <c r="AD20" s="1915">
        <f>L21-U21</f>
        <v>0</v>
      </c>
      <c r="AE20" s="1916"/>
      <c r="AF20" s="1916"/>
      <c r="AG20" s="1916"/>
      <c r="AH20" s="1916"/>
      <c r="AI20" s="1916"/>
      <c r="AJ20" s="1916"/>
      <c r="AK20" s="1916"/>
      <c r="AL20" s="1917"/>
      <c r="AM20" s="534"/>
      <c r="AN20" s="1909" t="str">
        <f t="shared" ref="AN20" si="14">IF($L20="","",IF($L20=MIN($L$4,$L$6,$L$8,$L$10,$L$12,$L$14,$L$16,$L$18,$L$20,$L$22,$L$24,$L$26,$L$28,$L$30,$L$32,$L$34,$L$36,$L$38,$L$40,$L$42,$L$44,$L$46,$L$48,$L$50,$L$52,$L$54),"○","×"))</f>
        <v/>
      </c>
      <c r="AO20" s="1909" t="str">
        <f t="shared" ref="AO20" si="15">IF($Q20="","",IF($Q20=MAX($Q$4,$Q$6,$Q$8,$Q$10,$Q$12,$Q$14,$Q$16,$Q$18,$Q$20,$Q$22,$Q$24,$Q$26,$Q$28,$Q$30,$Q$32,$Q$34,$Q$36,$Q$38,$Q$40,$Q$42,$Q$44,$Q$46,$Q$48,$Q$50,$Q$52,$Q$54),"○","×"))</f>
        <v/>
      </c>
      <c r="AP20" s="1911" t="str">
        <f>IF($AN20="○",COUNTIF($AN$4:$AN20,"○"),"")</f>
        <v/>
      </c>
      <c r="AQ20" s="1911" t="str">
        <f>IF($AO20="○",COUNTIF($AO$4:$AO20,"○"),"")</f>
        <v/>
      </c>
      <c r="AR20" s="1911" t="str">
        <f>$F20</f>
        <v>I</v>
      </c>
    </row>
    <row r="21" spans="1:44" ht="20.100000000000001" customHeight="1">
      <c r="A21" s="1947"/>
      <c r="B21" s="1948"/>
      <c r="C21" s="1948"/>
      <c r="D21" s="1948"/>
      <c r="E21" s="1949"/>
      <c r="F21" s="1904"/>
      <c r="G21" s="1904"/>
      <c r="H21" s="1905"/>
      <c r="I21" s="1905"/>
      <c r="J21" s="1905"/>
      <c r="K21" s="1905"/>
      <c r="L21" s="1912">
        <f>Q20-L20</f>
        <v>0</v>
      </c>
      <c r="M21" s="1913"/>
      <c r="N21" s="1913"/>
      <c r="O21" s="1913"/>
      <c r="P21" s="1913"/>
      <c r="Q21" s="1913"/>
      <c r="R21" s="1913"/>
      <c r="S21" s="1913"/>
      <c r="T21" s="1914"/>
      <c r="U21" s="1912">
        <f>Z20-U20</f>
        <v>0</v>
      </c>
      <c r="V21" s="1913"/>
      <c r="W21" s="1913"/>
      <c r="X21" s="1913"/>
      <c r="Y21" s="1913"/>
      <c r="Z21" s="1913"/>
      <c r="AA21" s="1913"/>
      <c r="AB21" s="1913"/>
      <c r="AC21" s="1914"/>
      <c r="AD21" s="1912"/>
      <c r="AE21" s="1913"/>
      <c r="AF21" s="1913"/>
      <c r="AG21" s="1913"/>
      <c r="AH21" s="1913"/>
      <c r="AI21" s="1913"/>
      <c r="AJ21" s="1913"/>
      <c r="AK21" s="1913"/>
      <c r="AL21" s="1914"/>
      <c r="AM21" s="534"/>
      <c r="AN21" s="1910"/>
      <c r="AO21" s="1910"/>
      <c r="AP21" s="1911"/>
      <c r="AQ21" s="1911"/>
      <c r="AR21" s="1911"/>
    </row>
    <row r="22" spans="1:44" ht="20.100000000000001" customHeight="1">
      <c r="A22" s="1947"/>
      <c r="B22" s="1948"/>
      <c r="C22" s="1948"/>
      <c r="D22" s="1948"/>
      <c r="E22" s="1949"/>
      <c r="F22" s="1904" t="str">
        <f>SUBSTITUTE(ADDRESS(1,ROW()/2-1,4),1,"")</f>
        <v>J</v>
      </c>
      <c r="G22" s="1904"/>
      <c r="H22" s="1905"/>
      <c r="I22" s="1905"/>
      <c r="J22" s="1905"/>
      <c r="K22" s="1905"/>
      <c r="L22" s="1906"/>
      <c r="M22" s="1343"/>
      <c r="N22" s="1343"/>
      <c r="O22" s="1343"/>
      <c r="P22" s="944" t="s">
        <v>630</v>
      </c>
      <c r="Q22" s="1907"/>
      <c r="R22" s="1908"/>
      <c r="S22" s="1908"/>
      <c r="T22" s="1908"/>
      <c r="U22" s="1906"/>
      <c r="V22" s="1343"/>
      <c r="W22" s="1343"/>
      <c r="X22" s="1343"/>
      <c r="Y22" s="944" t="s">
        <v>630</v>
      </c>
      <c r="Z22" s="1907"/>
      <c r="AA22" s="1908"/>
      <c r="AB22" s="1908"/>
      <c r="AC22" s="1908"/>
      <c r="AD22" s="1915">
        <f>L23-U23</f>
        <v>0</v>
      </c>
      <c r="AE22" s="1916"/>
      <c r="AF22" s="1916"/>
      <c r="AG22" s="1916"/>
      <c r="AH22" s="1916"/>
      <c r="AI22" s="1916"/>
      <c r="AJ22" s="1916"/>
      <c r="AK22" s="1916"/>
      <c r="AL22" s="1917"/>
      <c r="AM22" s="534"/>
      <c r="AN22" s="1909" t="str">
        <f t="shared" ref="AN22" si="16">IF($L22="","",IF($L22=MIN($L$4,$L$6,$L$8,$L$10,$L$12,$L$14,$L$16,$L$18,$L$20,$L$22,$L$24,$L$26,$L$28,$L$30,$L$32,$L$34,$L$36,$L$38,$L$40,$L$42,$L$44,$L$46,$L$48,$L$50,$L$52,$L$54),"○","×"))</f>
        <v/>
      </c>
      <c r="AO22" s="1909" t="str">
        <f t="shared" ref="AO22" si="17">IF($Q22="","",IF($Q22=MAX($Q$4,$Q$6,$Q$8,$Q$10,$Q$12,$Q$14,$Q$16,$Q$18,$Q$20,$Q$22,$Q$24,$Q$26,$Q$28,$Q$30,$Q$32,$Q$34,$Q$36,$Q$38,$Q$40,$Q$42,$Q$44,$Q$46,$Q$48,$Q$50,$Q$52,$Q$54),"○","×"))</f>
        <v/>
      </c>
      <c r="AP22" s="1911" t="str">
        <f>IF($AN22="○",COUNTIF($AN$4:$AN22,"○"),"")</f>
        <v/>
      </c>
      <c r="AQ22" s="1911" t="str">
        <f>IF($AO22="○",COUNTIF($AO$4:$AO22,"○"),"")</f>
        <v/>
      </c>
      <c r="AR22" s="1911" t="str">
        <f>$F22</f>
        <v>J</v>
      </c>
    </row>
    <row r="23" spans="1:44" ht="20.100000000000001" customHeight="1">
      <c r="A23" s="1947"/>
      <c r="B23" s="1948"/>
      <c r="C23" s="1948"/>
      <c r="D23" s="1948"/>
      <c r="E23" s="1949"/>
      <c r="F23" s="1904"/>
      <c r="G23" s="1904"/>
      <c r="H23" s="1905"/>
      <c r="I23" s="1905"/>
      <c r="J23" s="1905"/>
      <c r="K23" s="1905"/>
      <c r="L23" s="1912">
        <f>Q22-L22</f>
        <v>0</v>
      </c>
      <c r="M23" s="1913"/>
      <c r="N23" s="1913"/>
      <c r="O23" s="1913"/>
      <c r="P23" s="1913"/>
      <c r="Q23" s="1913"/>
      <c r="R23" s="1913"/>
      <c r="S23" s="1913"/>
      <c r="T23" s="1914"/>
      <c r="U23" s="1912">
        <f>Z22-U22</f>
        <v>0</v>
      </c>
      <c r="V23" s="1913"/>
      <c r="W23" s="1913"/>
      <c r="X23" s="1913"/>
      <c r="Y23" s="1913"/>
      <c r="Z23" s="1913"/>
      <c r="AA23" s="1913"/>
      <c r="AB23" s="1913"/>
      <c r="AC23" s="1914"/>
      <c r="AD23" s="1912"/>
      <c r="AE23" s="1913"/>
      <c r="AF23" s="1913"/>
      <c r="AG23" s="1913"/>
      <c r="AH23" s="1913"/>
      <c r="AI23" s="1913"/>
      <c r="AJ23" s="1913"/>
      <c r="AK23" s="1913"/>
      <c r="AL23" s="1914"/>
      <c r="AM23" s="534"/>
      <c r="AN23" s="1910"/>
      <c r="AO23" s="1910"/>
      <c r="AP23" s="1911"/>
      <c r="AQ23" s="1911"/>
      <c r="AR23" s="1911"/>
    </row>
    <row r="24" spans="1:44" ht="20.100000000000001" customHeight="1">
      <c r="A24" s="1947"/>
      <c r="B24" s="1948"/>
      <c r="C24" s="1948"/>
      <c r="D24" s="1948"/>
      <c r="E24" s="1949"/>
      <c r="F24" s="1904" t="str">
        <f>SUBSTITUTE(ADDRESS(1,ROW()/2-1,4),1,"")</f>
        <v>K</v>
      </c>
      <c r="G24" s="1904"/>
      <c r="H24" s="1905"/>
      <c r="I24" s="1905"/>
      <c r="J24" s="1905"/>
      <c r="K24" s="1905"/>
      <c r="L24" s="1906"/>
      <c r="M24" s="1343"/>
      <c r="N24" s="1343"/>
      <c r="O24" s="1343"/>
      <c r="P24" s="944" t="s">
        <v>630</v>
      </c>
      <c r="Q24" s="1907"/>
      <c r="R24" s="1908"/>
      <c r="S24" s="1908"/>
      <c r="T24" s="1908"/>
      <c r="U24" s="1906"/>
      <c r="V24" s="1343"/>
      <c r="W24" s="1343"/>
      <c r="X24" s="1343"/>
      <c r="Y24" s="944" t="s">
        <v>630</v>
      </c>
      <c r="Z24" s="1907"/>
      <c r="AA24" s="1908"/>
      <c r="AB24" s="1908"/>
      <c r="AC24" s="1908"/>
      <c r="AD24" s="1915">
        <f>L25-U25</f>
        <v>0</v>
      </c>
      <c r="AE24" s="1916"/>
      <c r="AF24" s="1916"/>
      <c r="AG24" s="1916"/>
      <c r="AH24" s="1916"/>
      <c r="AI24" s="1916"/>
      <c r="AJ24" s="1916"/>
      <c r="AK24" s="1916"/>
      <c r="AL24" s="1917"/>
      <c r="AM24" s="534"/>
      <c r="AN24" s="1909" t="str">
        <f t="shared" ref="AN24" si="18">IF($L24="","",IF($L24=MIN($L$4,$L$6,$L$8,$L$10,$L$12,$L$14,$L$16,$L$18,$L$20,$L$22,$L$24,$L$26,$L$28,$L$30,$L$32,$L$34,$L$36,$L$38,$L$40,$L$42,$L$44,$L$46,$L$48,$L$50,$L$52,$L$54),"○","×"))</f>
        <v/>
      </c>
      <c r="AO24" s="1909" t="str">
        <f t="shared" ref="AO24" si="19">IF($Q24="","",IF($Q24=MAX($Q$4,$Q$6,$Q$8,$Q$10,$Q$12,$Q$14,$Q$16,$Q$18,$Q$20,$Q$22,$Q$24,$Q$26,$Q$28,$Q$30,$Q$32,$Q$34,$Q$36,$Q$38,$Q$40,$Q$42,$Q$44,$Q$46,$Q$48,$Q$50,$Q$52,$Q$54),"○","×"))</f>
        <v/>
      </c>
      <c r="AP24" s="1911" t="str">
        <f>IF($AN24="○",COUNTIF($AN$4:$AN24,"○"),"")</f>
        <v/>
      </c>
      <c r="AQ24" s="1911" t="str">
        <f>IF($AO24="○",COUNTIF($AO$4:$AO24,"○"),"")</f>
        <v/>
      </c>
      <c r="AR24" s="1911" t="str">
        <f>$F24</f>
        <v>K</v>
      </c>
    </row>
    <row r="25" spans="1:44" ht="20.100000000000001" customHeight="1">
      <c r="A25" s="1947"/>
      <c r="B25" s="1948"/>
      <c r="C25" s="1948"/>
      <c r="D25" s="1948"/>
      <c r="E25" s="1949"/>
      <c r="F25" s="1904"/>
      <c r="G25" s="1904"/>
      <c r="H25" s="1905"/>
      <c r="I25" s="1905"/>
      <c r="J25" s="1905"/>
      <c r="K25" s="1905"/>
      <c r="L25" s="1912">
        <f>Q24-L24</f>
        <v>0</v>
      </c>
      <c r="M25" s="1913"/>
      <c r="N25" s="1913"/>
      <c r="O25" s="1913"/>
      <c r="P25" s="1913"/>
      <c r="Q25" s="1913"/>
      <c r="R25" s="1913"/>
      <c r="S25" s="1913"/>
      <c r="T25" s="1914"/>
      <c r="U25" s="1912">
        <f>Z24-U24</f>
        <v>0</v>
      </c>
      <c r="V25" s="1913"/>
      <c r="W25" s="1913"/>
      <c r="X25" s="1913"/>
      <c r="Y25" s="1913"/>
      <c r="Z25" s="1913"/>
      <c r="AA25" s="1913"/>
      <c r="AB25" s="1913"/>
      <c r="AC25" s="1914"/>
      <c r="AD25" s="1912"/>
      <c r="AE25" s="1913"/>
      <c r="AF25" s="1913"/>
      <c r="AG25" s="1913"/>
      <c r="AH25" s="1913"/>
      <c r="AI25" s="1913"/>
      <c r="AJ25" s="1913"/>
      <c r="AK25" s="1913"/>
      <c r="AL25" s="1914"/>
      <c r="AM25" s="534"/>
      <c r="AN25" s="1910"/>
      <c r="AO25" s="1910"/>
      <c r="AP25" s="1911"/>
      <c r="AQ25" s="1911"/>
      <c r="AR25" s="1911"/>
    </row>
    <row r="26" spans="1:44" ht="20.100000000000001" customHeight="1">
      <c r="A26" s="1947"/>
      <c r="B26" s="1948"/>
      <c r="C26" s="1948"/>
      <c r="D26" s="1948"/>
      <c r="E26" s="1949"/>
      <c r="F26" s="1904" t="str">
        <f>SUBSTITUTE(ADDRESS(1,ROW()/2-1,4),1,"")</f>
        <v>L</v>
      </c>
      <c r="G26" s="1904"/>
      <c r="H26" s="1905"/>
      <c r="I26" s="1905"/>
      <c r="J26" s="1905"/>
      <c r="K26" s="1905"/>
      <c r="L26" s="1906"/>
      <c r="M26" s="1343"/>
      <c r="N26" s="1343"/>
      <c r="O26" s="1343"/>
      <c r="P26" s="944" t="s">
        <v>630</v>
      </c>
      <c r="Q26" s="1907"/>
      <c r="R26" s="1908"/>
      <c r="S26" s="1908"/>
      <c r="T26" s="1908"/>
      <c r="U26" s="1906"/>
      <c r="V26" s="1343"/>
      <c r="W26" s="1343"/>
      <c r="X26" s="1343"/>
      <c r="Y26" s="944" t="s">
        <v>630</v>
      </c>
      <c r="Z26" s="1907"/>
      <c r="AA26" s="1908"/>
      <c r="AB26" s="1908"/>
      <c r="AC26" s="1908"/>
      <c r="AD26" s="1915">
        <f>L27-U27</f>
        <v>0</v>
      </c>
      <c r="AE26" s="1916"/>
      <c r="AF26" s="1916"/>
      <c r="AG26" s="1916"/>
      <c r="AH26" s="1916"/>
      <c r="AI26" s="1916"/>
      <c r="AJ26" s="1916"/>
      <c r="AK26" s="1916"/>
      <c r="AL26" s="1917"/>
      <c r="AM26" s="534"/>
      <c r="AN26" s="1909" t="str">
        <f t="shared" ref="AN26" si="20">IF($L26="","",IF($L26=MIN($L$4,$L$6,$L$8,$L$10,$L$12,$L$14,$L$16,$L$18,$L$20,$L$22,$L$24,$L$26,$L$28,$L$30,$L$32,$L$34,$L$36,$L$38,$L$40,$L$42,$L$44,$L$46,$L$48,$L$50,$L$52,$L$54),"○","×"))</f>
        <v/>
      </c>
      <c r="AO26" s="1909" t="str">
        <f t="shared" ref="AO26" si="21">IF($Q26="","",IF($Q26=MAX($Q$4,$Q$6,$Q$8,$Q$10,$Q$12,$Q$14,$Q$16,$Q$18,$Q$20,$Q$22,$Q$24,$Q$26,$Q$28,$Q$30,$Q$32,$Q$34,$Q$36,$Q$38,$Q$40,$Q$42,$Q$44,$Q$46,$Q$48,$Q$50,$Q$52,$Q$54),"○","×"))</f>
        <v/>
      </c>
      <c r="AP26" s="1911" t="str">
        <f>IF($AN26="○",COUNTIF($AN$4:$AN26,"○"),"")</f>
        <v/>
      </c>
      <c r="AQ26" s="1911" t="str">
        <f>IF($AO26="○",COUNTIF($AO$4:$AO26,"○"),"")</f>
        <v/>
      </c>
      <c r="AR26" s="1911" t="str">
        <f>$F26</f>
        <v>L</v>
      </c>
    </row>
    <row r="27" spans="1:44" ht="20.100000000000001" customHeight="1">
      <c r="A27" s="1947"/>
      <c r="B27" s="1948"/>
      <c r="C27" s="1948"/>
      <c r="D27" s="1948"/>
      <c r="E27" s="1949"/>
      <c r="F27" s="1904"/>
      <c r="G27" s="1904"/>
      <c r="H27" s="1905"/>
      <c r="I27" s="1905"/>
      <c r="J27" s="1905"/>
      <c r="K27" s="1905"/>
      <c r="L27" s="1912">
        <f>Q26-L26</f>
        <v>0</v>
      </c>
      <c r="M27" s="1913"/>
      <c r="N27" s="1913"/>
      <c r="O27" s="1913"/>
      <c r="P27" s="1913"/>
      <c r="Q27" s="1913"/>
      <c r="R27" s="1913"/>
      <c r="S27" s="1913"/>
      <c r="T27" s="1914"/>
      <c r="U27" s="1912">
        <f>Z26-U26</f>
        <v>0</v>
      </c>
      <c r="V27" s="1913"/>
      <c r="W27" s="1913"/>
      <c r="X27" s="1913"/>
      <c r="Y27" s="1913"/>
      <c r="Z27" s="1913"/>
      <c r="AA27" s="1913"/>
      <c r="AB27" s="1913"/>
      <c r="AC27" s="1914"/>
      <c r="AD27" s="1912"/>
      <c r="AE27" s="1913"/>
      <c r="AF27" s="1913"/>
      <c r="AG27" s="1913"/>
      <c r="AH27" s="1913"/>
      <c r="AI27" s="1913"/>
      <c r="AJ27" s="1913"/>
      <c r="AK27" s="1913"/>
      <c r="AL27" s="1914"/>
      <c r="AM27" s="534"/>
      <c r="AN27" s="1910"/>
      <c r="AO27" s="1910"/>
      <c r="AP27" s="1911"/>
      <c r="AQ27" s="1911"/>
      <c r="AR27" s="1911"/>
    </row>
    <row r="28" spans="1:44" ht="20.100000000000001" customHeight="1">
      <c r="A28" s="1947"/>
      <c r="B28" s="1948"/>
      <c r="C28" s="1948"/>
      <c r="D28" s="1948"/>
      <c r="E28" s="1949"/>
      <c r="F28" s="1904" t="str">
        <f>SUBSTITUTE(ADDRESS(1,ROW()/2-1,4),1,"")</f>
        <v>M</v>
      </c>
      <c r="G28" s="1904"/>
      <c r="H28" s="1905"/>
      <c r="I28" s="1905"/>
      <c r="J28" s="1905"/>
      <c r="K28" s="1905"/>
      <c r="L28" s="1906"/>
      <c r="M28" s="1343"/>
      <c r="N28" s="1343"/>
      <c r="O28" s="1343"/>
      <c r="P28" s="944" t="s">
        <v>630</v>
      </c>
      <c r="Q28" s="1907"/>
      <c r="R28" s="1908"/>
      <c r="S28" s="1908"/>
      <c r="T28" s="1908"/>
      <c r="U28" s="1906"/>
      <c r="V28" s="1343"/>
      <c r="W28" s="1343"/>
      <c r="X28" s="1343"/>
      <c r="Y28" s="944" t="s">
        <v>630</v>
      </c>
      <c r="Z28" s="1907"/>
      <c r="AA28" s="1908"/>
      <c r="AB28" s="1908"/>
      <c r="AC28" s="1908"/>
      <c r="AD28" s="1915">
        <f>L29-U29</f>
        <v>0</v>
      </c>
      <c r="AE28" s="1916"/>
      <c r="AF28" s="1916"/>
      <c r="AG28" s="1916"/>
      <c r="AH28" s="1916"/>
      <c r="AI28" s="1916"/>
      <c r="AJ28" s="1916"/>
      <c r="AK28" s="1916"/>
      <c r="AL28" s="1917"/>
      <c r="AM28" s="534"/>
      <c r="AN28" s="1909" t="str">
        <f t="shared" ref="AN28" si="22">IF($L28="","",IF($L28=MIN($L$4,$L$6,$L$8,$L$10,$L$12,$L$14,$L$16,$L$18,$L$20,$L$22,$L$24,$L$26,$L$28,$L$30,$L$32,$L$34,$L$36,$L$38,$L$40,$L$42,$L$44,$L$46,$L$48,$L$50,$L$52,$L$54),"○","×"))</f>
        <v/>
      </c>
      <c r="AO28" s="1909" t="str">
        <f t="shared" ref="AO28" si="23">IF($Q28="","",IF($Q28=MAX($Q$4,$Q$6,$Q$8,$Q$10,$Q$12,$Q$14,$Q$16,$Q$18,$Q$20,$Q$22,$Q$24,$Q$26,$Q$28,$Q$30,$Q$32,$Q$34,$Q$36,$Q$38,$Q$40,$Q$42,$Q$44,$Q$46,$Q$48,$Q$50,$Q$52,$Q$54),"○","×"))</f>
        <v/>
      </c>
      <c r="AP28" s="1911" t="str">
        <f>IF($AN28="○",COUNTIF($AN$4:$AN28,"○"),"")</f>
        <v/>
      </c>
      <c r="AQ28" s="1911" t="str">
        <f>IF($AO28="○",COUNTIF($AO$4:$AO28,"○"),"")</f>
        <v/>
      </c>
      <c r="AR28" s="1911" t="str">
        <f>$F28</f>
        <v>M</v>
      </c>
    </row>
    <row r="29" spans="1:44" ht="20.100000000000001" customHeight="1">
      <c r="A29" s="1947"/>
      <c r="B29" s="1948"/>
      <c r="C29" s="1948"/>
      <c r="D29" s="1948"/>
      <c r="E29" s="1949"/>
      <c r="F29" s="1904"/>
      <c r="G29" s="1904"/>
      <c r="H29" s="1905"/>
      <c r="I29" s="1905"/>
      <c r="J29" s="1905"/>
      <c r="K29" s="1905"/>
      <c r="L29" s="1912">
        <f>Q28-L28</f>
        <v>0</v>
      </c>
      <c r="M29" s="1913"/>
      <c r="N29" s="1913"/>
      <c r="O29" s="1913"/>
      <c r="P29" s="1913"/>
      <c r="Q29" s="1913"/>
      <c r="R29" s="1913"/>
      <c r="S29" s="1913"/>
      <c r="T29" s="1914"/>
      <c r="U29" s="1912">
        <f>Z28-U28</f>
        <v>0</v>
      </c>
      <c r="V29" s="1913"/>
      <c r="W29" s="1913"/>
      <c r="X29" s="1913"/>
      <c r="Y29" s="1913"/>
      <c r="Z29" s="1913"/>
      <c r="AA29" s="1913"/>
      <c r="AB29" s="1913"/>
      <c r="AC29" s="1914"/>
      <c r="AD29" s="1912"/>
      <c r="AE29" s="1913"/>
      <c r="AF29" s="1913"/>
      <c r="AG29" s="1913"/>
      <c r="AH29" s="1913"/>
      <c r="AI29" s="1913"/>
      <c r="AJ29" s="1913"/>
      <c r="AK29" s="1913"/>
      <c r="AL29" s="1914"/>
      <c r="AM29" s="534"/>
      <c r="AN29" s="1910"/>
      <c r="AO29" s="1910"/>
      <c r="AP29" s="1911"/>
      <c r="AQ29" s="1911"/>
      <c r="AR29" s="1911"/>
    </row>
    <row r="30" spans="1:44" ht="20.100000000000001" customHeight="1">
      <c r="A30" s="1947"/>
      <c r="B30" s="1948"/>
      <c r="C30" s="1948"/>
      <c r="D30" s="1948"/>
      <c r="E30" s="1949"/>
      <c r="F30" s="1904" t="str">
        <f>SUBSTITUTE(ADDRESS(1,ROW()/2-1,4),1,"")</f>
        <v>N</v>
      </c>
      <c r="G30" s="1904"/>
      <c r="H30" s="1905"/>
      <c r="I30" s="1905"/>
      <c r="J30" s="1905"/>
      <c r="K30" s="1905"/>
      <c r="L30" s="1906"/>
      <c r="M30" s="1343"/>
      <c r="N30" s="1343"/>
      <c r="O30" s="1343"/>
      <c r="P30" s="944" t="s">
        <v>177</v>
      </c>
      <c r="Q30" s="1907"/>
      <c r="R30" s="1908"/>
      <c r="S30" s="1908"/>
      <c r="T30" s="1908"/>
      <c r="U30" s="1906"/>
      <c r="V30" s="1343"/>
      <c r="W30" s="1343"/>
      <c r="X30" s="1343"/>
      <c r="Y30" s="944" t="s">
        <v>177</v>
      </c>
      <c r="Z30" s="1907"/>
      <c r="AA30" s="1908"/>
      <c r="AB30" s="1908"/>
      <c r="AC30" s="1908"/>
      <c r="AD30" s="1915">
        <f>L31-U31</f>
        <v>0</v>
      </c>
      <c r="AE30" s="1916"/>
      <c r="AF30" s="1916"/>
      <c r="AG30" s="1916"/>
      <c r="AH30" s="1916"/>
      <c r="AI30" s="1916"/>
      <c r="AJ30" s="1916"/>
      <c r="AK30" s="1916"/>
      <c r="AL30" s="1917"/>
      <c r="AM30" s="534"/>
      <c r="AN30" s="1909" t="str">
        <f t="shared" ref="AN30" si="24">IF($L30="","",IF($L30=MIN($L$4,$L$6,$L$8,$L$10,$L$12,$L$14,$L$16,$L$18,$L$20,$L$22,$L$24,$L$26,$L$28,$L$30,$L$32,$L$34,$L$36,$L$38,$L$40,$L$42,$L$44,$L$46,$L$48,$L$50,$L$52,$L$54),"○","×"))</f>
        <v/>
      </c>
      <c r="AO30" s="1909" t="str">
        <f t="shared" ref="AO30" si="25">IF($Q30="","",IF($Q30=MAX($Q$4,$Q$6,$Q$8,$Q$10,$Q$12,$Q$14,$Q$16,$Q$18,$Q$20,$Q$22,$Q$24,$Q$26,$Q$28,$Q$30,$Q$32,$Q$34,$Q$36,$Q$38,$Q$40,$Q$42,$Q$44,$Q$46,$Q$48,$Q$50,$Q$52,$Q$54),"○","×"))</f>
        <v/>
      </c>
      <c r="AP30" s="1911" t="str">
        <f>IF($AN30="○",COUNTIF($AN$4:$AN30,"○"),"")</f>
        <v/>
      </c>
      <c r="AQ30" s="1911" t="str">
        <f>IF($AO30="○",COUNTIF($AO$4:$AO30,"○"),"")</f>
        <v/>
      </c>
      <c r="AR30" s="1911" t="str">
        <f>$F30</f>
        <v>N</v>
      </c>
    </row>
    <row r="31" spans="1:44" ht="20.100000000000001" customHeight="1">
      <c r="A31" s="1947"/>
      <c r="B31" s="1948"/>
      <c r="C31" s="1948"/>
      <c r="D31" s="1948"/>
      <c r="E31" s="1949"/>
      <c r="F31" s="1904"/>
      <c r="G31" s="1904"/>
      <c r="H31" s="1905"/>
      <c r="I31" s="1905"/>
      <c r="J31" s="1905"/>
      <c r="K31" s="1905"/>
      <c r="L31" s="1912">
        <f>Q30-L30</f>
        <v>0</v>
      </c>
      <c r="M31" s="1913"/>
      <c r="N31" s="1913"/>
      <c r="O31" s="1913"/>
      <c r="P31" s="1913"/>
      <c r="Q31" s="1913"/>
      <c r="R31" s="1913"/>
      <c r="S31" s="1913"/>
      <c r="T31" s="1914"/>
      <c r="U31" s="1912">
        <f>Z30-U30</f>
        <v>0</v>
      </c>
      <c r="V31" s="1913"/>
      <c r="W31" s="1913"/>
      <c r="X31" s="1913"/>
      <c r="Y31" s="1913"/>
      <c r="Z31" s="1913"/>
      <c r="AA31" s="1913"/>
      <c r="AB31" s="1913"/>
      <c r="AC31" s="1914"/>
      <c r="AD31" s="1912"/>
      <c r="AE31" s="1913"/>
      <c r="AF31" s="1913"/>
      <c r="AG31" s="1913"/>
      <c r="AH31" s="1913"/>
      <c r="AI31" s="1913"/>
      <c r="AJ31" s="1913"/>
      <c r="AK31" s="1913"/>
      <c r="AL31" s="1914"/>
      <c r="AM31" s="534"/>
      <c r="AN31" s="1910"/>
      <c r="AO31" s="1910"/>
      <c r="AP31" s="1911"/>
      <c r="AQ31" s="1911"/>
      <c r="AR31" s="1911"/>
    </row>
    <row r="32" spans="1:44" ht="20.100000000000001" customHeight="1">
      <c r="A32" s="1947"/>
      <c r="B32" s="1948"/>
      <c r="C32" s="1948"/>
      <c r="D32" s="1948"/>
      <c r="E32" s="1949"/>
      <c r="F32" s="1904" t="str">
        <f>SUBSTITUTE(ADDRESS(1,ROW()/2-1,4),1,"")</f>
        <v>O</v>
      </c>
      <c r="G32" s="1904"/>
      <c r="H32" s="1905"/>
      <c r="I32" s="1905"/>
      <c r="J32" s="1905"/>
      <c r="K32" s="1905"/>
      <c r="L32" s="1906"/>
      <c r="M32" s="1343"/>
      <c r="N32" s="1343"/>
      <c r="O32" s="1343"/>
      <c r="P32" s="944" t="s">
        <v>177</v>
      </c>
      <c r="Q32" s="1907"/>
      <c r="R32" s="1908"/>
      <c r="S32" s="1908"/>
      <c r="T32" s="1908"/>
      <c r="U32" s="1906"/>
      <c r="V32" s="1343"/>
      <c r="W32" s="1343"/>
      <c r="X32" s="1343"/>
      <c r="Y32" s="944" t="s">
        <v>177</v>
      </c>
      <c r="Z32" s="1907"/>
      <c r="AA32" s="1908"/>
      <c r="AB32" s="1908"/>
      <c r="AC32" s="1908"/>
      <c r="AD32" s="1915">
        <f>L33-U33</f>
        <v>0</v>
      </c>
      <c r="AE32" s="1916"/>
      <c r="AF32" s="1916"/>
      <c r="AG32" s="1916"/>
      <c r="AH32" s="1916"/>
      <c r="AI32" s="1916"/>
      <c r="AJ32" s="1916"/>
      <c r="AK32" s="1916"/>
      <c r="AL32" s="1917"/>
      <c r="AM32" s="534"/>
      <c r="AN32" s="1909" t="str">
        <f t="shared" ref="AN32" si="26">IF($L32="","",IF($L32=MIN($L$4,$L$6,$L$8,$L$10,$L$12,$L$14,$L$16,$L$18,$L$20,$L$22,$L$24,$L$26,$L$28,$L$30,$L$32,$L$34,$L$36,$L$38,$L$40,$L$42,$L$44,$L$46,$L$48,$L$50,$L$52,$L$54),"○","×"))</f>
        <v/>
      </c>
      <c r="AO32" s="1909" t="str">
        <f t="shared" ref="AO32" si="27">IF($Q32="","",IF($Q32=MAX($Q$4,$Q$6,$Q$8,$Q$10,$Q$12,$Q$14,$Q$16,$Q$18,$Q$20,$Q$22,$Q$24,$Q$26,$Q$28,$Q$30,$Q$32,$Q$34,$Q$36,$Q$38,$Q$40,$Q$42,$Q$44,$Q$46,$Q$48,$Q$50,$Q$52,$Q$54),"○","×"))</f>
        <v/>
      </c>
      <c r="AP32" s="1911" t="str">
        <f>IF($AN32="○",COUNTIF($AN$4:$AN32,"○"),"")</f>
        <v/>
      </c>
      <c r="AQ32" s="1911" t="str">
        <f>IF($AO32="○",COUNTIF($AO$4:$AO32,"○"),"")</f>
        <v/>
      </c>
      <c r="AR32" s="1911" t="str">
        <f>$F32</f>
        <v>O</v>
      </c>
    </row>
    <row r="33" spans="1:44" ht="20.100000000000001" customHeight="1">
      <c r="A33" s="1947"/>
      <c r="B33" s="1948"/>
      <c r="C33" s="1948"/>
      <c r="D33" s="1948"/>
      <c r="E33" s="1949"/>
      <c r="F33" s="1904"/>
      <c r="G33" s="1904"/>
      <c r="H33" s="1905"/>
      <c r="I33" s="1905"/>
      <c r="J33" s="1905"/>
      <c r="K33" s="1905"/>
      <c r="L33" s="1912">
        <f>Q32-L32</f>
        <v>0</v>
      </c>
      <c r="M33" s="1913"/>
      <c r="N33" s="1913"/>
      <c r="O33" s="1913"/>
      <c r="P33" s="1913"/>
      <c r="Q33" s="1913"/>
      <c r="R33" s="1913"/>
      <c r="S33" s="1913"/>
      <c r="T33" s="1914"/>
      <c r="U33" s="1912">
        <f>Z32-U32</f>
        <v>0</v>
      </c>
      <c r="V33" s="1913"/>
      <c r="W33" s="1913"/>
      <c r="X33" s="1913"/>
      <c r="Y33" s="1913"/>
      <c r="Z33" s="1913"/>
      <c r="AA33" s="1913"/>
      <c r="AB33" s="1913"/>
      <c r="AC33" s="1914"/>
      <c r="AD33" s="1912"/>
      <c r="AE33" s="1913"/>
      <c r="AF33" s="1913"/>
      <c r="AG33" s="1913"/>
      <c r="AH33" s="1913"/>
      <c r="AI33" s="1913"/>
      <c r="AJ33" s="1913"/>
      <c r="AK33" s="1913"/>
      <c r="AL33" s="1914"/>
      <c r="AM33" s="534"/>
      <c r="AN33" s="1910"/>
      <c r="AO33" s="1910"/>
      <c r="AP33" s="1911"/>
      <c r="AQ33" s="1911"/>
      <c r="AR33" s="1911"/>
    </row>
    <row r="34" spans="1:44" ht="20.100000000000001" hidden="1" customHeight="1" outlineLevel="1">
      <c r="A34" s="1947"/>
      <c r="B34" s="1948"/>
      <c r="C34" s="1948"/>
      <c r="D34" s="1948"/>
      <c r="E34" s="1949"/>
      <c r="F34" s="1904" t="str">
        <f>SUBSTITUTE(ADDRESS(1,ROW()/2-1,4),1,"")</f>
        <v>P</v>
      </c>
      <c r="G34" s="1904"/>
      <c r="H34" s="1905"/>
      <c r="I34" s="1905"/>
      <c r="J34" s="1905"/>
      <c r="K34" s="1905"/>
      <c r="L34" s="1906"/>
      <c r="M34" s="1343"/>
      <c r="N34" s="1343"/>
      <c r="O34" s="1343"/>
      <c r="P34" s="944" t="s">
        <v>177</v>
      </c>
      <c r="Q34" s="1907"/>
      <c r="R34" s="1908"/>
      <c r="S34" s="1908"/>
      <c r="T34" s="1908"/>
      <c r="U34" s="1906"/>
      <c r="V34" s="1343"/>
      <c r="W34" s="1343"/>
      <c r="X34" s="1343"/>
      <c r="Y34" s="944" t="s">
        <v>177</v>
      </c>
      <c r="Z34" s="1907"/>
      <c r="AA34" s="1908"/>
      <c r="AB34" s="1908"/>
      <c r="AC34" s="1908"/>
      <c r="AD34" s="1915">
        <f>L35-U35</f>
        <v>0</v>
      </c>
      <c r="AE34" s="1916"/>
      <c r="AF34" s="1916"/>
      <c r="AG34" s="1916"/>
      <c r="AH34" s="1916"/>
      <c r="AI34" s="1916"/>
      <c r="AJ34" s="1916"/>
      <c r="AK34" s="1916"/>
      <c r="AL34" s="1917"/>
      <c r="AM34" s="534"/>
      <c r="AN34" s="1909" t="str">
        <f t="shared" ref="AN34" si="28">IF($L34="","",IF($L34=MIN($L$4,$L$6,$L$8,$L$10,$L$12,$L$14,$L$16,$L$18,$L$20,$L$22,$L$24,$L$26,$L$28,$L$30,$L$32,$L$34,$L$36,$L$38,$L$40,$L$42,$L$44,$L$46,$L$48,$L$50,$L$52,$L$54),"○","×"))</f>
        <v/>
      </c>
      <c r="AO34" s="1909" t="str">
        <f t="shared" ref="AO34" si="29">IF($Q34="","",IF($Q34=MAX($Q$4,$Q$6,$Q$8,$Q$10,$Q$12,$Q$14,$Q$16,$Q$18,$Q$20,$Q$22,$Q$24,$Q$26,$Q$28,$Q$30,$Q$32,$Q$34,$Q$36,$Q$38,$Q$40,$Q$42,$Q$44,$Q$46,$Q$48,$Q$50,$Q$52,$Q$54),"○","×"))</f>
        <v/>
      </c>
      <c r="AP34" s="1911" t="str">
        <f>IF($AN34="○",COUNTIF($AN$4:$AN34,"○"),"")</f>
        <v/>
      </c>
      <c r="AQ34" s="1911" t="str">
        <f>IF($AO34="○",COUNTIF($AO$4:$AO34,"○"),"")</f>
        <v/>
      </c>
      <c r="AR34" s="1911" t="str">
        <f t="shared" ref="AR34" si="30">$F34</f>
        <v>P</v>
      </c>
    </row>
    <row r="35" spans="1:44" ht="20.100000000000001" hidden="1" customHeight="1" outlineLevel="1">
      <c r="A35" s="1947"/>
      <c r="B35" s="1948"/>
      <c r="C35" s="1948"/>
      <c r="D35" s="1948"/>
      <c r="E35" s="1949"/>
      <c r="F35" s="1904"/>
      <c r="G35" s="1904"/>
      <c r="H35" s="1905"/>
      <c r="I35" s="1905"/>
      <c r="J35" s="1905"/>
      <c r="K35" s="1905"/>
      <c r="L35" s="1912">
        <f>Q34-L34</f>
        <v>0</v>
      </c>
      <c r="M35" s="1913"/>
      <c r="N35" s="1913"/>
      <c r="O35" s="1913"/>
      <c r="P35" s="1913"/>
      <c r="Q35" s="1913"/>
      <c r="R35" s="1913"/>
      <c r="S35" s="1913"/>
      <c r="T35" s="1914"/>
      <c r="U35" s="1912">
        <f>Z34-U34</f>
        <v>0</v>
      </c>
      <c r="V35" s="1913"/>
      <c r="W35" s="1913"/>
      <c r="X35" s="1913"/>
      <c r="Y35" s="1913"/>
      <c r="Z35" s="1913"/>
      <c r="AA35" s="1913"/>
      <c r="AB35" s="1913"/>
      <c r="AC35" s="1914"/>
      <c r="AD35" s="1912"/>
      <c r="AE35" s="1913"/>
      <c r="AF35" s="1913"/>
      <c r="AG35" s="1913"/>
      <c r="AH35" s="1913"/>
      <c r="AI35" s="1913"/>
      <c r="AJ35" s="1913"/>
      <c r="AK35" s="1913"/>
      <c r="AL35" s="1914"/>
      <c r="AM35" s="534"/>
      <c r="AN35" s="1910"/>
      <c r="AO35" s="1910"/>
      <c r="AP35" s="1911"/>
      <c r="AQ35" s="1911"/>
      <c r="AR35" s="1911"/>
    </row>
    <row r="36" spans="1:44" ht="20.100000000000001" hidden="1" customHeight="1" outlineLevel="1">
      <c r="A36" s="1947"/>
      <c r="B36" s="1948"/>
      <c r="C36" s="1948"/>
      <c r="D36" s="1948"/>
      <c r="E36" s="1949"/>
      <c r="F36" s="1904" t="str">
        <f>SUBSTITUTE(ADDRESS(1,ROW()/2-1,4),1,"")</f>
        <v>Q</v>
      </c>
      <c r="G36" s="1904"/>
      <c r="H36" s="1905"/>
      <c r="I36" s="1905"/>
      <c r="J36" s="1905"/>
      <c r="K36" s="1905"/>
      <c r="L36" s="1906"/>
      <c r="M36" s="1343"/>
      <c r="N36" s="1343"/>
      <c r="O36" s="1343"/>
      <c r="P36" s="944" t="s">
        <v>177</v>
      </c>
      <c r="Q36" s="1907"/>
      <c r="R36" s="1908"/>
      <c r="S36" s="1908"/>
      <c r="T36" s="1908"/>
      <c r="U36" s="1906"/>
      <c r="V36" s="1343"/>
      <c r="W36" s="1343"/>
      <c r="X36" s="1343"/>
      <c r="Y36" s="944" t="s">
        <v>177</v>
      </c>
      <c r="Z36" s="1907"/>
      <c r="AA36" s="1908"/>
      <c r="AB36" s="1908"/>
      <c r="AC36" s="1908"/>
      <c r="AD36" s="1915">
        <f>L37-U37</f>
        <v>0</v>
      </c>
      <c r="AE36" s="1916"/>
      <c r="AF36" s="1916"/>
      <c r="AG36" s="1916"/>
      <c r="AH36" s="1916"/>
      <c r="AI36" s="1916"/>
      <c r="AJ36" s="1916"/>
      <c r="AK36" s="1916"/>
      <c r="AL36" s="1917"/>
      <c r="AM36" s="534"/>
      <c r="AN36" s="1909" t="str">
        <f t="shared" ref="AN36" si="31">IF($L36="","",IF($L36=MIN($L$4,$L$6,$L$8,$L$10,$L$12,$L$14,$L$16,$L$18,$L$20,$L$22,$L$24,$L$26,$L$28,$L$30,$L$32,$L$34,$L$36,$L$38,$L$40,$L$42,$L$44,$L$46,$L$48,$L$50,$L$52,$L$54),"○","×"))</f>
        <v/>
      </c>
      <c r="AO36" s="1909" t="str">
        <f t="shared" ref="AO36" si="32">IF($Q36="","",IF($Q36=MAX($Q$4,$Q$6,$Q$8,$Q$10,$Q$12,$Q$14,$Q$16,$Q$18,$Q$20,$Q$22,$Q$24,$Q$26,$Q$28,$Q$30,$Q$32,$Q$34,$Q$36,$Q$38,$Q$40,$Q$42,$Q$44,$Q$46,$Q$48,$Q$50,$Q$52,$Q$54),"○","×"))</f>
        <v/>
      </c>
      <c r="AP36" s="1911" t="str">
        <f>IF($AN36="○",COUNTIF($AN$4:$AN36,"○"),"")</f>
        <v/>
      </c>
      <c r="AQ36" s="1911" t="str">
        <f>IF($AO36="○",COUNTIF($AO$4:$AO36,"○"),"")</f>
        <v/>
      </c>
      <c r="AR36" s="1911" t="str">
        <f t="shared" ref="AR36" si="33">$F36</f>
        <v>Q</v>
      </c>
    </row>
    <row r="37" spans="1:44" ht="20.100000000000001" hidden="1" customHeight="1" outlineLevel="1">
      <c r="A37" s="1947"/>
      <c r="B37" s="1948"/>
      <c r="C37" s="1948"/>
      <c r="D37" s="1948"/>
      <c r="E37" s="1949"/>
      <c r="F37" s="1904"/>
      <c r="G37" s="1904"/>
      <c r="H37" s="1905"/>
      <c r="I37" s="1905"/>
      <c r="J37" s="1905"/>
      <c r="K37" s="1905"/>
      <c r="L37" s="1912">
        <f>Q36-L36</f>
        <v>0</v>
      </c>
      <c r="M37" s="1913"/>
      <c r="N37" s="1913"/>
      <c r="O37" s="1913"/>
      <c r="P37" s="1913"/>
      <c r="Q37" s="1913"/>
      <c r="R37" s="1913"/>
      <c r="S37" s="1913"/>
      <c r="T37" s="1914"/>
      <c r="U37" s="1912">
        <f>Z36-U36</f>
        <v>0</v>
      </c>
      <c r="V37" s="1913"/>
      <c r="W37" s="1913"/>
      <c r="X37" s="1913"/>
      <c r="Y37" s="1913"/>
      <c r="Z37" s="1913"/>
      <c r="AA37" s="1913"/>
      <c r="AB37" s="1913"/>
      <c r="AC37" s="1914"/>
      <c r="AD37" s="1912"/>
      <c r="AE37" s="1913"/>
      <c r="AF37" s="1913"/>
      <c r="AG37" s="1913"/>
      <c r="AH37" s="1913"/>
      <c r="AI37" s="1913"/>
      <c r="AJ37" s="1913"/>
      <c r="AK37" s="1913"/>
      <c r="AL37" s="1914"/>
      <c r="AM37" s="534"/>
      <c r="AN37" s="1910"/>
      <c r="AO37" s="1910"/>
      <c r="AP37" s="1911"/>
      <c r="AQ37" s="1911"/>
      <c r="AR37" s="1911"/>
    </row>
    <row r="38" spans="1:44" ht="20.100000000000001" hidden="1" customHeight="1" outlineLevel="1">
      <c r="A38" s="1947"/>
      <c r="B38" s="1948"/>
      <c r="C38" s="1948"/>
      <c r="D38" s="1948"/>
      <c r="E38" s="1949"/>
      <c r="F38" s="1904" t="str">
        <f>SUBSTITUTE(ADDRESS(1,ROW()/2-1,4),1,"")</f>
        <v>R</v>
      </c>
      <c r="G38" s="1904"/>
      <c r="H38" s="1905"/>
      <c r="I38" s="1905"/>
      <c r="J38" s="1905"/>
      <c r="K38" s="1905"/>
      <c r="L38" s="1906"/>
      <c r="M38" s="1343"/>
      <c r="N38" s="1343"/>
      <c r="O38" s="1343"/>
      <c r="P38" s="944" t="s">
        <v>177</v>
      </c>
      <c r="Q38" s="1907"/>
      <c r="R38" s="1908"/>
      <c r="S38" s="1908"/>
      <c r="T38" s="1908"/>
      <c r="U38" s="1906"/>
      <c r="V38" s="1343"/>
      <c r="W38" s="1343"/>
      <c r="X38" s="1343"/>
      <c r="Y38" s="944" t="s">
        <v>177</v>
      </c>
      <c r="Z38" s="1907"/>
      <c r="AA38" s="1908"/>
      <c r="AB38" s="1908"/>
      <c r="AC38" s="1908"/>
      <c r="AD38" s="1915">
        <f>L39-U39</f>
        <v>0</v>
      </c>
      <c r="AE38" s="1916"/>
      <c r="AF38" s="1916"/>
      <c r="AG38" s="1916"/>
      <c r="AH38" s="1916"/>
      <c r="AI38" s="1916"/>
      <c r="AJ38" s="1916"/>
      <c r="AK38" s="1916"/>
      <c r="AL38" s="1917"/>
      <c r="AM38" s="534"/>
      <c r="AN38" s="1909" t="str">
        <f t="shared" ref="AN38" si="34">IF($L38="","",IF($L38=MIN($L$4,$L$6,$L$8,$L$10,$L$12,$L$14,$L$16,$L$18,$L$20,$L$22,$L$24,$L$26,$L$28,$L$30,$L$32,$L$34,$L$36,$L$38,$L$40,$L$42,$L$44,$L$46,$L$48,$L$50,$L$52,$L$54),"○","×"))</f>
        <v/>
      </c>
      <c r="AO38" s="1909" t="str">
        <f t="shared" ref="AO38" si="35">IF($Q38="","",IF($Q38=MAX($Q$4,$Q$6,$Q$8,$Q$10,$Q$12,$Q$14,$Q$16,$Q$18,$Q$20,$Q$22,$Q$24,$Q$26,$Q$28,$Q$30,$Q$32,$Q$34,$Q$36,$Q$38,$Q$40,$Q$42,$Q$44,$Q$46,$Q$48,$Q$50,$Q$52,$Q$54),"○","×"))</f>
        <v/>
      </c>
      <c r="AP38" s="1911" t="str">
        <f>IF($AN38="○",COUNTIF($AN$4:$AN38,"○"),"")</f>
        <v/>
      </c>
      <c r="AQ38" s="1911" t="str">
        <f>IF($AO38="○",COUNTIF($AO$4:$AO38,"○"),"")</f>
        <v/>
      </c>
      <c r="AR38" s="1911" t="str">
        <f t="shared" ref="AR38" si="36">$F38</f>
        <v>R</v>
      </c>
    </row>
    <row r="39" spans="1:44" ht="20.100000000000001" hidden="1" customHeight="1" outlineLevel="1">
      <c r="A39" s="1947"/>
      <c r="B39" s="1948"/>
      <c r="C39" s="1948"/>
      <c r="D39" s="1948"/>
      <c r="E39" s="1949"/>
      <c r="F39" s="1904"/>
      <c r="G39" s="1904"/>
      <c r="H39" s="1905"/>
      <c r="I39" s="1905"/>
      <c r="J39" s="1905"/>
      <c r="K39" s="1905"/>
      <c r="L39" s="1912">
        <f>Q38-L38</f>
        <v>0</v>
      </c>
      <c r="M39" s="1913"/>
      <c r="N39" s="1913"/>
      <c r="O39" s="1913"/>
      <c r="P39" s="1913"/>
      <c r="Q39" s="1913"/>
      <c r="R39" s="1913"/>
      <c r="S39" s="1913"/>
      <c r="T39" s="1914"/>
      <c r="U39" s="1912">
        <f>Z38-U38</f>
        <v>0</v>
      </c>
      <c r="V39" s="1913"/>
      <c r="W39" s="1913"/>
      <c r="X39" s="1913"/>
      <c r="Y39" s="1913"/>
      <c r="Z39" s="1913"/>
      <c r="AA39" s="1913"/>
      <c r="AB39" s="1913"/>
      <c r="AC39" s="1914"/>
      <c r="AD39" s="1912"/>
      <c r="AE39" s="1913"/>
      <c r="AF39" s="1913"/>
      <c r="AG39" s="1913"/>
      <c r="AH39" s="1913"/>
      <c r="AI39" s="1913"/>
      <c r="AJ39" s="1913"/>
      <c r="AK39" s="1913"/>
      <c r="AL39" s="1914"/>
      <c r="AM39" s="534"/>
      <c r="AN39" s="1910"/>
      <c r="AO39" s="1910"/>
      <c r="AP39" s="1911"/>
      <c r="AQ39" s="1911"/>
      <c r="AR39" s="1911"/>
    </row>
    <row r="40" spans="1:44" ht="20.100000000000001" hidden="1" customHeight="1" outlineLevel="1">
      <c r="A40" s="1947"/>
      <c r="B40" s="1948"/>
      <c r="C40" s="1948"/>
      <c r="D40" s="1948"/>
      <c r="E40" s="1949"/>
      <c r="F40" s="1904" t="str">
        <f>SUBSTITUTE(ADDRESS(1,ROW()/2-1,4),1,"")</f>
        <v>S</v>
      </c>
      <c r="G40" s="1904"/>
      <c r="H40" s="1905"/>
      <c r="I40" s="1905"/>
      <c r="J40" s="1905"/>
      <c r="K40" s="1905"/>
      <c r="L40" s="1906"/>
      <c r="M40" s="1343"/>
      <c r="N40" s="1343"/>
      <c r="O40" s="1343"/>
      <c r="P40" s="944" t="s">
        <v>177</v>
      </c>
      <c r="Q40" s="1907"/>
      <c r="R40" s="1908"/>
      <c r="S40" s="1908"/>
      <c r="T40" s="1908"/>
      <c r="U40" s="1906"/>
      <c r="V40" s="1343"/>
      <c r="W40" s="1343"/>
      <c r="X40" s="1343"/>
      <c r="Y40" s="944" t="s">
        <v>177</v>
      </c>
      <c r="Z40" s="1907"/>
      <c r="AA40" s="1908"/>
      <c r="AB40" s="1908"/>
      <c r="AC40" s="1908"/>
      <c r="AD40" s="1915">
        <f>L41-U41</f>
        <v>0</v>
      </c>
      <c r="AE40" s="1916"/>
      <c r="AF40" s="1916"/>
      <c r="AG40" s="1916"/>
      <c r="AH40" s="1916"/>
      <c r="AI40" s="1916"/>
      <c r="AJ40" s="1916"/>
      <c r="AK40" s="1916"/>
      <c r="AL40" s="1917"/>
      <c r="AM40" s="534"/>
      <c r="AN40" s="1909" t="str">
        <f t="shared" ref="AN40" si="37">IF($L40="","",IF($L40=MIN($L$4,$L$6,$L$8,$L$10,$L$12,$L$14,$L$16,$L$18,$L$20,$L$22,$L$24,$L$26,$L$28,$L$30,$L$32,$L$34,$L$36,$L$38,$L$40,$L$42,$L$44,$L$46,$L$48,$L$50,$L$52,$L$54),"○","×"))</f>
        <v/>
      </c>
      <c r="AO40" s="1909" t="str">
        <f t="shared" ref="AO40" si="38">IF($Q40="","",IF($Q40=MAX($Q$4,$Q$6,$Q$8,$Q$10,$Q$12,$Q$14,$Q$16,$Q$18,$Q$20,$Q$22,$Q$24,$Q$26,$Q$28,$Q$30,$Q$32,$Q$34,$Q$36,$Q$38,$Q$40,$Q$42,$Q$44,$Q$46,$Q$48,$Q$50,$Q$52,$Q$54),"○","×"))</f>
        <v/>
      </c>
      <c r="AP40" s="1911" t="str">
        <f>IF($AN40="○",COUNTIF($AN$4:$AN40,"○"),"")</f>
        <v/>
      </c>
      <c r="AQ40" s="1911" t="str">
        <f>IF($AO40="○",COUNTIF($AO$4:$AO40,"○"),"")</f>
        <v/>
      </c>
      <c r="AR40" s="1911" t="str">
        <f t="shared" ref="AR40" si="39">$F40</f>
        <v>S</v>
      </c>
    </row>
    <row r="41" spans="1:44" ht="20.100000000000001" hidden="1" customHeight="1" outlineLevel="1">
      <c r="A41" s="1947"/>
      <c r="B41" s="1948"/>
      <c r="C41" s="1948"/>
      <c r="D41" s="1948"/>
      <c r="E41" s="1949"/>
      <c r="F41" s="1904"/>
      <c r="G41" s="1904"/>
      <c r="H41" s="1905"/>
      <c r="I41" s="1905"/>
      <c r="J41" s="1905"/>
      <c r="K41" s="1905"/>
      <c r="L41" s="1912">
        <f>Q40-L40</f>
        <v>0</v>
      </c>
      <c r="M41" s="1913"/>
      <c r="N41" s="1913"/>
      <c r="O41" s="1913"/>
      <c r="P41" s="1913"/>
      <c r="Q41" s="1913"/>
      <c r="R41" s="1913"/>
      <c r="S41" s="1913"/>
      <c r="T41" s="1914"/>
      <c r="U41" s="1912">
        <f>Z40-U40</f>
        <v>0</v>
      </c>
      <c r="V41" s="1913"/>
      <c r="W41" s="1913"/>
      <c r="X41" s="1913"/>
      <c r="Y41" s="1913"/>
      <c r="Z41" s="1913"/>
      <c r="AA41" s="1913"/>
      <c r="AB41" s="1913"/>
      <c r="AC41" s="1914"/>
      <c r="AD41" s="1912"/>
      <c r="AE41" s="1913"/>
      <c r="AF41" s="1913"/>
      <c r="AG41" s="1913"/>
      <c r="AH41" s="1913"/>
      <c r="AI41" s="1913"/>
      <c r="AJ41" s="1913"/>
      <c r="AK41" s="1913"/>
      <c r="AL41" s="1914"/>
      <c r="AM41" s="534"/>
      <c r="AN41" s="1910"/>
      <c r="AO41" s="1910"/>
      <c r="AP41" s="1911"/>
      <c r="AQ41" s="1911"/>
      <c r="AR41" s="1911"/>
    </row>
    <row r="42" spans="1:44" ht="20.100000000000001" hidden="1" customHeight="1" outlineLevel="1">
      <c r="A42" s="1947"/>
      <c r="B42" s="1948"/>
      <c r="C42" s="1948"/>
      <c r="D42" s="1948"/>
      <c r="E42" s="1949"/>
      <c r="F42" s="1904" t="str">
        <f>SUBSTITUTE(ADDRESS(1,ROW()/2-1,4),1,"")</f>
        <v>T</v>
      </c>
      <c r="G42" s="1904"/>
      <c r="H42" s="1905"/>
      <c r="I42" s="1905"/>
      <c r="J42" s="1905"/>
      <c r="K42" s="1905"/>
      <c r="L42" s="1906"/>
      <c r="M42" s="1343"/>
      <c r="N42" s="1343"/>
      <c r="O42" s="1343"/>
      <c r="P42" s="944" t="s">
        <v>177</v>
      </c>
      <c r="Q42" s="1907"/>
      <c r="R42" s="1908"/>
      <c r="S42" s="1908"/>
      <c r="T42" s="1908"/>
      <c r="U42" s="1906"/>
      <c r="V42" s="1343"/>
      <c r="W42" s="1343"/>
      <c r="X42" s="1343"/>
      <c r="Y42" s="944" t="s">
        <v>177</v>
      </c>
      <c r="Z42" s="1907"/>
      <c r="AA42" s="1908"/>
      <c r="AB42" s="1908"/>
      <c r="AC42" s="1908"/>
      <c r="AD42" s="1915">
        <f>L43-U43</f>
        <v>0</v>
      </c>
      <c r="AE42" s="1916"/>
      <c r="AF42" s="1916"/>
      <c r="AG42" s="1916"/>
      <c r="AH42" s="1916"/>
      <c r="AI42" s="1916"/>
      <c r="AJ42" s="1916"/>
      <c r="AK42" s="1916"/>
      <c r="AL42" s="1917"/>
      <c r="AM42" s="534"/>
      <c r="AN42" s="1909" t="str">
        <f t="shared" ref="AN42" si="40">IF($L42="","",IF($L42=MIN($L$4,$L$6,$L$8,$L$10,$L$12,$L$14,$L$16,$L$18,$L$20,$L$22,$L$24,$L$26,$L$28,$L$30,$L$32,$L$34,$L$36,$L$38,$L$40,$L$42,$L$44,$L$46,$L$48,$L$50,$L$52,$L$54),"○","×"))</f>
        <v/>
      </c>
      <c r="AO42" s="1909" t="str">
        <f t="shared" ref="AO42" si="41">IF($Q42="","",IF($Q42=MAX($Q$4,$Q$6,$Q$8,$Q$10,$Q$12,$Q$14,$Q$16,$Q$18,$Q$20,$Q$22,$Q$24,$Q$26,$Q$28,$Q$30,$Q$32,$Q$34,$Q$36,$Q$38,$Q$40,$Q$42,$Q$44,$Q$46,$Q$48,$Q$50,$Q$52,$Q$54),"○","×"))</f>
        <v/>
      </c>
      <c r="AP42" s="1911" t="str">
        <f>IF($AN42="○",COUNTIF($AN$4:$AN42,"○"),"")</f>
        <v/>
      </c>
      <c r="AQ42" s="1911" t="str">
        <f>IF($AO42="○",COUNTIF($AO$4:$AO42,"○"),"")</f>
        <v/>
      </c>
      <c r="AR42" s="1911" t="str">
        <f t="shared" ref="AR42" si="42">$F42</f>
        <v>T</v>
      </c>
    </row>
    <row r="43" spans="1:44" ht="20.100000000000001" hidden="1" customHeight="1" outlineLevel="1">
      <c r="A43" s="1947"/>
      <c r="B43" s="1948"/>
      <c r="C43" s="1948"/>
      <c r="D43" s="1948"/>
      <c r="E43" s="1949"/>
      <c r="F43" s="1904"/>
      <c r="G43" s="1904"/>
      <c r="H43" s="1905"/>
      <c r="I43" s="1905"/>
      <c r="J43" s="1905"/>
      <c r="K43" s="1905"/>
      <c r="L43" s="1912">
        <f>Q42-L42</f>
        <v>0</v>
      </c>
      <c r="M43" s="1913"/>
      <c r="N43" s="1913"/>
      <c r="O43" s="1913"/>
      <c r="P43" s="1913"/>
      <c r="Q43" s="1913"/>
      <c r="R43" s="1913"/>
      <c r="S43" s="1913"/>
      <c r="T43" s="1914"/>
      <c r="U43" s="1912">
        <f>Z42-U42</f>
        <v>0</v>
      </c>
      <c r="V43" s="1913"/>
      <c r="W43" s="1913"/>
      <c r="X43" s="1913"/>
      <c r="Y43" s="1913"/>
      <c r="Z43" s="1913"/>
      <c r="AA43" s="1913"/>
      <c r="AB43" s="1913"/>
      <c r="AC43" s="1914"/>
      <c r="AD43" s="1912"/>
      <c r="AE43" s="1913"/>
      <c r="AF43" s="1913"/>
      <c r="AG43" s="1913"/>
      <c r="AH43" s="1913"/>
      <c r="AI43" s="1913"/>
      <c r="AJ43" s="1913"/>
      <c r="AK43" s="1913"/>
      <c r="AL43" s="1914"/>
      <c r="AM43" s="534"/>
      <c r="AN43" s="1910"/>
      <c r="AO43" s="1910"/>
      <c r="AP43" s="1911"/>
      <c r="AQ43" s="1911"/>
      <c r="AR43" s="1911"/>
    </row>
    <row r="44" spans="1:44" ht="20.100000000000001" hidden="1" customHeight="1" outlineLevel="1">
      <c r="A44" s="1947"/>
      <c r="B44" s="1948"/>
      <c r="C44" s="1948"/>
      <c r="D44" s="1948"/>
      <c r="E44" s="1949"/>
      <c r="F44" s="1904" t="str">
        <f>SUBSTITUTE(ADDRESS(1,ROW()/2-1,4),1,"")</f>
        <v>U</v>
      </c>
      <c r="G44" s="1904"/>
      <c r="H44" s="1905"/>
      <c r="I44" s="1905"/>
      <c r="J44" s="1905"/>
      <c r="K44" s="1905"/>
      <c r="L44" s="1906"/>
      <c r="M44" s="1343"/>
      <c r="N44" s="1343"/>
      <c r="O44" s="1343"/>
      <c r="P44" s="944" t="s">
        <v>177</v>
      </c>
      <c r="Q44" s="1907"/>
      <c r="R44" s="1908"/>
      <c r="S44" s="1908"/>
      <c r="T44" s="1908"/>
      <c r="U44" s="1906"/>
      <c r="V44" s="1343"/>
      <c r="W44" s="1343"/>
      <c r="X44" s="1343"/>
      <c r="Y44" s="944" t="s">
        <v>177</v>
      </c>
      <c r="Z44" s="1907"/>
      <c r="AA44" s="1908"/>
      <c r="AB44" s="1908"/>
      <c r="AC44" s="1908"/>
      <c r="AD44" s="1915">
        <f>L45-U45</f>
        <v>0</v>
      </c>
      <c r="AE44" s="1916"/>
      <c r="AF44" s="1916"/>
      <c r="AG44" s="1916"/>
      <c r="AH44" s="1916"/>
      <c r="AI44" s="1916"/>
      <c r="AJ44" s="1916"/>
      <c r="AK44" s="1916"/>
      <c r="AL44" s="1917"/>
      <c r="AM44" s="534"/>
      <c r="AN44" s="1909" t="str">
        <f t="shared" ref="AN44" si="43">IF($L44="","",IF($L44=MIN($L$4,$L$6,$L$8,$L$10,$L$12,$L$14,$L$16,$L$18,$L$20,$L$22,$L$24,$L$26,$L$28,$L$30,$L$32,$L$34,$L$36,$L$38,$L$40,$L$42,$L$44,$L$46,$L$48,$L$50,$L$52,$L$54),"○","×"))</f>
        <v/>
      </c>
      <c r="AO44" s="1909" t="str">
        <f t="shared" ref="AO44" si="44">IF($Q44="","",IF($Q44=MAX($Q$4,$Q$6,$Q$8,$Q$10,$Q$12,$Q$14,$Q$16,$Q$18,$Q$20,$Q$22,$Q$24,$Q$26,$Q$28,$Q$30,$Q$32,$Q$34,$Q$36,$Q$38,$Q$40,$Q$42,$Q$44,$Q$46,$Q$48,$Q$50,$Q$52,$Q$54),"○","×"))</f>
        <v/>
      </c>
      <c r="AP44" s="1911" t="str">
        <f>IF($AN44="○",COUNTIF($AN$4:$AN44,"○"),"")</f>
        <v/>
      </c>
      <c r="AQ44" s="1911" t="str">
        <f>IF($AO44="○",COUNTIF($AO$4:$AO44,"○"),"")</f>
        <v/>
      </c>
      <c r="AR44" s="1911" t="str">
        <f t="shared" ref="AR44" si="45">$F44</f>
        <v>U</v>
      </c>
    </row>
    <row r="45" spans="1:44" ht="20.100000000000001" hidden="1" customHeight="1" outlineLevel="1">
      <c r="A45" s="1947"/>
      <c r="B45" s="1948"/>
      <c r="C45" s="1948"/>
      <c r="D45" s="1948"/>
      <c r="E45" s="1949"/>
      <c r="F45" s="1904"/>
      <c r="G45" s="1904"/>
      <c r="H45" s="1905"/>
      <c r="I45" s="1905"/>
      <c r="J45" s="1905"/>
      <c r="K45" s="1905"/>
      <c r="L45" s="1912">
        <f>Q44-L44</f>
        <v>0</v>
      </c>
      <c r="M45" s="1913"/>
      <c r="N45" s="1913"/>
      <c r="O45" s="1913"/>
      <c r="P45" s="1913"/>
      <c r="Q45" s="1913"/>
      <c r="R45" s="1913"/>
      <c r="S45" s="1913"/>
      <c r="T45" s="1914"/>
      <c r="U45" s="1912">
        <f>Z44-U44</f>
        <v>0</v>
      </c>
      <c r="V45" s="1913"/>
      <c r="W45" s="1913"/>
      <c r="X45" s="1913"/>
      <c r="Y45" s="1913"/>
      <c r="Z45" s="1913"/>
      <c r="AA45" s="1913"/>
      <c r="AB45" s="1913"/>
      <c r="AC45" s="1914"/>
      <c r="AD45" s="1912"/>
      <c r="AE45" s="1913"/>
      <c r="AF45" s="1913"/>
      <c r="AG45" s="1913"/>
      <c r="AH45" s="1913"/>
      <c r="AI45" s="1913"/>
      <c r="AJ45" s="1913"/>
      <c r="AK45" s="1913"/>
      <c r="AL45" s="1914"/>
      <c r="AM45" s="534"/>
      <c r="AN45" s="1910"/>
      <c r="AO45" s="1910"/>
      <c r="AP45" s="1911"/>
      <c r="AQ45" s="1911"/>
      <c r="AR45" s="1911"/>
    </row>
    <row r="46" spans="1:44" ht="20.100000000000001" hidden="1" customHeight="1" outlineLevel="1">
      <c r="A46" s="1947"/>
      <c r="B46" s="1948"/>
      <c r="C46" s="1948"/>
      <c r="D46" s="1948"/>
      <c r="E46" s="1949"/>
      <c r="F46" s="1904" t="str">
        <f>SUBSTITUTE(ADDRESS(1,ROW()/2-1,4),1,"")</f>
        <v>V</v>
      </c>
      <c r="G46" s="1904"/>
      <c r="H46" s="1905"/>
      <c r="I46" s="1905"/>
      <c r="J46" s="1905"/>
      <c r="K46" s="1905"/>
      <c r="L46" s="1906"/>
      <c r="M46" s="1343"/>
      <c r="N46" s="1343"/>
      <c r="O46" s="1343"/>
      <c r="P46" s="944" t="s">
        <v>177</v>
      </c>
      <c r="Q46" s="1907"/>
      <c r="R46" s="1908"/>
      <c r="S46" s="1908"/>
      <c r="T46" s="1908"/>
      <c r="U46" s="1906"/>
      <c r="V46" s="1343"/>
      <c r="W46" s="1343"/>
      <c r="X46" s="1343"/>
      <c r="Y46" s="944" t="s">
        <v>177</v>
      </c>
      <c r="Z46" s="1907"/>
      <c r="AA46" s="1908"/>
      <c r="AB46" s="1908"/>
      <c r="AC46" s="1908"/>
      <c r="AD46" s="1915">
        <f>L47-U47</f>
        <v>0</v>
      </c>
      <c r="AE46" s="1916"/>
      <c r="AF46" s="1916"/>
      <c r="AG46" s="1916"/>
      <c r="AH46" s="1916"/>
      <c r="AI46" s="1916"/>
      <c r="AJ46" s="1916"/>
      <c r="AK46" s="1916"/>
      <c r="AL46" s="1917"/>
      <c r="AM46" s="534"/>
      <c r="AN46" s="1909" t="str">
        <f t="shared" ref="AN46" si="46">IF($L46="","",IF($L46=MIN($L$4,$L$6,$L$8,$L$10,$L$12,$L$14,$L$16,$L$18,$L$20,$L$22,$L$24,$L$26,$L$28,$L$30,$L$32,$L$34,$L$36,$L$38,$L$40,$L$42,$L$44,$L$46,$L$48,$L$50,$L$52,$L$54),"○","×"))</f>
        <v/>
      </c>
      <c r="AO46" s="1909" t="str">
        <f t="shared" ref="AO46" si="47">IF($Q46="","",IF($Q46=MAX($Q$4,$Q$6,$Q$8,$Q$10,$Q$12,$Q$14,$Q$16,$Q$18,$Q$20,$Q$22,$Q$24,$Q$26,$Q$28,$Q$30,$Q$32,$Q$34,$Q$36,$Q$38,$Q$40,$Q$42,$Q$44,$Q$46,$Q$48,$Q$50,$Q$52,$Q$54),"○","×"))</f>
        <v/>
      </c>
      <c r="AP46" s="1911" t="str">
        <f>IF($AN46="○",COUNTIF($AN$4:$AN46,"○"),"")</f>
        <v/>
      </c>
      <c r="AQ46" s="1911" t="str">
        <f>IF($AO46="○",COUNTIF($AO$4:$AO46,"○"),"")</f>
        <v/>
      </c>
      <c r="AR46" s="1911" t="str">
        <f t="shared" ref="AR46" si="48">$F46</f>
        <v>V</v>
      </c>
    </row>
    <row r="47" spans="1:44" ht="20.100000000000001" hidden="1" customHeight="1" outlineLevel="1">
      <c r="A47" s="1947"/>
      <c r="B47" s="1948"/>
      <c r="C47" s="1948"/>
      <c r="D47" s="1948"/>
      <c r="E47" s="1949"/>
      <c r="F47" s="1904"/>
      <c r="G47" s="1904"/>
      <c r="H47" s="1905"/>
      <c r="I47" s="1905"/>
      <c r="J47" s="1905"/>
      <c r="K47" s="1905"/>
      <c r="L47" s="1912">
        <f>Q46-L46</f>
        <v>0</v>
      </c>
      <c r="M47" s="1913"/>
      <c r="N47" s="1913"/>
      <c r="O47" s="1913"/>
      <c r="P47" s="1913"/>
      <c r="Q47" s="1913"/>
      <c r="R47" s="1913"/>
      <c r="S47" s="1913"/>
      <c r="T47" s="1914"/>
      <c r="U47" s="1912">
        <f>Z46-U46</f>
        <v>0</v>
      </c>
      <c r="V47" s="1913"/>
      <c r="W47" s="1913"/>
      <c r="X47" s="1913"/>
      <c r="Y47" s="1913"/>
      <c r="Z47" s="1913"/>
      <c r="AA47" s="1913"/>
      <c r="AB47" s="1913"/>
      <c r="AC47" s="1914"/>
      <c r="AD47" s="1912"/>
      <c r="AE47" s="1913"/>
      <c r="AF47" s="1913"/>
      <c r="AG47" s="1913"/>
      <c r="AH47" s="1913"/>
      <c r="AI47" s="1913"/>
      <c r="AJ47" s="1913"/>
      <c r="AK47" s="1913"/>
      <c r="AL47" s="1914"/>
      <c r="AM47" s="534"/>
      <c r="AN47" s="1910"/>
      <c r="AO47" s="1910"/>
      <c r="AP47" s="1911"/>
      <c r="AQ47" s="1911"/>
      <c r="AR47" s="1911"/>
    </row>
    <row r="48" spans="1:44" ht="20.100000000000001" hidden="1" customHeight="1" outlineLevel="1">
      <c r="A48" s="1947"/>
      <c r="B48" s="1948"/>
      <c r="C48" s="1948"/>
      <c r="D48" s="1948"/>
      <c r="E48" s="1949"/>
      <c r="F48" s="1904" t="str">
        <f>SUBSTITUTE(ADDRESS(1,ROW()/2-1,4),1,"")</f>
        <v>W</v>
      </c>
      <c r="G48" s="1904"/>
      <c r="H48" s="1905"/>
      <c r="I48" s="1905"/>
      <c r="J48" s="1905"/>
      <c r="K48" s="1905"/>
      <c r="L48" s="1906"/>
      <c r="M48" s="1343"/>
      <c r="N48" s="1343"/>
      <c r="O48" s="1343"/>
      <c r="P48" s="944" t="s">
        <v>177</v>
      </c>
      <c r="Q48" s="1907"/>
      <c r="R48" s="1908"/>
      <c r="S48" s="1908"/>
      <c r="T48" s="1908"/>
      <c r="U48" s="1906"/>
      <c r="V48" s="1343"/>
      <c r="W48" s="1343"/>
      <c r="X48" s="1343"/>
      <c r="Y48" s="944" t="s">
        <v>177</v>
      </c>
      <c r="Z48" s="1907"/>
      <c r="AA48" s="1908"/>
      <c r="AB48" s="1908"/>
      <c r="AC48" s="1908"/>
      <c r="AD48" s="1915">
        <f>L49-U49</f>
        <v>0</v>
      </c>
      <c r="AE48" s="1916"/>
      <c r="AF48" s="1916"/>
      <c r="AG48" s="1916"/>
      <c r="AH48" s="1916"/>
      <c r="AI48" s="1916"/>
      <c r="AJ48" s="1916"/>
      <c r="AK48" s="1916"/>
      <c r="AL48" s="1917"/>
      <c r="AM48" s="534"/>
      <c r="AN48" s="1909" t="str">
        <f t="shared" ref="AN48" si="49">IF($L48="","",IF($L48=MIN($L$4,$L$6,$L$8,$L$10,$L$12,$L$14,$L$16,$L$18,$L$20,$L$22,$L$24,$L$26,$L$28,$L$30,$L$32,$L$34,$L$36,$L$38,$L$40,$L$42,$L$44,$L$46,$L$48,$L$50,$L$52,$L$54),"○","×"))</f>
        <v/>
      </c>
      <c r="AO48" s="1909" t="str">
        <f t="shared" ref="AO48" si="50">IF($Q48="","",IF($Q48=MAX($Q$4,$Q$6,$Q$8,$Q$10,$Q$12,$Q$14,$Q$16,$Q$18,$Q$20,$Q$22,$Q$24,$Q$26,$Q$28,$Q$30,$Q$32,$Q$34,$Q$36,$Q$38,$Q$40,$Q$42,$Q$44,$Q$46,$Q$48,$Q$50,$Q$52,$Q$54),"○","×"))</f>
        <v/>
      </c>
      <c r="AP48" s="1911" t="str">
        <f>IF($AN48="○",COUNTIF($AN$4:$AN48,"○"),"")</f>
        <v/>
      </c>
      <c r="AQ48" s="1911" t="str">
        <f>IF($AO48="○",COUNTIF($AO$4:$AO48,"○"),"")</f>
        <v/>
      </c>
      <c r="AR48" s="1911" t="str">
        <f t="shared" ref="AR48" si="51">$F48</f>
        <v>W</v>
      </c>
    </row>
    <row r="49" spans="1:44" ht="20.100000000000001" hidden="1" customHeight="1" outlineLevel="1">
      <c r="A49" s="1947"/>
      <c r="B49" s="1948"/>
      <c r="C49" s="1948"/>
      <c r="D49" s="1948"/>
      <c r="E49" s="1949"/>
      <c r="F49" s="1904"/>
      <c r="G49" s="1904"/>
      <c r="H49" s="1905"/>
      <c r="I49" s="1905"/>
      <c r="J49" s="1905"/>
      <c r="K49" s="1905"/>
      <c r="L49" s="1912">
        <f>Q48-L48</f>
        <v>0</v>
      </c>
      <c r="M49" s="1913"/>
      <c r="N49" s="1913"/>
      <c r="O49" s="1913"/>
      <c r="P49" s="1913"/>
      <c r="Q49" s="1913"/>
      <c r="R49" s="1913"/>
      <c r="S49" s="1913"/>
      <c r="T49" s="1914"/>
      <c r="U49" s="1912">
        <f>Z48-U48</f>
        <v>0</v>
      </c>
      <c r="V49" s="1913"/>
      <c r="W49" s="1913"/>
      <c r="X49" s="1913"/>
      <c r="Y49" s="1913"/>
      <c r="Z49" s="1913"/>
      <c r="AA49" s="1913"/>
      <c r="AB49" s="1913"/>
      <c r="AC49" s="1914"/>
      <c r="AD49" s="1912"/>
      <c r="AE49" s="1913"/>
      <c r="AF49" s="1913"/>
      <c r="AG49" s="1913"/>
      <c r="AH49" s="1913"/>
      <c r="AI49" s="1913"/>
      <c r="AJ49" s="1913"/>
      <c r="AK49" s="1913"/>
      <c r="AL49" s="1914"/>
      <c r="AM49" s="534"/>
      <c r="AN49" s="1910"/>
      <c r="AO49" s="1910"/>
      <c r="AP49" s="1911"/>
      <c r="AQ49" s="1911"/>
      <c r="AR49" s="1911"/>
    </row>
    <row r="50" spans="1:44" ht="20.100000000000001" hidden="1" customHeight="1" outlineLevel="1">
      <c r="A50" s="1947"/>
      <c r="B50" s="1948"/>
      <c r="C50" s="1948"/>
      <c r="D50" s="1948"/>
      <c r="E50" s="1949"/>
      <c r="F50" s="1904" t="str">
        <f>SUBSTITUTE(ADDRESS(1,ROW()/2-1,4),1,"")</f>
        <v>X</v>
      </c>
      <c r="G50" s="1904"/>
      <c r="H50" s="1905"/>
      <c r="I50" s="1905"/>
      <c r="J50" s="1905"/>
      <c r="K50" s="1905"/>
      <c r="L50" s="1906"/>
      <c r="M50" s="1343"/>
      <c r="N50" s="1343"/>
      <c r="O50" s="1343"/>
      <c r="P50" s="944" t="s">
        <v>177</v>
      </c>
      <c r="Q50" s="1907"/>
      <c r="R50" s="1908"/>
      <c r="S50" s="1908"/>
      <c r="T50" s="1908"/>
      <c r="U50" s="1906"/>
      <c r="V50" s="1343"/>
      <c r="W50" s="1343"/>
      <c r="X50" s="1343"/>
      <c r="Y50" s="944" t="s">
        <v>177</v>
      </c>
      <c r="Z50" s="1907"/>
      <c r="AA50" s="1908"/>
      <c r="AB50" s="1908"/>
      <c r="AC50" s="1908"/>
      <c r="AD50" s="1915">
        <f>L51-U51</f>
        <v>0</v>
      </c>
      <c r="AE50" s="1916"/>
      <c r="AF50" s="1916"/>
      <c r="AG50" s="1916"/>
      <c r="AH50" s="1916"/>
      <c r="AI50" s="1916"/>
      <c r="AJ50" s="1916"/>
      <c r="AK50" s="1916"/>
      <c r="AL50" s="1917"/>
      <c r="AM50" s="534"/>
      <c r="AN50" s="1909" t="str">
        <f t="shared" ref="AN50" si="52">IF($L50="","",IF($L50=MIN($L$4,$L$6,$L$8,$L$10,$L$12,$L$14,$L$16,$L$18,$L$20,$L$22,$L$24,$L$26,$L$28,$L$30,$L$32,$L$34,$L$36,$L$38,$L$40,$L$42,$L$44,$L$46,$L$48,$L$50,$L$52,$L$54),"○","×"))</f>
        <v/>
      </c>
      <c r="AO50" s="1909" t="str">
        <f t="shared" ref="AO50" si="53">IF($Q50="","",IF($Q50=MAX($Q$4,$Q$6,$Q$8,$Q$10,$Q$12,$Q$14,$Q$16,$Q$18,$Q$20,$Q$22,$Q$24,$Q$26,$Q$28,$Q$30,$Q$32,$Q$34,$Q$36,$Q$38,$Q$40,$Q$42,$Q$44,$Q$46,$Q$48,$Q$50,$Q$52,$Q$54),"○","×"))</f>
        <v/>
      </c>
      <c r="AP50" s="1911" t="str">
        <f>IF($AN50="○",COUNTIF($AN$4:$AN50,"○"),"")</f>
        <v/>
      </c>
      <c r="AQ50" s="1911" t="str">
        <f>IF($AO50="○",COUNTIF($AO$4:$AO50,"○"),"")</f>
        <v/>
      </c>
      <c r="AR50" s="1911" t="str">
        <f t="shared" ref="AR50" si="54">$F50</f>
        <v>X</v>
      </c>
    </row>
    <row r="51" spans="1:44" ht="20.100000000000001" hidden="1" customHeight="1" outlineLevel="1">
      <c r="A51" s="1947"/>
      <c r="B51" s="1948"/>
      <c r="C51" s="1948"/>
      <c r="D51" s="1948"/>
      <c r="E51" s="1949"/>
      <c r="F51" s="1904"/>
      <c r="G51" s="1904"/>
      <c r="H51" s="1905"/>
      <c r="I51" s="1905"/>
      <c r="J51" s="1905"/>
      <c r="K51" s="1905"/>
      <c r="L51" s="1912">
        <f>Q50-L50</f>
        <v>0</v>
      </c>
      <c r="M51" s="1913"/>
      <c r="N51" s="1913"/>
      <c r="O51" s="1913"/>
      <c r="P51" s="1913"/>
      <c r="Q51" s="1913"/>
      <c r="R51" s="1913"/>
      <c r="S51" s="1913"/>
      <c r="T51" s="1914"/>
      <c r="U51" s="1912">
        <f>Z50-U50</f>
        <v>0</v>
      </c>
      <c r="V51" s="1913"/>
      <c r="W51" s="1913"/>
      <c r="X51" s="1913"/>
      <c r="Y51" s="1913"/>
      <c r="Z51" s="1913"/>
      <c r="AA51" s="1913"/>
      <c r="AB51" s="1913"/>
      <c r="AC51" s="1914"/>
      <c r="AD51" s="1912"/>
      <c r="AE51" s="1913"/>
      <c r="AF51" s="1913"/>
      <c r="AG51" s="1913"/>
      <c r="AH51" s="1913"/>
      <c r="AI51" s="1913"/>
      <c r="AJ51" s="1913"/>
      <c r="AK51" s="1913"/>
      <c r="AL51" s="1914"/>
      <c r="AM51" s="534"/>
      <c r="AN51" s="1910"/>
      <c r="AO51" s="1910"/>
      <c r="AP51" s="1911"/>
      <c r="AQ51" s="1911"/>
      <c r="AR51" s="1911"/>
    </row>
    <row r="52" spans="1:44" ht="20.100000000000001" hidden="1" customHeight="1" outlineLevel="1">
      <c r="A52" s="1947"/>
      <c r="B52" s="1948"/>
      <c r="C52" s="1948"/>
      <c r="D52" s="1948"/>
      <c r="E52" s="1949"/>
      <c r="F52" s="1904" t="str">
        <f>SUBSTITUTE(ADDRESS(1,ROW()/2-1,4),1,"")</f>
        <v>Y</v>
      </c>
      <c r="G52" s="1904"/>
      <c r="H52" s="1905"/>
      <c r="I52" s="1905"/>
      <c r="J52" s="1905"/>
      <c r="K52" s="1905"/>
      <c r="L52" s="1906"/>
      <c r="M52" s="1343"/>
      <c r="N52" s="1343"/>
      <c r="O52" s="1343"/>
      <c r="P52" s="944" t="s">
        <v>177</v>
      </c>
      <c r="Q52" s="1907"/>
      <c r="R52" s="1908"/>
      <c r="S52" s="1908"/>
      <c r="T52" s="1908"/>
      <c r="U52" s="1906"/>
      <c r="V52" s="1343"/>
      <c r="W52" s="1343"/>
      <c r="X52" s="1343"/>
      <c r="Y52" s="944" t="s">
        <v>177</v>
      </c>
      <c r="Z52" s="1907"/>
      <c r="AA52" s="1908"/>
      <c r="AB52" s="1908"/>
      <c r="AC52" s="1908"/>
      <c r="AD52" s="1915">
        <f>L53-U53</f>
        <v>0</v>
      </c>
      <c r="AE52" s="1916"/>
      <c r="AF52" s="1916"/>
      <c r="AG52" s="1916"/>
      <c r="AH52" s="1916"/>
      <c r="AI52" s="1916"/>
      <c r="AJ52" s="1916"/>
      <c r="AK52" s="1916"/>
      <c r="AL52" s="1917"/>
      <c r="AM52" s="534"/>
      <c r="AN52" s="1909" t="str">
        <f t="shared" ref="AN52" si="55">IF($L52="","",IF($L52=MIN($L$4,$L$6,$L$8,$L$10,$L$12,$L$14,$L$16,$L$18,$L$20,$L$22,$L$24,$L$26,$L$28,$L$30,$L$32,$L$34,$L$36,$L$38,$L$40,$L$42,$L$44,$L$46,$L$48,$L$50,$L$52,$L$54),"○","×"))</f>
        <v/>
      </c>
      <c r="AO52" s="1909" t="str">
        <f t="shared" ref="AO52" si="56">IF($Q52="","",IF($Q52=MAX($Q$4,$Q$6,$Q$8,$Q$10,$Q$12,$Q$14,$Q$16,$Q$18,$Q$20,$Q$22,$Q$24,$Q$26,$Q$28,$Q$30,$Q$32,$Q$34,$Q$36,$Q$38,$Q$40,$Q$42,$Q$44,$Q$46,$Q$48,$Q$50,$Q$52,$Q$54),"○","×"))</f>
        <v/>
      </c>
      <c r="AP52" s="1911" t="str">
        <f>IF($AN52="○",COUNTIF($AN$4:$AN52,"○"),"")</f>
        <v/>
      </c>
      <c r="AQ52" s="1911" t="str">
        <f>IF($AO52="○",COUNTIF($AO$4:$AO52,"○"),"")</f>
        <v/>
      </c>
      <c r="AR52" s="1911" t="str">
        <f t="shared" ref="AR52" si="57">$F52</f>
        <v>Y</v>
      </c>
    </row>
    <row r="53" spans="1:44" ht="20.100000000000001" hidden="1" customHeight="1" outlineLevel="1">
      <c r="A53" s="1947"/>
      <c r="B53" s="1948"/>
      <c r="C53" s="1948"/>
      <c r="D53" s="1948"/>
      <c r="E53" s="1949"/>
      <c r="F53" s="1904"/>
      <c r="G53" s="1904"/>
      <c r="H53" s="1905"/>
      <c r="I53" s="1905"/>
      <c r="J53" s="1905"/>
      <c r="K53" s="1905"/>
      <c r="L53" s="1912">
        <f>Q52-L52</f>
        <v>0</v>
      </c>
      <c r="M53" s="1913"/>
      <c r="N53" s="1913"/>
      <c r="O53" s="1913"/>
      <c r="P53" s="1913"/>
      <c r="Q53" s="1913"/>
      <c r="R53" s="1913"/>
      <c r="S53" s="1913"/>
      <c r="T53" s="1914"/>
      <c r="U53" s="1912">
        <f>Z52-U52</f>
        <v>0</v>
      </c>
      <c r="V53" s="1913"/>
      <c r="W53" s="1913"/>
      <c r="X53" s="1913"/>
      <c r="Y53" s="1913"/>
      <c r="Z53" s="1913"/>
      <c r="AA53" s="1913"/>
      <c r="AB53" s="1913"/>
      <c r="AC53" s="1914"/>
      <c r="AD53" s="1912"/>
      <c r="AE53" s="1913"/>
      <c r="AF53" s="1913"/>
      <c r="AG53" s="1913"/>
      <c r="AH53" s="1913"/>
      <c r="AI53" s="1913"/>
      <c r="AJ53" s="1913"/>
      <c r="AK53" s="1913"/>
      <c r="AL53" s="1914"/>
      <c r="AM53" s="534"/>
      <c r="AN53" s="1910"/>
      <c r="AO53" s="1910"/>
      <c r="AP53" s="1911"/>
      <c r="AQ53" s="1911"/>
      <c r="AR53" s="1911"/>
    </row>
    <row r="54" spans="1:44" ht="20.100000000000001" hidden="1" customHeight="1" outlineLevel="1">
      <c r="A54" s="1947"/>
      <c r="B54" s="1948"/>
      <c r="C54" s="1948"/>
      <c r="D54" s="1948"/>
      <c r="E54" s="1949"/>
      <c r="F54" s="1904" t="str">
        <f>SUBSTITUTE(ADDRESS(1,ROW()/2-1,4),1,"")</f>
        <v>Z</v>
      </c>
      <c r="G54" s="1904"/>
      <c r="H54" s="1905"/>
      <c r="I54" s="1905"/>
      <c r="J54" s="1905"/>
      <c r="K54" s="1905"/>
      <c r="L54" s="1906"/>
      <c r="M54" s="1343"/>
      <c r="N54" s="1343"/>
      <c r="O54" s="1343"/>
      <c r="P54" s="944" t="s">
        <v>177</v>
      </c>
      <c r="Q54" s="1907"/>
      <c r="R54" s="1908"/>
      <c r="S54" s="1908"/>
      <c r="T54" s="1908"/>
      <c r="U54" s="1906"/>
      <c r="V54" s="1343"/>
      <c r="W54" s="1343"/>
      <c r="X54" s="1343"/>
      <c r="Y54" s="944" t="s">
        <v>177</v>
      </c>
      <c r="Z54" s="1907"/>
      <c r="AA54" s="1908"/>
      <c r="AB54" s="1908"/>
      <c r="AC54" s="1908"/>
      <c r="AD54" s="1915">
        <f>L55-U55</f>
        <v>0</v>
      </c>
      <c r="AE54" s="1916"/>
      <c r="AF54" s="1916"/>
      <c r="AG54" s="1916"/>
      <c r="AH54" s="1916"/>
      <c r="AI54" s="1916"/>
      <c r="AJ54" s="1916"/>
      <c r="AK54" s="1916"/>
      <c r="AL54" s="1917"/>
      <c r="AM54" s="534"/>
      <c r="AN54" s="1909" t="str">
        <f>IF($L54="","",IF($L54=MIN($L$4,$L$6,$L$8,$L$10,$L$12,$L$14,$L$16,$L$18,$L$20,$L$22,$L$24,$L$26,$L$28,$L$30,$L$32,$L$34,$L$36,$L$38,$L$40,$L$42,$L$44,$L$46,$L$48,$L$50,$L$52,$L$54),"○","×"))</f>
        <v/>
      </c>
      <c r="AO54" s="1909" t="str">
        <f>IF($Q54="","",IF($Q54=MAX($Q$4,$Q$6,$Q$8,$Q$10,$Q$12,$Q$14,$Q$16,$Q$18,$Q$20,$Q$22,$Q$24,$Q$26,$Q$28,$Q$30,$Q$32,$Q$34,$Q$36,$Q$38,$Q$40,$Q$42,$Q$44,$Q$46,$Q$48,$Q$50,$Q$52,$Q$54),"○","×"))</f>
        <v/>
      </c>
      <c r="AP54" s="1911" t="str">
        <f>IF($AN54="○",COUNTIF($AN$4:$AN54,"○"),"")</f>
        <v/>
      </c>
      <c r="AQ54" s="1911" t="str">
        <f>IF($AO54="○",COUNTIF($AO$4:$AO54,"○"),"")</f>
        <v/>
      </c>
      <c r="AR54" s="1911" t="str">
        <f t="shared" ref="AR54" si="58">$F54</f>
        <v>Z</v>
      </c>
    </row>
    <row r="55" spans="1:44" ht="20.100000000000001" hidden="1" customHeight="1" outlineLevel="1">
      <c r="A55" s="1950"/>
      <c r="B55" s="1951"/>
      <c r="C55" s="1951"/>
      <c r="D55" s="1951"/>
      <c r="E55" s="1952"/>
      <c r="F55" s="1904"/>
      <c r="G55" s="1904"/>
      <c r="H55" s="1905"/>
      <c r="I55" s="1905"/>
      <c r="J55" s="1905"/>
      <c r="K55" s="1905"/>
      <c r="L55" s="1912">
        <f>Q54-L54</f>
        <v>0</v>
      </c>
      <c r="M55" s="1913"/>
      <c r="N55" s="1913"/>
      <c r="O55" s="1913"/>
      <c r="P55" s="1913"/>
      <c r="Q55" s="1913"/>
      <c r="R55" s="1913"/>
      <c r="S55" s="1913"/>
      <c r="T55" s="1914"/>
      <c r="U55" s="1912">
        <f>Z54-U54</f>
        <v>0</v>
      </c>
      <c r="V55" s="1913"/>
      <c r="W55" s="1913"/>
      <c r="X55" s="1913"/>
      <c r="Y55" s="1913"/>
      <c r="Z55" s="1913"/>
      <c r="AA55" s="1913"/>
      <c r="AB55" s="1913"/>
      <c r="AC55" s="1914"/>
      <c r="AD55" s="1912"/>
      <c r="AE55" s="1913"/>
      <c r="AF55" s="1913"/>
      <c r="AG55" s="1913"/>
      <c r="AH55" s="1913"/>
      <c r="AI55" s="1913"/>
      <c r="AJ55" s="1913"/>
      <c r="AK55" s="1913"/>
      <c r="AL55" s="1914"/>
      <c r="AM55" s="534"/>
      <c r="AN55" s="1910"/>
      <c r="AO55" s="1910"/>
      <c r="AP55" s="1911"/>
      <c r="AQ55" s="1911"/>
      <c r="AR55" s="1911"/>
    </row>
    <row r="56" spans="1:44" ht="20.100000000000001" customHeight="1" collapsed="1">
      <c r="A56" s="1956" t="s">
        <v>536</v>
      </c>
      <c r="B56" s="1957"/>
      <c r="C56" s="1957"/>
      <c r="D56" s="1957"/>
      <c r="E56" s="1958"/>
      <c r="F56" s="1904" t="str">
        <f>LOWER(SUBSTITUTE(ADDRESS(1,(ROW()-52)/2-1,4),1,""))</f>
        <v>a</v>
      </c>
      <c r="G56" s="1904"/>
      <c r="H56" s="1905"/>
      <c r="I56" s="1905"/>
      <c r="J56" s="1905"/>
      <c r="K56" s="1905"/>
      <c r="L56" s="1962"/>
      <c r="M56" s="1963"/>
      <c r="N56" s="1963"/>
      <c r="O56" s="1963"/>
      <c r="P56" s="944" t="s">
        <v>630</v>
      </c>
      <c r="Q56" s="1964"/>
      <c r="R56" s="1964"/>
      <c r="S56" s="1964"/>
      <c r="T56" s="1965"/>
      <c r="U56" s="1962"/>
      <c r="V56" s="1963"/>
      <c r="W56" s="1963"/>
      <c r="X56" s="1963"/>
      <c r="Y56" s="944" t="s">
        <v>630</v>
      </c>
      <c r="Z56" s="1964"/>
      <c r="AA56" s="1964"/>
      <c r="AB56" s="1964"/>
      <c r="AC56" s="1965"/>
      <c r="AD56" s="1915">
        <f>L57-U57</f>
        <v>0</v>
      </c>
      <c r="AE56" s="1916"/>
      <c r="AF56" s="1916"/>
      <c r="AG56" s="1916"/>
      <c r="AH56" s="1916"/>
      <c r="AI56" s="1916"/>
      <c r="AJ56" s="1916"/>
      <c r="AK56" s="1916"/>
      <c r="AL56" s="1917"/>
      <c r="AM56" s="534"/>
    </row>
    <row r="57" spans="1:44" ht="20.100000000000001" customHeight="1">
      <c r="A57" s="1947"/>
      <c r="B57" s="1948"/>
      <c r="C57" s="1948"/>
      <c r="D57" s="1948"/>
      <c r="E57" s="1949"/>
      <c r="F57" s="1904"/>
      <c r="G57" s="1904"/>
      <c r="H57" s="1905"/>
      <c r="I57" s="1905"/>
      <c r="J57" s="1905"/>
      <c r="K57" s="1905"/>
      <c r="L57" s="1912">
        <f>Q56-L56</f>
        <v>0</v>
      </c>
      <c r="M57" s="1913"/>
      <c r="N57" s="1913"/>
      <c r="O57" s="1913"/>
      <c r="P57" s="1913"/>
      <c r="Q57" s="1913"/>
      <c r="R57" s="1913"/>
      <c r="S57" s="1913"/>
      <c r="T57" s="1914"/>
      <c r="U57" s="1912">
        <f>Z56-U56</f>
        <v>0</v>
      </c>
      <c r="V57" s="1913"/>
      <c r="W57" s="1913"/>
      <c r="X57" s="1913"/>
      <c r="Y57" s="1913"/>
      <c r="Z57" s="1913"/>
      <c r="AA57" s="1913"/>
      <c r="AB57" s="1913"/>
      <c r="AC57" s="1914"/>
      <c r="AD57" s="1912"/>
      <c r="AE57" s="1913"/>
      <c r="AF57" s="1913"/>
      <c r="AG57" s="1913"/>
      <c r="AH57" s="1913"/>
      <c r="AI57" s="1913"/>
      <c r="AJ57" s="1913"/>
      <c r="AK57" s="1913"/>
      <c r="AL57" s="1914"/>
      <c r="AM57" s="534"/>
    </row>
    <row r="58" spans="1:44" ht="20.100000000000001" customHeight="1">
      <c r="A58" s="1947"/>
      <c r="B58" s="1948"/>
      <c r="C58" s="1948"/>
      <c r="D58" s="1948"/>
      <c r="E58" s="1949"/>
      <c r="F58" s="1904" t="str">
        <f>LOWER(SUBSTITUTE(ADDRESS(1,(ROW()-52)/2-1,4),1,""))</f>
        <v>b</v>
      </c>
      <c r="G58" s="1904"/>
      <c r="H58" s="1905"/>
      <c r="I58" s="1905"/>
      <c r="J58" s="1905"/>
      <c r="K58" s="1905"/>
      <c r="L58" s="1906"/>
      <c r="M58" s="1343"/>
      <c r="N58" s="1343"/>
      <c r="O58" s="1343"/>
      <c r="P58" s="944" t="s">
        <v>630</v>
      </c>
      <c r="Q58" s="1907"/>
      <c r="R58" s="1908"/>
      <c r="S58" s="1908"/>
      <c r="T58" s="1908"/>
      <c r="U58" s="1906"/>
      <c r="V58" s="1343"/>
      <c r="W58" s="1343"/>
      <c r="X58" s="1343"/>
      <c r="Y58" s="944" t="s">
        <v>630</v>
      </c>
      <c r="Z58" s="1907"/>
      <c r="AA58" s="1908"/>
      <c r="AB58" s="1908"/>
      <c r="AC58" s="1908"/>
      <c r="AD58" s="1915">
        <f>L59-U59</f>
        <v>0</v>
      </c>
      <c r="AE58" s="1916"/>
      <c r="AF58" s="1916"/>
      <c r="AG58" s="1916"/>
      <c r="AH58" s="1916"/>
      <c r="AI58" s="1916"/>
      <c r="AJ58" s="1916"/>
      <c r="AK58" s="1916"/>
      <c r="AL58" s="1917"/>
      <c r="AM58" s="534"/>
    </row>
    <row r="59" spans="1:44" ht="20.100000000000001" customHeight="1">
      <c r="A59" s="1947"/>
      <c r="B59" s="1948"/>
      <c r="C59" s="1948"/>
      <c r="D59" s="1948"/>
      <c r="E59" s="1949"/>
      <c r="F59" s="1904"/>
      <c r="G59" s="1904"/>
      <c r="H59" s="1905"/>
      <c r="I59" s="1905"/>
      <c r="J59" s="1905"/>
      <c r="K59" s="1905"/>
      <c r="L59" s="1912">
        <f>Q58-L58</f>
        <v>0</v>
      </c>
      <c r="M59" s="1913"/>
      <c r="N59" s="1913"/>
      <c r="O59" s="1913"/>
      <c r="P59" s="1913"/>
      <c r="Q59" s="1913"/>
      <c r="R59" s="1913"/>
      <c r="S59" s="1913"/>
      <c r="T59" s="1914"/>
      <c r="U59" s="1912">
        <f>Z58-U58</f>
        <v>0</v>
      </c>
      <c r="V59" s="1913"/>
      <c r="W59" s="1913"/>
      <c r="X59" s="1913"/>
      <c r="Y59" s="1913"/>
      <c r="Z59" s="1913"/>
      <c r="AA59" s="1913"/>
      <c r="AB59" s="1913"/>
      <c r="AC59" s="1914"/>
      <c r="AD59" s="1912"/>
      <c r="AE59" s="1913"/>
      <c r="AF59" s="1913"/>
      <c r="AG59" s="1913"/>
      <c r="AH59" s="1913"/>
      <c r="AI59" s="1913"/>
      <c r="AJ59" s="1913"/>
      <c r="AK59" s="1913"/>
      <c r="AL59" s="1914"/>
      <c r="AM59" s="534"/>
    </row>
    <row r="60" spans="1:44" ht="20.100000000000001" customHeight="1">
      <c r="A60" s="1947"/>
      <c r="B60" s="1948"/>
      <c r="C60" s="1948"/>
      <c r="D60" s="1948"/>
      <c r="E60" s="1949"/>
      <c r="F60" s="1904" t="str">
        <f t="shared" ref="F60" si="59">LOWER(SUBSTITUTE(ADDRESS(1,(ROW()-52)/2-1,4),1,""))</f>
        <v>c</v>
      </c>
      <c r="G60" s="1904"/>
      <c r="H60" s="1905"/>
      <c r="I60" s="1905"/>
      <c r="J60" s="1905"/>
      <c r="K60" s="1905"/>
      <c r="L60" s="1906"/>
      <c r="M60" s="1343"/>
      <c r="N60" s="1343"/>
      <c r="O60" s="1343"/>
      <c r="P60" s="944" t="s">
        <v>630</v>
      </c>
      <c r="Q60" s="1907"/>
      <c r="R60" s="1908"/>
      <c r="S60" s="1908"/>
      <c r="T60" s="1908"/>
      <c r="U60" s="1906"/>
      <c r="V60" s="1343"/>
      <c r="W60" s="1343"/>
      <c r="X60" s="1343"/>
      <c r="Y60" s="944" t="s">
        <v>630</v>
      </c>
      <c r="Z60" s="1907"/>
      <c r="AA60" s="1908"/>
      <c r="AB60" s="1908"/>
      <c r="AC60" s="1908"/>
      <c r="AD60" s="1915">
        <f>L61-U61</f>
        <v>0</v>
      </c>
      <c r="AE60" s="1916"/>
      <c r="AF60" s="1916"/>
      <c r="AG60" s="1916"/>
      <c r="AH60" s="1916"/>
      <c r="AI60" s="1916"/>
      <c r="AJ60" s="1916"/>
      <c r="AK60" s="1916"/>
      <c r="AL60" s="1917"/>
      <c r="AM60" s="534"/>
    </row>
    <row r="61" spans="1:44" ht="20.100000000000001" customHeight="1">
      <c r="A61" s="1947"/>
      <c r="B61" s="1948"/>
      <c r="C61" s="1948"/>
      <c r="D61" s="1948"/>
      <c r="E61" s="1949"/>
      <c r="F61" s="1904"/>
      <c r="G61" s="1904"/>
      <c r="H61" s="1905"/>
      <c r="I61" s="1905"/>
      <c r="J61" s="1905"/>
      <c r="K61" s="1905"/>
      <c r="L61" s="1912">
        <f>Q60-L60</f>
        <v>0</v>
      </c>
      <c r="M61" s="1913"/>
      <c r="N61" s="1913"/>
      <c r="O61" s="1913"/>
      <c r="P61" s="1913"/>
      <c r="Q61" s="1913"/>
      <c r="R61" s="1913"/>
      <c r="S61" s="1913"/>
      <c r="T61" s="1914"/>
      <c r="U61" s="1912">
        <f>Z60-U60</f>
        <v>0</v>
      </c>
      <c r="V61" s="1913"/>
      <c r="W61" s="1913"/>
      <c r="X61" s="1913"/>
      <c r="Y61" s="1913"/>
      <c r="Z61" s="1913"/>
      <c r="AA61" s="1913"/>
      <c r="AB61" s="1913"/>
      <c r="AC61" s="1914"/>
      <c r="AD61" s="1912"/>
      <c r="AE61" s="1913"/>
      <c r="AF61" s="1913"/>
      <c r="AG61" s="1913"/>
      <c r="AH61" s="1913"/>
      <c r="AI61" s="1913"/>
      <c r="AJ61" s="1913"/>
      <c r="AK61" s="1913"/>
      <c r="AL61" s="1914"/>
      <c r="AM61" s="534"/>
    </row>
    <row r="62" spans="1:44" ht="20.100000000000001" customHeight="1">
      <c r="A62" s="1947"/>
      <c r="B62" s="1948"/>
      <c r="C62" s="1948"/>
      <c r="D62" s="1948"/>
      <c r="E62" s="1949"/>
      <c r="F62" s="1904" t="str">
        <f t="shared" ref="F62" si="60">LOWER(SUBSTITUTE(ADDRESS(1,(ROW()-52)/2-1,4),1,""))</f>
        <v>d</v>
      </c>
      <c r="G62" s="1904"/>
      <c r="H62" s="1905"/>
      <c r="I62" s="1905"/>
      <c r="J62" s="1905"/>
      <c r="K62" s="1905"/>
      <c r="L62" s="1906"/>
      <c r="M62" s="1343"/>
      <c r="N62" s="1343"/>
      <c r="O62" s="1343"/>
      <c r="P62" s="944" t="s">
        <v>630</v>
      </c>
      <c r="Q62" s="1907"/>
      <c r="R62" s="1908"/>
      <c r="S62" s="1908"/>
      <c r="T62" s="1908"/>
      <c r="U62" s="1906"/>
      <c r="V62" s="1343"/>
      <c r="W62" s="1343"/>
      <c r="X62" s="1343"/>
      <c r="Y62" s="944" t="s">
        <v>630</v>
      </c>
      <c r="Z62" s="1907"/>
      <c r="AA62" s="1908"/>
      <c r="AB62" s="1908"/>
      <c r="AC62" s="1908"/>
      <c r="AD62" s="1915">
        <f>L63-U63</f>
        <v>0</v>
      </c>
      <c r="AE62" s="1916"/>
      <c r="AF62" s="1916"/>
      <c r="AG62" s="1916"/>
      <c r="AH62" s="1916"/>
      <c r="AI62" s="1916"/>
      <c r="AJ62" s="1916"/>
      <c r="AK62" s="1916"/>
      <c r="AL62" s="1917"/>
      <c r="AM62" s="534"/>
    </row>
    <row r="63" spans="1:44" ht="20.100000000000001" customHeight="1">
      <c r="A63" s="1959"/>
      <c r="B63" s="1960"/>
      <c r="C63" s="1960"/>
      <c r="D63" s="1960"/>
      <c r="E63" s="1961"/>
      <c r="F63" s="1904"/>
      <c r="G63" s="1904"/>
      <c r="H63" s="1905"/>
      <c r="I63" s="1905"/>
      <c r="J63" s="1905"/>
      <c r="K63" s="1905"/>
      <c r="L63" s="1912">
        <f>Q62-L62</f>
        <v>0</v>
      </c>
      <c r="M63" s="1913"/>
      <c r="N63" s="1913"/>
      <c r="O63" s="1913"/>
      <c r="P63" s="1913"/>
      <c r="Q63" s="1913"/>
      <c r="R63" s="1913"/>
      <c r="S63" s="1913"/>
      <c r="T63" s="1914"/>
      <c r="U63" s="1912">
        <f>Z62-U62</f>
        <v>0</v>
      </c>
      <c r="V63" s="1913"/>
      <c r="W63" s="1913"/>
      <c r="X63" s="1913"/>
      <c r="Y63" s="1913"/>
      <c r="Z63" s="1913"/>
      <c r="AA63" s="1913"/>
      <c r="AB63" s="1913"/>
      <c r="AC63" s="1914"/>
      <c r="AD63" s="1912"/>
      <c r="AE63" s="1913"/>
      <c r="AF63" s="1913"/>
      <c r="AG63" s="1913"/>
      <c r="AH63" s="1913"/>
      <c r="AI63" s="1913"/>
      <c r="AJ63" s="1913"/>
      <c r="AK63" s="1913"/>
      <c r="AL63" s="1914"/>
      <c r="AM63" s="534"/>
    </row>
    <row r="64" spans="1:44" ht="20.100000000000001" customHeight="1">
      <c r="A64" s="1967" t="s">
        <v>628</v>
      </c>
      <c r="B64" s="1968"/>
      <c r="C64" s="1968"/>
      <c r="D64" s="1968"/>
      <c r="E64" s="1969"/>
      <c r="F64" s="1904" t="str">
        <f t="shared" ref="F64" si="61">LOWER(SUBSTITUTE(ADDRESS(1,(ROW()-52)/2-1,4),1,""))</f>
        <v>e</v>
      </c>
      <c r="G64" s="1904"/>
      <c r="H64" s="1905"/>
      <c r="I64" s="1905"/>
      <c r="J64" s="1905"/>
      <c r="K64" s="1905"/>
      <c r="L64" s="1906"/>
      <c r="M64" s="1343"/>
      <c r="N64" s="1343"/>
      <c r="O64" s="1343"/>
      <c r="P64" s="944" t="s">
        <v>630</v>
      </c>
      <c r="Q64" s="1907"/>
      <c r="R64" s="1908"/>
      <c r="S64" s="1908"/>
      <c r="T64" s="1908"/>
      <c r="U64" s="1906"/>
      <c r="V64" s="1343"/>
      <c r="W64" s="1343"/>
      <c r="X64" s="1343"/>
      <c r="Y64" s="944" t="s">
        <v>630</v>
      </c>
      <c r="Z64" s="1907"/>
      <c r="AA64" s="1908"/>
      <c r="AB64" s="1908"/>
      <c r="AC64" s="1908"/>
      <c r="AD64" s="1915">
        <f>L65-U65</f>
        <v>0</v>
      </c>
      <c r="AE64" s="1916"/>
      <c r="AF64" s="1916"/>
      <c r="AG64" s="1916"/>
      <c r="AH64" s="1916"/>
      <c r="AI64" s="1916"/>
      <c r="AJ64" s="1916"/>
      <c r="AK64" s="1916"/>
      <c r="AL64" s="1917"/>
      <c r="AM64" s="534"/>
    </row>
    <row r="65" spans="1:39" ht="20.100000000000001" customHeight="1">
      <c r="A65" s="1947"/>
      <c r="B65" s="1948"/>
      <c r="C65" s="1948"/>
      <c r="D65" s="1948"/>
      <c r="E65" s="1949"/>
      <c r="F65" s="1904"/>
      <c r="G65" s="1904"/>
      <c r="H65" s="1905"/>
      <c r="I65" s="1905"/>
      <c r="J65" s="1905"/>
      <c r="K65" s="1905"/>
      <c r="L65" s="1912">
        <f>Q64-L64</f>
        <v>0</v>
      </c>
      <c r="M65" s="1913"/>
      <c r="N65" s="1913"/>
      <c r="O65" s="1913"/>
      <c r="P65" s="1913"/>
      <c r="Q65" s="1913"/>
      <c r="R65" s="1913"/>
      <c r="S65" s="1913"/>
      <c r="T65" s="1914"/>
      <c r="U65" s="1912">
        <f>Z64-U64</f>
        <v>0</v>
      </c>
      <c r="V65" s="1913"/>
      <c r="W65" s="1913"/>
      <c r="X65" s="1913"/>
      <c r="Y65" s="1913"/>
      <c r="Z65" s="1913"/>
      <c r="AA65" s="1913"/>
      <c r="AB65" s="1913"/>
      <c r="AC65" s="1914"/>
      <c r="AD65" s="1912"/>
      <c r="AE65" s="1913"/>
      <c r="AF65" s="1913"/>
      <c r="AG65" s="1913"/>
      <c r="AH65" s="1913"/>
      <c r="AI65" s="1913"/>
      <c r="AJ65" s="1913"/>
      <c r="AK65" s="1913"/>
      <c r="AL65" s="1914"/>
      <c r="AM65" s="534"/>
    </row>
    <row r="66" spans="1:39" ht="20.100000000000001" customHeight="1">
      <c r="A66" s="1947"/>
      <c r="B66" s="1948"/>
      <c r="C66" s="1948"/>
      <c r="D66" s="1948"/>
      <c r="E66" s="1949"/>
      <c r="F66" s="1904" t="str">
        <f t="shared" ref="F66" si="62">LOWER(SUBSTITUTE(ADDRESS(1,(ROW()-52)/2-1,4),1,""))</f>
        <v>f</v>
      </c>
      <c r="G66" s="1904"/>
      <c r="H66" s="1905"/>
      <c r="I66" s="1905"/>
      <c r="J66" s="1905"/>
      <c r="K66" s="1905"/>
      <c r="L66" s="1906"/>
      <c r="M66" s="1343"/>
      <c r="N66" s="1343"/>
      <c r="O66" s="1343"/>
      <c r="P66" s="944" t="s">
        <v>630</v>
      </c>
      <c r="Q66" s="1907"/>
      <c r="R66" s="1908"/>
      <c r="S66" s="1908"/>
      <c r="T66" s="1908"/>
      <c r="U66" s="1906"/>
      <c r="V66" s="1343"/>
      <c r="W66" s="1343"/>
      <c r="X66" s="1343"/>
      <c r="Y66" s="944" t="s">
        <v>630</v>
      </c>
      <c r="Z66" s="1907"/>
      <c r="AA66" s="1908"/>
      <c r="AB66" s="1908"/>
      <c r="AC66" s="1908"/>
      <c r="AD66" s="1915">
        <f>L67-U67</f>
        <v>0</v>
      </c>
      <c r="AE66" s="1916"/>
      <c r="AF66" s="1916"/>
      <c r="AG66" s="1916"/>
      <c r="AH66" s="1916"/>
      <c r="AI66" s="1916"/>
      <c r="AJ66" s="1916"/>
      <c r="AK66" s="1916"/>
      <c r="AL66" s="1917"/>
      <c r="AM66" s="534"/>
    </row>
    <row r="67" spans="1:39" ht="20.100000000000001" customHeight="1">
      <c r="A67" s="1947"/>
      <c r="B67" s="1948"/>
      <c r="C67" s="1948"/>
      <c r="D67" s="1948"/>
      <c r="E67" s="1949"/>
      <c r="F67" s="1904"/>
      <c r="G67" s="1904"/>
      <c r="H67" s="1905"/>
      <c r="I67" s="1905"/>
      <c r="J67" s="1905"/>
      <c r="K67" s="1905"/>
      <c r="L67" s="1912">
        <f>Q66-L66</f>
        <v>0</v>
      </c>
      <c r="M67" s="1913"/>
      <c r="N67" s="1913"/>
      <c r="O67" s="1913"/>
      <c r="P67" s="1913"/>
      <c r="Q67" s="1913"/>
      <c r="R67" s="1913"/>
      <c r="S67" s="1913"/>
      <c r="T67" s="1914"/>
      <c r="U67" s="1912">
        <f>Z66-U66</f>
        <v>0</v>
      </c>
      <c r="V67" s="1913"/>
      <c r="W67" s="1913"/>
      <c r="X67" s="1913"/>
      <c r="Y67" s="1913"/>
      <c r="Z67" s="1913"/>
      <c r="AA67" s="1913"/>
      <c r="AB67" s="1913"/>
      <c r="AC67" s="1914"/>
      <c r="AD67" s="1912"/>
      <c r="AE67" s="1913"/>
      <c r="AF67" s="1913"/>
      <c r="AG67" s="1913"/>
      <c r="AH67" s="1913"/>
      <c r="AI67" s="1913"/>
      <c r="AJ67" s="1913"/>
      <c r="AK67" s="1913"/>
      <c r="AL67" s="1914"/>
      <c r="AM67" s="534"/>
    </row>
    <row r="68" spans="1:39" ht="20.100000000000001" customHeight="1">
      <c r="A68" s="1947"/>
      <c r="B68" s="1948"/>
      <c r="C68" s="1948"/>
      <c r="D68" s="1948"/>
      <c r="E68" s="1949"/>
      <c r="F68" s="1904" t="str">
        <f t="shared" ref="F68" si="63">LOWER(SUBSTITUTE(ADDRESS(1,(ROW()-52)/2-1,4),1,""))</f>
        <v>g</v>
      </c>
      <c r="G68" s="1904"/>
      <c r="H68" s="1905"/>
      <c r="I68" s="1905"/>
      <c r="J68" s="1905"/>
      <c r="K68" s="1905"/>
      <c r="L68" s="1928"/>
      <c r="M68" s="1924"/>
      <c r="N68" s="1924"/>
      <c r="O68" s="1924"/>
      <c r="P68" s="489" t="s">
        <v>177</v>
      </c>
      <c r="Q68" s="1925"/>
      <c r="R68" s="1926"/>
      <c r="S68" s="1926"/>
      <c r="T68" s="1926"/>
      <c r="U68" s="1928"/>
      <c r="V68" s="1924"/>
      <c r="W68" s="1924"/>
      <c r="X68" s="1924"/>
      <c r="Y68" s="489" t="s">
        <v>177</v>
      </c>
      <c r="Z68" s="1925"/>
      <c r="AA68" s="1926"/>
      <c r="AB68" s="1926"/>
      <c r="AC68" s="1926"/>
      <c r="AD68" s="1929">
        <f>L69-U69</f>
        <v>0</v>
      </c>
      <c r="AE68" s="1919"/>
      <c r="AF68" s="1919"/>
      <c r="AG68" s="1919"/>
      <c r="AH68" s="1919"/>
      <c r="AI68" s="1919"/>
      <c r="AJ68" s="1919"/>
      <c r="AK68" s="1919"/>
      <c r="AL68" s="1930"/>
      <c r="AM68" s="534"/>
    </row>
    <row r="69" spans="1:39" ht="20.100000000000001" customHeight="1">
      <c r="A69" s="1947"/>
      <c r="B69" s="1948"/>
      <c r="C69" s="1948"/>
      <c r="D69" s="1948"/>
      <c r="E69" s="1949"/>
      <c r="F69" s="1904"/>
      <c r="G69" s="1904"/>
      <c r="H69" s="1905"/>
      <c r="I69" s="1905"/>
      <c r="J69" s="1905"/>
      <c r="K69" s="1905"/>
      <c r="L69" s="1912">
        <f>Q68-L68</f>
        <v>0</v>
      </c>
      <c r="M69" s="1921"/>
      <c r="N69" s="1921"/>
      <c r="O69" s="1921"/>
      <c r="P69" s="1921"/>
      <c r="Q69" s="1921"/>
      <c r="R69" s="1921"/>
      <c r="S69" s="1921"/>
      <c r="T69" s="1914"/>
      <c r="U69" s="1912">
        <f>Z68-U68</f>
        <v>0</v>
      </c>
      <c r="V69" s="1921"/>
      <c r="W69" s="1921"/>
      <c r="X69" s="1921"/>
      <c r="Y69" s="1921"/>
      <c r="Z69" s="1921"/>
      <c r="AA69" s="1921"/>
      <c r="AB69" s="1921"/>
      <c r="AC69" s="1914"/>
      <c r="AD69" s="1912"/>
      <c r="AE69" s="1921"/>
      <c r="AF69" s="1921"/>
      <c r="AG69" s="1921"/>
      <c r="AH69" s="1921"/>
      <c r="AI69" s="1921"/>
      <c r="AJ69" s="1921"/>
      <c r="AK69" s="1921"/>
      <c r="AL69" s="1914"/>
      <c r="AM69" s="534"/>
    </row>
    <row r="70" spans="1:39" ht="20.100000000000001" customHeight="1">
      <c r="A70" s="1947"/>
      <c r="B70" s="1948"/>
      <c r="C70" s="1948"/>
      <c r="D70" s="1948"/>
      <c r="E70" s="1949"/>
      <c r="F70" s="1904" t="str">
        <f t="shared" ref="F70" si="64">LOWER(SUBSTITUTE(ADDRESS(1,(ROW()-52)/2-1,4),1,""))</f>
        <v>h</v>
      </c>
      <c r="G70" s="1904"/>
      <c r="H70" s="1905"/>
      <c r="I70" s="1905"/>
      <c r="J70" s="1905"/>
      <c r="K70" s="1905"/>
      <c r="L70" s="1928"/>
      <c r="M70" s="1924"/>
      <c r="N70" s="1924"/>
      <c r="O70" s="1924"/>
      <c r="P70" s="489" t="s">
        <v>177</v>
      </c>
      <c r="Q70" s="1925"/>
      <c r="R70" s="1926"/>
      <c r="S70" s="1926"/>
      <c r="T70" s="1926"/>
      <c r="U70" s="1928"/>
      <c r="V70" s="1924"/>
      <c r="W70" s="1924"/>
      <c r="X70" s="1924"/>
      <c r="Y70" s="489" t="s">
        <v>177</v>
      </c>
      <c r="Z70" s="1925"/>
      <c r="AA70" s="1926"/>
      <c r="AB70" s="1926"/>
      <c r="AC70" s="1926"/>
      <c r="AD70" s="1929">
        <f>L71-U71</f>
        <v>0</v>
      </c>
      <c r="AE70" s="1919"/>
      <c r="AF70" s="1919"/>
      <c r="AG70" s="1919"/>
      <c r="AH70" s="1919"/>
      <c r="AI70" s="1919"/>
      <c r="AJ70" s="1919"/>
      <c r="AK70" s="1919"/>
      <c r="AL70" s="1930"/>
      <c r="AM70" s="534"/>
    </row>
    <row r="71" spans="1:39" ht="20.100000000000001" customHeight="1">
      <c r="A71" s="1947"/>
      <c r="B71" s="1948"/>
      <c r="C71" s="1948"/>
      <c r="D71" s="1948"/>
      <c r="E71" s="1949"/>
      <c r="F71" s="1904"/>
      <c r="G71" s="1904"/>
      <c r="H71" s="1905"/>
      <c r="I71" s="1905"/>
      <c r="J71" s="1905"/>
      <c r="K71" s="1905"/>
      <c r="L71" s="1912">
        <f>Q70-L70</f>
        <v>0</v>
      </c>
      <c r="M71" s="1921"/>
      <c r="N71" s="1921"/>
      <c r="O71" s="1921"/>
      <c r="P71" s="1921"/>
      <c r="Q71" s="1921"/>
      <c r="R71" s="1921"/>
      <c r="S71" s="1921"/>
      <c r="T71" s="1914"/>
      <c r="U71" s="1912">
        <f>Z70-U70</f>
        <v>0</v>
      </c>
      <c r="V71" s="1921"/>
      <c r="W71" s="1921"/>
      <c r="X71" s="1921"/>
      <c r="Y71" s="1921"/>
      <c r="Z71" s="1921"/>
      <c r="AA71" s="1921"/>
      <c r="AB71" s="1921"/>
      <c r="AC71" s="1914"/>
      <c r="AD71" s="1912"/>
      <c r="AE71" s="1921"/>
      <c r="AF71" s="1921"/>
      <c r="AG71" s="1921"/>
      <c r="AH71" s="1921"/>
      <c r="AI71" s="1921"/>
      <c r="AJ71" s="1921"/>
      <c r="AK71" s="1921"/>
      <c r="AL71" s="1914"/>
      <c r="AM71" s="534"/>
    </row>
    <row r="72" spans="1:39" ht="20.100000000000001" customHeight="1">
      <c r="A72" s="1947"/>
      <c r="B72" s="1948"/>
      <c r="C72" s="1948"/>
      <c r="D72" s="1948"/>
      <c r="E72" s="1949"/>
      <c r="F72" s="1904" t="str">
        <f t="shared" ref="F72" si="65">LOWER(SUBSTITUTE(ADDRESS(1,(ROW()-52)/2-1,4),1,""))</f>
        <v>i</v>
      </c>
      <c r="G72" s="1904"/>
      <c r="H72" s="1905"/>
      <c r="I72" s="1905"/>
      <c r="J72" s="1905"/>
      <c r="K72" s="1905"/>
      <c r="L72" s="1923"/>
      <c r="M72" s="1924"/>
      <c r="N72" s="1924"/>
      <c r="O72" s="1924"/>
      <c r="P72" s="489" t="s">
        <v>177</v>
      </c>
      <c r="Q72" s="1925"/>
      <c r="R72" s="1926"/>
      <c r="S72" s="1926"/>
      <c r="T72" s="1926"/>
      <c r="U72" s="1923"/>
      <c r="V72" s="1924"/>
      <c r="W72" s="1924"/>
      <c r="X72" s="1924"/>
      <c r="Y72" s="489" t="s">
        <v>177</v>
      </c>
      <c r="Z72" s="1925"/>
      <c r="AA72" s="1926"/>
      <c r="AB72" s="1926"/>
      <c r="AC72" s="1926"/>
      <c r="AD72" s="1918">
        <f>L73-U73</f>
        <v>0</v>
      </c>
      <c r="AE72" s="1919"/>
      <c r="AF72" s="1919"/>
      <c r="AG72" s="1919"/>
      <c r="AH72" s="1919"/>
      <c r="AI72" s="1919"/>
      <c r="AJ72" s="1919"/>
      <c r="AK72" s="1919"/>
      <c r="AL72" s="1920"/>
      <c r="AM72" s="534"/>
    </row>
    <row r="73" spans="1:39" ht="20.100000000000001" customHeight="1">
      <c r="A73" s="1947"/>
      <c r="B73" s="1948"/>
      <c r="C73" s="1948"/>
      <c r="D73" s="1948"/>
      <c r="E73" s="1949"/>
      <c r="F73" s="1904"/>
      <c r="G73" s="1904"/>
      <c r="H73" s="1905"/>
      <c r="I73" s="1905"/>
      <c r="J73" s="1905"/>
      <c r="K73" s="1905"/>
      <c r="L73" s="1912">
        <f>Q72-L72</f>
        <v>0</v>
      </c>
      <c r="M73" s="1921"/>
      <c r="N73" s="1921"/>
      <c r="O73" s="1921"/>
      <c r="P73" s="1921"/>
      <c r="Q73" s="1921"/>
      <c r="R73" s="1921"/>
      <c r="S73" s="1921"/>
      <c r="T73" s="1914"/>
      <c r="U73" s="1912">
        <f>Z72-U72</f>
        <v>0</v>
      </c>
      <c r="V73" s="1921"/>
      <c r="W73" s="1921"/>
      <c r="X73" s="1921"/>
      <c r="Y73" s="1921"/>
      <c r="Z73" s="1921"/>
      <c r="AA73" s="1921"/>
      <c r="AB73" s="1921"/>
      <c r="AC73" s="1914"/>
      <c r="AD73" s="1912"/>
      <c r="AE73" s="1921"/>
      <c r="AF73" s="1921"/>
      <c r="AG73" s="1921"/>
      <c r="AH73" s="1921"/>
      <c r="AI73" s="1921"/>
      <c r="AJ73" s="1921"/>
      <c r="AK73" s="1921"/>
      <c r="AL73" s="1914"/>
      <c r="AM73" s="534"/>
    </row>
    <row r="74" spans="1:39" ht="20.100000000000001" customHeight="1">
      <c r="A74" s="1947"/>
      <c r="B74" s="1948"/>
      <c r="C74" s="1948"/>
      <c r="D74" s="1948"/>
      <c r="E74" s="1949"/>
      <c r="F74" s="1904" t="str">
        <f t="shared" ref="F74" si="66">LOWER(SUBSTITUTE(ADDRESS(1,(ROW()-52)/2-1,4),1,""))</f>
        <v>j</v>
      </c>
      <c r="G74" s="1904"/>
      <c r="H74" s="1905"/>
      <c r="I74" s="1905"/>
      <c r="J74" s="1905"/>
      <c r="K74" s="1905"/>
      <c r="L74" s="1923"/>
      <c r="M74" s="1924"/>
      <c r="N74" s="1924"/>
      <c r="O74" s="1924"/>
      <c r="P74" s="489" t="s">
        <v>177</v>
      </c>
      <c r="Q74" s="1925"/>
      <c r="R74" s="1926"/>
      <c r="S74" s="1926"/>
      <c r="T74" s="1926"/>
      <c r="U74" s="1923"/>
      <c r="V74" s="1924"/>
      <c r="W74" s="1924"/>
      <c r="X74" s="1924"/>
      <c r="Y74" s="489" t="s">
        <v>177</v>
      </c>
      <c r="Z74" s="1925"/>
      <c r="AA74" s="1926"/>
      <c r="AB74" s="1926"/>
      <c r="AC74" s="1926"/>
      <c r="AD74" s="1918">
        <f>L75-U75</f>
        <v>0</v>
      </c>
      <c r="AE74" s="1919"/>
      <c r="AF74" s="1919"/>
      <c r="AG74" s="1919"/>
      <c r="AH74" s="1919"/>
      <c r="AI74" s="1919"/>
      <c r="AJ74" s="1919"/>
      <c r="AK74" s="1919"/>
      <c r="AL74" s="1920"/>
      <c r="AM74" s="534"/>
    </row>
    <row r="75" spans="1:39" ht="20.100000000000001" customHeight="1">
      <c r="A75" s="1947"/>
      <c r="B75" s="1948"/>
      <c r="C75" s="1948"/>
      <c r="D75" s="1948"/>
      <c r="E75" s="1949"/>
      <c r="F75" s="1904"/>
      <c r="G75" s="1904"/>
      <c r="H75" s="1905"/>
      <c r="I75" s="1905"/>
      <c r="J75" s="1905"/>
      <c r="K75" s="1905"/>
      <c r="L75" s="1912">
        <f>Q74-L74</f>
        <v>0</v>
      </c>
      <c r="M75" s="1921"/>
      <c r="N75" s="1921"/>
      <c r="O75" s="1921"/>
      <c r="P75" s="1921"/>
      <c r="Q75" s="1921"/>
      <c r="R75" s="1921"/>
      <c r="S75" s="1921"/>
      <c r="T75" s="1914"/>
      <c r="U75" s="1912">
        <f>Z74-U74</f>
        <v>0</v>
      </c>
      <c r="V75" s="1921"/>
      <c r="W75" s="1921"/>
      <c r="X75" s="1921"/>
      <c r="Y75" s="1921"/>
      <c r="Z75" s="1921"/>
      <c r="AA75" s="1921"/>
      <c r="AB75" s="1921"/>
      <c r="AC75" s="1914"/>
      <c r="AD75" s="1912"/>
      <c r="AE75" s="1921"/>
      <c r="AF75" s="1921"/>
      <c r="AG75" s="1921"/>
      <c r="AH75" s="1921"/>
      <c r="AI75" s="1921"/>
      <c r="AJ75" s="1921"/>
      <c r="AK75" s="1921"/>
      <c r="AL75" s="1914"/>
      <c r="AM75" s="534"/>
    </row>
    <row r="76" spans="1:39" ht="20.100000000000001" customHeight="1">
      <c r="A76" s="1947"/>
      <c r="B76" s="1948"/>
      <c r="C76" s="1948"/>
      <c r="D76" s="1948"/>
      <c r="E76" s="1949"/>
      <c r="F76" s="1904" t="str">
        <f>LOWER(SUBSTITUTE(ADDRESS(1,(ROW()-52)/2-1,4),1,""))</f>
        <v>k</v>
      </c>
      <c r="G76" s="1904"/>
      <c r="H76" s="1905"/>
      <c r="I76" s="1905"/>
      <c r="J76" s="1905"/>
      <c r="K76" s="1905"/>
      <c r="L76" s="1923"/>
      <c r="M76" s="1924"/>
      <c r="N76" s="1924"/>
      <c r="O76" s="1924"/>
      <c r="P76" s="489" t="s">
        <v>177</v>
      </c>
      <c r="Q76" s="1925"/>
      <c r="R76" s="1926"/>
      <c r="S76" s="1926"/>
      <c r="T76" s="1926"/>
      <c r="U76" s="1923"/>
      <c r="V76" s="1924"/>
      <c r="W76" s="1924"/>
      <c r="X76" s="1924"/>
      <c r="Y76" s="489" t="s">
        <v>177</v>
      </c>
      <c r="Z76" s="1925"/>
      <c r="AA76" s="1926"/>
      <c r="AB76" s="1926"/>
      <c r="AC76" s="1926"/>
      <c r="AD76" s="1918">
        <f>L77-U77</f>
        <v>0</v>
      </c>
      <c r="AE76" s="1919"/>
      <c r="AF76" s="1919"/>
      <c r="AG76" s="1919"/>
      <c r="AH76" s="1919"/>
      <c r="AI76" s="1919"/>
      <c r="AJ76" s="1919"/>
      <c r="AK76" s="1919"/>
      <c r="AL76" s="1920"/>
      <c r="AM76" s="534"/>
    </row>
    <row r="77" spans="1:39" ht="20.100000000000001" customHeight="1">
      <c r="A77" s="1959"/>
      <c r="B77" s="1970"/>
      <c r="C77" s="1970"/>
      <c r="D77" s="1970"/>
      <c r="E77" s="1961"/>
      <c r="F77" s="1904"/>
      <c r="G77" s="1904"/>
      <c r="H77" s="1905"/>
      <c r="I77" s="1905"/>
      <c r="J77" s="1905"/>
      <c r="K77" s="1905"/>
      <c r="L77" s="1912">
        <f>Q76-L76</f>
        <v>0</v>
      </c>
      <c r="M77" s="1921"/>
      <c r="N77" s="1921"/>
      <c r="O77" s="1921"/>
      <c r="P77" s="1921"/>
      <c r="Q77" s="1921"/>
      <c r="R77" s="1921"/>
      <c r="S77" s="1921"/>
      <c r="T77" s="1914"/>
      <c r="U77" s="1912">
        <f>Z76-U76</f>
        <v>0</v>
      </c>
      <c r="V77" s="1921"/>
      <c r="W77" s="1921"/>
      <c r="X77" s="1921"/>
      <c r="Y77" s="1921"/>
      <c r="Z77" s="1921"/>
      <c r="AA77" s="1921"/>
      <c r="AB77" s="1921"/>
      <c r="AC77" s="1914"/>
      <c r="AD77" s="1912"/>
      <c r="AE77" s="1921"/>
      <c r="AF77" s="1921"/>
      <c r="AG77" s="1921"/>
      <c r="AH77" s="1921"/>
      <c r="AI77" s="1921"/>
      <c r="AJ77" s="1921"/>
      <c r="AK77" s="1921"/>
      <c r="AL77" s="1914"/>
      <c r="AM77" s="534"/>
    </row>
    <row r="78" spans="1:39">
      <c r="A78" s="41" t="s">
        <v>633</v>
      </c>
      <c r="B78" s="944"/>
      <c r="C78" s="944"/>
      <c r="D78" s="944"/>
      <c r="E78" s="944"/>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474"/>
      <c r="AI78" s="474"/>
      <c r="AJ78" s="474"/>
      <c r="AK78" s="474"/>
      <c r="AL78" s="474"/>
      <c r="AM78" s="474"/>
    </row>
    <row r="79" spans="1:39">
      <c r="C79" s="20" t="s">
        <v>232</v>
      </c>
    </row>
    <row r="81" spans="1:42" ht="20.100000000000001" customHeight="1">
      <c r="A81" s="1966" t="s">
        <v>1767</v>
      </c>
      <c r="B81" s="1966"/>
      <c r="C81" s="1966"/>
      <c r="D81" s="1927" t="s">
        <v>2101</v>
      </c>
      <c r="E81" s="1927"/>
      <c r="F81" s="1927"/>
      <c r="G81" s="1927"/>
      <c r="H81" s="1927"/>
      <c r="I81" s="1927"/>
      <c r="J81" s="1927"/>
      <c r="K81" s="1927"/>
      <c r="L81" s="1927"/>
      <c r="M81" s="1927"/>
      <c r="N81" s="1927"/>
      <c r="O81" s="1927"/>
      <c r="P81" s="1927"/>
      <c r="Q81" s="1927"/>
      <c r="R81" s="1927"/>
      <c r="S81" s="1927"/>
      <c r="T81" s="1927"/>
      <c r="U81" s="1927"/>
      <c r="V81" s="1927"/>
      <c r="W81" s="1927"/>
      <c r="X81" s="1922">
        <v>1</v>
      </c>
      <c r="Y81" s="1922"/>
      <c r="Z81" s="733" t="str">
        <f>IFERROR(INDEX($AN$4:$AR$54,MATCH(X81,$AP$4:$AP$54,0),5),"-")</f>
        <v>-</v>
      </c>
      <c r="AA81" s="1922">
        <v>2</v>
      </c>
      <c r="AB81" s="1922"/>
      <c r="AC81" s="733" t="str">
        <f>IFERROR(INDEX($AN$4:$AR$54,MATCH(AA81,$AP$4:$AP$54,0),5),"-")</f>
        <v>-</v>
      </c>
      <c r="AD81" s="1922">
        <v>3</v>
      </c>
      <c r="AE81" s="1922"/>
      <c r="AF81" s="733" t="str">
        <f>IFERROR(INDEX($AN$4:$AR$54,MATCH(AD81,$AP$4:$AP$54,0),5),"-")</f>
        <v>-</v>
      </c>
      <c r="AG81" s="1922">
        <v>4</v>
      </c>
      <c r="AH81" s="1922"/>
      <c r="AI81" s="733" t="str">
        <f>IFERROR(INDEX($AN$4:$AR$54,MATCH(AG81,$AP$4:$AP$54,0),5),"-")</f>
        <v>-</v>
      </c>
      <c r="AJ81" s="930"/>
      <c r="AK81" s="930"/>
      <c r="AL81" s="671"/>
      <c r="AM81" s="671"/>
      <c r="AN81" s="671"/>
      <c r="AO81" s="671"/>
      <c r="AP81" s="14"/>
    </row>
    <row r="82" spans="1:42" ht="20.100000000000001" customHeight="1">
      <c r="A82" s="930"/>
      <c r="B82" s="930"/>
      <c r="C82" s="930"/>
      <c r="D82" s="1927" t="s">
        <v>2102</v>
      </c>
      <c r="E82" s="1927"/>
      <c r="F82" s="1927"/>
      <c r="G82" s="1927"/>
      <c r="H82" s="1927"/>
      <c r="I82" s="1927"/>
      <c r="J82" s="1927"/>
      <c r="K82" s="1927"/>
      <c r="L82" s="1927"/>
      <c r="M82" s="1927"/>
      <c r="N82" s="1927"/>
      <c r="O82" s="1927"/>
      <c r="P82" s="1927"/>
      <c r="Q82" s="1927"/>
      <c r="R82" s="1927"/>
      <c r="S82" s="1927"/>
      <c r="T82" s="1927"/>
      <c r="U82" s="1927"/>
      <c r="V82" s="1927"/>
      <c r="W82" s="1927"/>
      <c r="X82" s="1922">
        <v>1</v>
      </c>
      <c r="Y82" s="1922"/>
      <c r="Z82" s="733" t="str">
        <f>IFERROR(INDEX($AO$4:$AR$54,MATCH(X82,$AQ$4:$AQ$54,0),4),"-")</f>
        <v>-</v>
      </c>
      <c r="AA82" s="1922">
        <v>2</v>
      </c>
      <c r="AB82" s="1922"/>
      <c r="AC82" s="733" t="str">
        <f>IFERROR(INDEX($AO$4:$AR$54,MATCH(AA82,$AQ$4:$AQ$54,0),4),"-")</f>
        <v>-</v>
      </c>
      <c r="AD82" s="1922">
        <v>3</v>
      </c>
      <c r="AE82" s="1922"/>
      <c r="AF82" s="733" t="str">
        <f>IFERROR(INDEX($AO$4:$AR$54,MATCH(AD82,$AQ$4:$AQ$54,0),4),"-")</f>
        <v>-</v>
      </c>
      <c r="AG82" s="1922">
        <v>4</v>
      </c>
      <c r="AH82" s="1922"/>
      <c r="AI82" s="733" t="str">
        <f>IFERROR(INDEX($AO$4:$AR$54,MATCH(AG82,$AQ$4:$AQ$54,0),4),"-")</f>
        <v>-</v>
      </c>
      <c r="AJ82" s="930"/>
      <c r="AK82" s="930"/>
      <c r="AL82" s="671"/>
      <c r="AM82" s="671"/>
      <c r="AN82" s="671"/>
      <c r="AO82" s="671"/>
      <c r="AP82" s="14"/>
    </row>
  </sheetData>
  <mergeCells count="487">
    <mergeCell ref="AR22:AR23"/>
    <mergeCell ref="AR24:AR25"/>
    <mergeCell ref="AR26:AR27"/>
    <mergeCell ref="AR28:AR29"/>
    <mergeCell ref="AR30:AR31"/>
    <mergeCell ref="AR32:AR33"/>
    <mergeCell ref="A64:E77"/>
    <mergeCell ref="AR4:AR5"/>
    <mergeCell ref="AR6:AR7"/>
    <mergeCell ref="AR8:AR9"/>
    <mergeCell ref="AR10:AR11"/>
    <mergeCell ref="AR12:AR13"/>
    <mergeCell ref="AR14:AR15"/>
    <mergeCell ref="AR16:AR17"/>
    <mergeCell ref="AR18:AR19"/>
    <mergeCell ref="AR20:AR21"/>
    <mergeCell ref="AP22:AP23"/>
    <mergeCell ref="AP24:AP25"/>
    <mergeCell ref="AP26:AP27"/>
    <mergeCell ref="AP28:AP29"/>
    <mergeCell ref="AP30:AP31"/>
    <mergeCell ref="AP32:AP33"/>
    <mergeCell ref="AQ4:AQ5"/>
    <mergeCell ref="AQ6:AQ7"/>
    <mergeCell ref="AQ26:AQ27"/>
    <mergeCell ref="AQ28:AQ29"/>
    <mergeCell ref="AQ30:AQ31"/>
    <mergeCell ref="AQ32:AQ33"/>
    <mergeCell ref="AP4:AP5"/>
    <mergeCell ref="AP6:AP7"/>
    <mergeCell ref="AP8:AP9"/>
    <mergeCell ref="AP10:AP11"/>
    <mergeCell ref="AP12:AP13"/>
    <mergeCell ref="AP14:AP15"/>
    <mergeCell ref="AP16:AP17"/>
    <mergeCell ref="AP18:AP19"/>
    <mergeCell ref="AP20:AP21"/>
    <mergeCell ref="AQ8:AQ9"/>
    <mergeCell ref="AQ10:AQ11"/>
    <mergeCell ref="AQ12:AQ13"/>
    <mergeCell ref="AQ14:AQ15"/>
    <mergeCell ref="AQ16:AQ17"/>
    <mergeCell ref="AQ18:AQ19"/>
    <mergeCell ref="AQ20:AQ21"/>
    <mergeCell ref="AQ22:AQ23"/>
    <mergeCell ref="AQ24:AQ25"/>
    <mergeCell ref="AO22:AO23"/>
    <mergeCell ref="AO24:AO25"/>
    <mergeCell ref="AO26:AO27"/>
    <mergeCell ref="AO28:AO29"/>
    <mergeCell ref="AO30:AO31"/>
    <mergeCell ref="AO32:AO33"/>
    <mergeCell ref="AN4:AN5"/>
    <mergeCell ref="AN6:AN7"/>
    <mergeCell ref="AN8:AN9"/>
    <mergeCell ref="AO4:AO5"/>
    <mergeCell ref="AO6:AO7"/>
    <mergeCell ref="AO8:AO9"/>
    <mergeCell ref="AO10:AO11"/>
    <mergeCell ref="AO12:AO13"/>
    <mergeCell ref="AO14:AO15"/>
    <mergeCell ref="AO16:AO17"/>
    <mergeCell ref="AO18:AO19"/>
    <mergeCell ref="AO20:AO21"/>
    <mergeCell ref="AN28:AN29"/>
    <mergeCell ref="AN30:AN31"/>
    <mergeCell ref="AN32:AN33"/>
    <mergeCell ref="A81:C81"/>
    <mergeCell ref="X81:Y81"/>
    <mergeCell ref="AA81:AB81"/>
    <mergeCell ref="AD81:AE81"/>
    <mergeCell ref="AG81:AH81"/>
    <mergeCell ref="U21:AC21"/>
    <mergeCell ref="L23:T23"/>
    <mergeCell ref="U23:AC23"/>
    <mergeCell ref="L22:O22"/>
    <mergeCell ref="AD24:AL25"/>
    <mergeCell ref="L25:T25"/>
    <mergeCell ref="AD26:AL27"/>
    <mergeCell ref="U27:AC27"/>
    <mergeCell ref="F24:G25"/>
    <mergeCell ref="H24:K25"/>
    <mergeCell ref="L24:O24"/>
    <mergeCell ref="Q24:T24"/>
    <mergeCell ref="AD28:AL29"/>
    <mergeCell ref="F32:G33"/>
    <mergeCell ref="H32:K33"/>
    <mergeCell ref="L32:O32"/>
    <mergeCell ref="Q32:T32"/>
    <mergeCell ref="U32:X32"/>
    <mergeCell ref="Z32:AC32"/>
    <mergeCell ref="Q26:T26"/>
    <mergeCell ref="AN10:AN11"/>
    <mergeCell ref="AN12:AN13"/>
    <mergeCell ref="AN14:AN15"/>
    <mergeCell ref="AN16:AN17"/>
    <mergeCell ref="AN18:AN19"/>
    <mergeCell ref="AN20:AN21"/>
    <mergeCell ref="AN22:AN23"/>
    <mergeCell ref="AN24:AN25"/>
    <mergeCell ref="AN26:AN27"/>
    <mergeCell ref="F30:G31"/>
    <mergeCell ref="H30:K31"/>
    <mergeCell ref="L30:O30"/>
    <mergeCell ref="Q30:T30"/>
    <mergeCell ref="U30:X30"/>
    <mergeCell ref="Z30:AC30"/>
    <mergeCell ref="AD20:AL21"/>
    <mergeCell ref="Z22:AC22"/>
    <mergeCell ref="L21:T21"/>
    <mergeCell ref="H22:K23"/>
    <mergeCell ref="F22:G23"/>
    <mergeCell ref="F20:G21"/>
    <mergeCell ref="H20:K21"/>
    <mergeCell ref="L20:O20"/>
    <mergeCell ref="Q20:T20"/>
    <mergeCell ref="U20:X20"/>
    <mergeCell ref="Z20:AC20"/>
    <mergeCell ref="F28:G29"/>
    <mergeCell ref="H28:K29"/>
    <mergeCell ref="L28:O28"/>
    <mergeCell ref="Q28:T28"/>
    <mergeCell ref="U28:X28"/>
    <mergeCell ref="Z28:AC28"/>
    <mergeCell ref="L29:T29"/>
    <mergeCell ref="AD8:AL9"/>
    <mergeCell ref="U19:AC19"/>
    <mergeCell ref="U16:X16"/>
    <mergeCell ref="Z16:AC16"/>
    <mergeCell ref="U17:AC17"/>
    <mergeCell ref="F26:G27"/>
    <mergeCell ref="H26:K27"/>
    <mergeCell ref="U59:AC59"/>
    <mergeCell ref="U26:X26"/>
    <mergeCell ref="Z26:AC26"/>
    <mergeCell ref="U24:X24"/>
    <mergeCell ref="Z24:AC24"/>
    <mergeCell ref="Q56:T56"/>
    <mergeCell ref="U56:X56"/>
    <mergeCell ref="Z56:AC56"/>
    <mergeCell ref="U22:X22"/>
    <mergeCell ref="Q22:T22"/>
    <mergeCell ref="Z38:AC38"/>
    <mergeCell ref="Z46:AC46"/>
    <mergeCell ref="U52:X52"/>
    <mergeCell ref="Z52:AC52"/>
    <mergeCell ref="U29:AC29"/>
    <mergeCell ref="L27:T27"/>
    <mergeCell ref="U34:X34"/>
    <mergeCell ref="AD66:AL67"/>
    <mergeCell ref="U67:AC67"/>
    <mergeCell ref="AD10:AL11"/>
    <mergeCell ref="Z34:AC34"/>
    <mergeCell ref="U42:X42"/>
    <mergeCell ref="Z42:AC42"/>
    <mergeCell ref="AD64:AL65"/>
    <mergeCell ref="U60:X60"/>
    <mergeCell ref="Z60:AC60"/>
    <mergeCell ref="U65:AC65"/>
    <mergeCell ref="U61:AC61"/>
    <mergeCell ref="U63:AC63"/>
    <mergeCell ref="U64:X64"/>
    <mergeCell ref="Z64:AC64"/>
    <mergeCell ref="U62:X62"/>
    <mergeCell ref="Z62:AC62"/>
    <mergeCell ref="AD30:AL31"/>
    <mergeCell ref="AD50:AL51"/>
    <mergeCell ref="U31:AC31"/>
    <mergeCell ref="AD32:AL33"/>
    <mergeCell ref="AD18:AL19"/>
    <mergeCell ref="AD22:AL23"/>
    <mergeCell ref="U33:AC33"/>
    <mergeCell ref="U25:AC25"/>
    <mergeCell ref="H64:K65"/>
    <mergeCell ref="L64:O64"/>
    <mergeCell ref="L65:T65"/>
    <mergeCell ref="Q64:T64"/>
    <mergeCell ref="AD16:AL17"/>
    <mergeCell ref="AD14:AL15"/>
    <mergeCell ref="AD12:AL13"/>
    <mergeCell ref="U15:AC15"/>
    <mergeCell ref="U12:X12"/>
    <mergeCell ref="L31:T31"/>
    <mergeCell ref="L18:O18"/>
    <mergeCell ref="Q18:T18"/>
    <mergeCell ref="AD56:AL57"/>
    <mergeCell ref="L57:T57"/>
    <mergeCell ref="U57:AC57"/>
    <mergeCell ref="U37:AC37"/>
    <mergeCell ref="H54:K55"/>
    <mergeCell ref="L54:O54"/>
    <mergeCell ref="Q54:T54"/>
    <mergeCell ref="U54:X54"/>
    <mergeCell ref="Z54:AC54"/>
    <mergeCell ref="AD54:AL55"/>
    <mergeCell ref="L33:T33"/>
    <mergeCell ref="L26:O26"/>
    <mergeCell ref="A56:E63"/>
    <mergeCell ref="F56:G57"/>
    <mergeCell ref="H56:K57"/>
    <mergeCell ref="L56:O56"/>
    <mergeCell ref="L59:T59"/>
    <mergeCell ref="U58:X58"/>
    <mergeCell ref="Z58:AC58"/>
    <mergeCell ref="AD58:AL59"/>
    <mergeCell ref="AD60:AL61"/>
    <mergeCell ref="AD62:AL63"/>
    <mergeCell ref="F60:G61"/>
    <mergeCell ref="H60:K61"/>
    <mergeCell ref="L60:O60"/>
    <mergeCell ref="Q60:T60"/>
    <mergeCell ref="L61:T61"/>
    <mergeCell ref="F62:G63"/>
    <mergeCell ref="H62:K63"/>
    <mergeCell ref="L62:O62"/>
    <mergeCell ref="Q62:T62"/>
    <mergeCell ref="L63:T63"/>
    <mergeCell ref="Q58:T58"/>
    <mergeCell ref="AD2:AL2"/>
    <mergeCell ref="AD3:AL3"/>
    <mergeCell ref="U18:X18"/>
    <mergeCell ref="Z18:AC18"/>
    <mergeCell ref="U14:X14"/>
    <mergeCell ref="Z14:AC14"/>
    <mergeCell ref="U7:AC7"/>
    <mergeCell ref="U5:AC5"/>
    <mergeCell ref="U10:X10"/>
    <mergeCell ref="Z10:AC10"/>
    <mergeCell ref="U11:AC11"/>
    <mergeCell ref="U8:X8"/>
    <mergeCell ref="Z8:AC8"/>
    <mergeCell ref="U9:AC9"/>
    <mergeCell ref="U2:AC2"/>
    <mergeCell ref="U3:AC3"/>
    <mergeCell ref="U4:X4"/>
    <mergeCell ref="Z4:AC4"/>
    <mergeCell ref="Z12:AC12"/>
    <mergeCell ref="U13:AC13"/>
    <mergeCell ref="U6:X6"/>
    <mergeCell ref="Z6:AC6"/>
    <mergeCell ref="AD6:AL7"/>
    <mergeCell ref="AD4:AL5"/>
    <mergeCell ref="Q8:T8"/>
    <mergeCell ref="L9:T9"/>
    <mergeCell ref="H10:K11"/>
    <mergeCell ref="L8:O8"/>
    <mergeCell ref="H18:K19"/>
    <mergeCell ref="L14:O14"/>
    <mergeCell ref="L15:T15"/>
    <mergeCell ref="L12:O12"/>
    <mergeCell ref="Q12:T12"/>
    <mergeCell ref="L13:T13"/>
    <mergeCell ref="H16:K17"/>
    <mergeCell ref="L11:T11"/>
    <mergeCell ref="L10:O10"/>
    <mergeCell ref="Q10:T10"/>
    <mergeCell ref="L4:O4"/>
    <mergeCell ref="Q4:T4"/>
    <mergeCell ref="L7:T7"/>
    <mergeCell ref="L6:O6"/>
    <mergeCell ref="A2:E3"/>
    <mergeCell ref="F3:G3"/>
    <mergeCell ref="F4:G5"/>
    <mergeCell ref="H3:K3"/>
    <mergeCell ref="F2:K2"/>
    <mergeCell ref="H4:K5"/>
    <mergeCell ref="L5:T5"/>
    <mergeCell ref="L2:T2"/>
    <mergeCell ref="L3:T3"/>
    <mergeCell ref="A4:E55"/>
    <mergeCell ref="L19:T19"/>
    <mergeCell ref="L16:O16"/>
    <mergeCell ref="Q16:T16"/>
    <mergeCell ref="L17:T17"/>
    <mergeCell ref="Q6:T6"/>
    <mergeCell ref="Q14:T14"/>
    <mergeCell ref="F6:G7"/>
    <mergeCell ref="F8:G9"/>
    <mergeCell ref="H6:K7"/>
    <mergeCell ref="H8:K9"/>
    <mergeCell ref="F12:G13"/>
    <mergeCell ref="F14:G15"/>
    <mergeCell ref="H12:K13"/>
    <mergeCell ref="H14:K15"/>
    <mergeCell ref="F10:G11"/>
    <mergeCell ref="F68:G69"/>
    <mergeCell ref="H68:K69"/>
    <mergeCell ref="L68:O68"/>
    <mergeCell ref="Q68:T68"/>
    <mergeCell ref="F34:G35"/>
    <mergeCell ref="H34:K35"/>
    <mergeCell ref="L34:O34"/>
    <mergeCell ref="Q34:T34"/>
    <mergeCell ref="F42:G43"/>
    <mergeCell ref="H42:K43"/>
    <mergeCell ref="L42:O42"/>
    <mergeCell ref="Q42:T42"/>
    <mergeCell ref="F16:G17"/>
    <mergeCell ref="F18:G19"/>
    <mergeCell ref="F58:G59"/>
    <mergeCell ref="H58:K59"/>
    <mergeCell ref="L58:O58"/>
    <mergeCell ref="F36:G37"/>
    <mergeCell ref="H36:K37"/>
    <mergeCell ref="AD72:AL73"/>
    <mergeCell ref="L73:T73"/>
    <mergeCell ref="U73:AC73"/>
    <mergeCell ref="U68:X68"/>
    <mergeCell ref="Z68:AC68"/>
    <mergeCell ref="AD68:AL69"/>
    <mergeCell ref="L69:T69"/>
    <mergeCell ref="U69:AC69"/>
    <mergeCell ref="F70:G71"/>
    <mergeCell ref="H70:K71"/>
    <mergeCell ref="L70:O70"/>
    <mergeCell ref="Q70:T70"/>
    <mergeCell ref="U70:X70"/>
    <mergeCell ref="Z70:AC70"/>
    <mergeCell ref="AD70:AL71"/>
    <mergeCell ref="L71:T71"/>
    <mergeCell ref="U71:AC71"/>
    <mergeCell ref="F72:G73"/>
    <mergeCell ref="H72:K73"/>
    <mergeCell ref="L72:O72"/>
    <mergeCell ref="Q72:T72"/>
    <mergeCell ref="U72:X72"/>
    <mergeCell ref="Z72:AC72"/>
    <mergeCell ref="AD76:AL77"/>
    <mergeCell ref="L77:T77"/>
    <mergeCell ref="U77:AC77"/>
    <mergeCell ref="AD82:AE82"/>
    <mergeCell ref="X82:Y82"/>
    <mergeCell ref="AA82:AB82"/>
    <mergeCell ref="AG82:AH82"/>
    <mergeCell ref="F74:G75"/>
    <mergeCell ref="H74:K75"/>
    <mergeCell ref="L74:O74"/>
    <mergeCell ref="Q74:T74"/>
    <mergeCell ref="U74:X74"/>
    <mergeCell ref="Z74:AC74"/>
    <mergeCell ref="AD74:AL75"/>
    <mergeCell ref="L75:T75"/>
    <mergeCell ref="U75:AC75"/>
    <mergeCell ref="D81:W81"/>
    <mergeCell ref="D82:W82"/>
    <mergeCell ref="F76:G77"/>
    <mergeCell ref="H76:K77"/>
    <mergeCell ref="L76:O76"/>
    <mergeCell ref="Q76:T76"/>
    <mergeCell ref="U76:X76"/>
    <mergeCell ref="Z76:AC76"/>
    <mergeCell ref="L67:T67"/>
    <mergeCell ref="F66:G67"/>
    <mergeCell ref="H66:K67"/>
    <mergeCell ref="L66:O66"/>
    <mergeCell ref="Q66:T66"/>
    <mergeCell ref="U66:X66"/>
    <mergeCell ref="Z66:AC66"/>
    <mergeCell ref="F64:G65"/>
    <mergeCell ref="AP34:AP35"/>
    <mergeCell ref="AP40:AP41"/>
    <mergeCell ref="F44:G45"/>
    <mergeCell ref="H44:K45"/>
    <mergeCell ref="L44:O44"/>
    <mergeCell ref="Q44:T44"/>
    <mergeCell ref="U44:X44"/>
    <mergeCell ref="Z44:AC44"/>
    <mergeCell ref="AD44:AL45"/>
    <mergeCell ref="AN44:AN45"/>
    <mergeCell ref="AO44:AO45"/>
    <mergeCell ref="L45:T45"/>
    <mergeCell ref="U45:AC45"/>
    <mergeCell ref="AP42:AP43"/>
    <mergeCell ref="AP48:AP49"/>
    <mergeCell ref="F54:G55"/>
    <mergeCell ref="AQ34:AQ35"/>
    <mergeCell ref="AR34:AR35"/>
    <mergeCell ref="L35:T35"/>
    <mergeCell ref="U35:AC35"/>
    <mergeCell ref="AP36:AP37"/>
    <mergeCell ref="AQ36:AQ37"/>
    <mergeCell ref="AR36:AR37"/>
    <mergeCell ref="AP38:AP39"/>
    <mergeCell ref="AQ38:AQ39"/>
    <mergeCell ref="AR38:AR39"/>
    <mergeCell ref="L39:T39"/>
    <mergeCell ref="U39:AC39"/>
    <mergeCell ref="AD34:AL35"/>
    <mergeCell ref="AN34:AN35"/>
    <mergeCell ref="AO34:AO35"/>
    <mergeCell ref="L36:O36"/>
    <mergeCell ref="Q36:T36"/>
    <mergeCell ref="U36:X36"/>
    <mergeCell ref="Z36:AC36"/>
    <mergeCell ref="AD36:AL37"/>
    <mergeCell ref="AN36:AN37"/>
    <mergeCell ref="AO36:AO37"/>
    <mergeCell ref="L37:T37"/>
    <mergeCell ref="AQ40:AQ41"/>
    <mergeCell ref="AR40:AR41"/>
    <mergeCell ref="L41:T41"/>
    <mergeCell ref="U41:AC41"/>
    <mergeCell ref="F38:G39"/>
    <mergeCell ref="H38:K39"/>
    <mergeCell ref="L38:O38"/>
    <mergeCell ref="Q38:T38"/>
    <mergeCell ref="U38:X38"/>
    <mergeCell ref="F40:G41"/>
    <mergeCell ref="H40:K41"/>
    <mergeCell ref="L40:O40"/>
    <mergeCell ref="Q40:T40"/>
    <mergeCell ref="U40:X40"/>
    <mergeCell ref="Z40:AC40"/>
    <mergeCell ref="AD40:AL41"/>
    <mergeCell ref="AN40:AN41"/>
    <mergeCell ref="AO40:AO41"/>
    <mergeCell ref="AD38:AL39"/>
    <mergeCell ref="AN38:AN39"/>
    <mergeCell ref="AO38:AO39"/>
    <mergeCell ref="AQ42:AQ43"/>
    <mergeCell ref="AR42:AR43"/>
    <mergeCell ref="L43:T43"/>
    <mergeCell ref="U43:AC43"/>
    <mergeCell ref="AP44:AP45"/>
    <mergeCell ref="AQ44:AQ45"/>
    <mergeCell ref="AR44:AR45"/>
    <mergeCell ref="AP46:AP47"/>
    <mergeCell ref="AQ46:AQ47"/>
    <mergeCell ref="AR46:AR47"/>
    <mergeCell ref="L47:T47"/>
    <mergeCell ref="U47:AC47"/>
    <mergeCell ref="AD42:AL43"/>
    <mergeCell ref="AN42:AN43"/>
    <mergeCell ref="AO42:AO43"/>
    <mergeCell ref="AQ48:AQ49"/>
    <mergeCell ref="AR48:AR49"/>
    <mergeCell ref="L49:T49"/>
    <mergeCell ref="U49:AC49"/>
    <mergeCell ref="F46:G47"/>
    <mergeCell ref="H46:K47"/>
    <mergeCell ref="L46:O46"/>
    <mergeCell ref="Q46:T46"/>
    <mergeCell ref="U46:X46"/>
    <mergeCell ref="F48:G49"/>
    <mergeCell ref="H48:K49"/>
    <mergeCell ref="L48:O48"/>
    <mergeCell ref="Q48:T48"/>
    <mergeCell ref="U48:X48"/>
    <mergeCell ref="Z48:AC48"/>
    <mergeCell ref="AD48:AL49"/>
    <mergeCell ref="AN48:AN49"/>
    <mergeCell ref="AO48:AO49"/>
    <mergeCell ref="AD46:AL47"/>
    <mergeCell ref="AN46:AN47"/>
    <mergeCell ref="AO46:AO47"/>
    <mergeCell ref="AN54:AN55"/>
    <mergeCell ref="AO54:AO55"/>
    <mergeCell ref="AQ52:AQ53"/>
    <mergeCell ref="AR52:AR53"/>
    <mergeCell ref="L53:T53"/>
    <mergeCell ref="U53:AC53"/>
    <mergeCell ref="AO50:AO51"/>
    <mergeCell ref="AP50:AP51"/>
    <mergeCell ref="AN50:AN51"/>
    <mergeCell ref="AP54:AP55"/>
    <mergeCell ref="AQ54:AQ55"/>
    <mergeCell ref="AR54:AR55"/>
    <mergeCell ref="L55:T55"/>
    <mergeCell ref="U55:AC55"/>
    <mergeCell ref="AQ50:AQ51"/>
    <mergeCell ref="AR50:AR51"/>
    <mergeCell ref="L51:T51"/>
    <mergeCell ref="U51:AC51"/>
    <mergeCell ref="L52:O52"/>
    <mergeCell ref="Q52:T52"/>
    <mergeCell ref="AD52:AL53"/>
    <mergeCell ref="F50:G51"/>
    <mergeCell ref="H50:K51"/>
    <mergeCell ref="L50:O50"/>
    <mergeCell ref="Q50:T50"/>
    <mergeCell ref="U50:X50"/>
    <mergeCell ref="Z50:AC50"/>
    <mergeCell ref="AN52:AN53"/>
    <mergeCell ref="AO52:AO53"/>
    <mergeCell ref="AP52:AP53"/>
    <mergeCell ref="F52:G53"/>
    <mergeCell ref="H52:K53"/>
  </mergeCells>
  <phoneticPr fontId="5"/>
  <pageMargins left="0.62992125984251968" right="0.11811023622047245" top="0.59055118110236227" bottom="0.35433070866141736" header="0.51181102362204722" footer="0.19685039370078741"/>
  <pageSetup paperSize="9" scale="97" fitToHeight="0" orientation="portrait" r:id="rId1"/>
  <headerFooter alignWithMargins="0">
    <oddFooter>&amp;C&amp;A</oddFooter>
  </headerFooter>
  <rowBreaks count="1" manualBreakCount="1">
    <brk id="63" max="37"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A4D8-B996-41B8-BCCE-FA8CCBC539B2}">
  <sheetPr>
    <tabColor rgb="FFFF99CC"/>
    <pageSetUpPr fitToPage="1"/>
  </sheetPr>
  <dimension ref="A1:AL82"/>
  <sheetViews>
    <sheetView showZeros="0" view="pageBreakPreview" topLeftCell="A18" zoomScaleNormal="100" zoomScaleSheetLayoutView="100" workbookViewId="0">
      <selection activeCell="F32" sqref="F32:G33"/>
    </sheetView>
  </sheetViews>
  <sheetFormatPr defaultColWidth="2.625" defaultRowHeight="13.5" outlineLevelRow="1"/>
  <cols>
    <col min="1" max="23" width="2.625" style="592"/>
    <col min="24" max="25" width="2.625" style="592" customWidth="1"/>
    <col min="26" max="16384" width="2.625" style="592"/>
  </cols>
  <sheetData>
    <row r="1" spans="1:38" ht="14.25">
      <c r="A1" s="477" t="s">
        <v>1486</v>
      </c>
      <c r="B1" s="477"/>
      <c r="C1" s="477"/>
      <c r="D1" s="477"/>
      <c r="E1" s="477"/>
      <c r="F1" s="477"/>
      <c r="G1" s="477"/>
      <c r="H1" s="477"/>
      <c r="I1" s="477"/>
      <c r="J1" s="477"/>
      <c r="K1" s="477"/>
      <c r="L1" s="477"/>
      <c r="V1" s="474"/>
      <c r="W1" s="474"/>
      <c r="X1" s="474"/>
      <c r="Y1" s="474"/>
      <c r="Z1" s="474"/>
      <c r="AA1" s="474"/>
      <c r="AB1" s="474"/>
      <c r="AC1" s="474"/>
      <c r="AD1" s="474"/>
      <c r="AE1" s="474"/>
    </row>
    <row r="2" spans="1:38" ht="13.5" customHeight="1">
      <c r="A2" s="1320" t="s">
        <v>617</v>
      </c>
      <c r="B2" s="1320"/>
      <c r="C2" s="1320"/>
      <c r="D2" s="1320"/>
      <c r="E2" s="1320"/>
      <c r="F2" s="1320" t="s">
        <v>584</v>
      </c>
      <c r="G2" s="1320"/>
      <c r="H2" s="1320"/>
      <c r="I2" s="1320"/>
      <c r="J2" s="1320"/>
      <c r="K2" s="1320"/>
      <c r="L2" s="1320" t="s">
        <v>618</v>
      </c>
      <c r="M2" s="1320"/>
      <c r="N2" s="1320"/>
      <c r="O2" s="1320"/>
      <c r="P2" s="1320"/>
      <c r="Q2" s="1320"/>
      <c r="R2" s="1320"/>
      <c r="S2" s="1320"/>
      <c r="T2" s="1320"/>
      <c r="U2" s="1320" t="s">
        <v>627</v>
      </c>
      <c r="V2" s="1320"/>
      <c r="W2" s="1320"/>
      <c r="X2" s="1320"/>
      <c r="Y2" s="1320"/>
      <c r="Z2" s="1320"/>
      <c r="AA2" s="1320"/>
      <c r="AB2" s="1320"/>
      <c r="AC2" s="1320"/>
      <c r="AD2" s="1320" t="s">
        <v>632</v>
      </c>
      <c r="AE2" s="1320"/>
      <c r="AF2" s="1320"/>
      <c r="AG2" s="1320"/>
      <c r="AH2" s="1320"/>
      <c r="AI2" s="1320"/>
      <c r="AJ2" s="1320"/>
      <c r="AK2" s="1320"/>
      <c r="AL2" s="1320"/>
    </row>
    <row r="3" spans="1:38" ht="13.5" customHeight="1">
      <c r="A3" s="1320"/>
      <c r="B3" s="1320"/>
      <c r="C3" s="1320"/>
      <c r="D3" s="1320"/>
      <c r="E3" s="1320"/>
      <c r="F3" s="1320" t="s">
        <v>619</v>
      </c>
      <c r="G3" s="1320"/>
      <c r="H3" s="1320" t="s">
        <v>620</v>
      </c>
      <c r="I3" s="1320"/>
      <c r="J3" s="1320"/>
      <c r="K3" s="1320"/>
      <c r="L3" s="1320" t="s">
        <v>621</v>
      </c>
      <c r="M3" s="1320"/>
      <c r="N3" s="1320"/>
      <c r="O3" s="1320"/>
      <c r="P3" s="1320"/>
      <c r="Q3" s="1320"/>
      <c r="R3" s="1320"/>
      <c r="S3" s="1320"/>
      <c r="T3" s="1320"/>
      <c r="U3" s="1320" t="s">
        <v>629</v>
      </c>
      <c r="V3" s="1320"/>
      <c r="W3" s="1320"/>
      <c r="X3" s="1320"/>
      <c r="Y3" s="1320"/>
      <c r="Z3" s="1320"/>
      <c r="AA3" s="1320"/>
      <c r="AB3" s="1320"/>
      <c r="AC3" s="1320"/>
      <c r="AD3" s="1320" t="s">
        <v>631</v>
      </c>
      <c r="AE3" s="1320"/>
      <c r="AF3" s="1320"/>
      <c r="AG3" s="1320"/>
      <c r="AH3" s="1320"/>
      <c r="AI3" s="1320"/>
      <c r="AJ3" s="1320"/>
      <c r="AK3" s="1320"/>
      <c r="AL3" s="1320"/>
    </row>
    <row r="4" spans="1:38" ht="20.100000000000001" customHeight="1">
      <c r="A4" s="1944" t="s">
        <v>1349</v>
      </c>
      <c r="B4" s="1945"/>
      <c r="C4" s="1945"/>
      <c r="D4" s="1945"/>
      <c r="E4" s="1946"/>
      <c r="F4" s="1904" t="str">
        <f>SUBSTITUTE(ADDRESS(1,ROW()/2-1,4),1,"")</f>
        <v>A</v>
      </c>
      <c r="G4" s="1904"/>
      <c r="H4" s="1905" t="s">
        <v>640</v>
      </c>
      <c r="I4" s="1905"/>
      <c r="J4" s="1905"/>
      <c r="K4" s="1905"/>
      <c r="L4" s="1906">
        <v>0.29166666666666669</v>
      </c>
      <c r="M4" s="1343"/>
      <c r="N4" s="1343"/>
      <c r="O4" s="1343"/>
      <c r="P4" s="920" t="s">
        <v>177</v>
      </c>
      <c r="Q4" s="1907">
        <v>0.66666666666666663</v>
      </c>
      <c r="R4" s="1908"/>
      <c r="S4" s="1908"/>
      <c r="T4" s="1908"/>
      <c r="U4" s="1906">
        <v>0.45833333333333331</v>
      </c>
      <c r="V4" s="1343"/>
      <c r="W4" s="1343"/>
      <c r="X4" s="1343"/>
      <c r="Y4" s="920" t="s">
        <v>177</v>
      </c>
      <c r="Z4" s="1907">
        <v>0.5</v>
      </c>
      <c r="AA4" s="1908"/>
      <c r="AB4" s="1908"/>
      <c r="AC4" s="1908"/>
      <c r="AD4" s="1915">
        <f>L5-U5</f>
        <v>0.33333333333333326</v>
      </c>
      <c r="AE4" s="1916"/>
      <c r="AF4" s="1916"/>
      <c r="AG4" s="1916"/>
      <c r="AH4" s="1916"/>
      <c r="AI4" s="1916"/>
      <c r="AJ4" s="1916"/>
      <c r="AK4" s="1916"/>
      <c r="AL4" s="1917"/>
    </row>
    <row r="5" spans="1:38" ht="20.100000000000001" customHeight="1">
      <c r="A5" s="1947"/>
      <c r="B5" s="1948"/>
      <c r="C5" s="1948"/>
      <c r="D5" s="1948"/>
      <c r="E5" s="1949"/>
      <c r="F5" s="1904"/>
      <c r="G5" s="1904"/>
      <c r="H5" s="1905"/>
      <c r="I5" s="1905"/>
      <c r="J5" s="1905"/>
      <c r="K5" s="1905"/>
      <c r="L5" s="1912">
        <f>Q4-L4</f>
        <v>0.37499999999999994</v>
      </c>
      <c r="M5" s="1913"/>
      <c r="N5" s="1913"/>
      <c r="O5" s="1913"/>
      <c r="P5" s="1913"/>
      <c r="Q5" s="1913"/>
      <c r="R5" s="1913"/>
      <c r="S5" s="1913"/>
      <c r="T5" s="1914"/>
      <c r="U5" s="1912">
        <f>Z4-U4</f>
        <v>4.1666666666666685E-2</v>
      </c>
      <c r="V5" s="1913"/>
      <c r="W5" s="1913"/>
      <c r="X5" s="1913"/>
      <c r="Y5" s="1913"/>
      <c r="Z5" s="1913"/>
      <c r="AA5" s="1913"/>
      <c r="AB5" s="1913"/>
      <c r="AC5" s="1914"/>
      <c r="AD5" s="1912"/>
      <c r="AE5" s="1913"/>
      <c r="AF5" s="1913"/>
      <c r="AG5" s="1913"/>
      <c r="AH5" s="1913"/>
      <c r="AI5" s="1913"/>
      <c r="AJ5" s="1913"/>
      <c r="AK5" s="1913"/>
      <c r="AL5" s="1914"/>
    </row>
    <row r="6" spans="1:38" ht="20.100000000000001" customHeight="1">
      <c r="A6" s="1947"/>
      <c r="B6" s="1948"/>
      <c r="C6" s="1948"/>
      <c r="D6" s="1948"/>
      <c r="E6" s="1949"/>
      <c r="F6" s="1904" t="str">
        <f>SUBSTITUTE(ADDRESS(1,ROW()/2-1,4),1,"")</f>
        <v>B</v>
      </c>
      <c r="G6" s="1904"/>
      <c r="H6" s="1905" t="s">
        <v>636</v>
      </c>
      <c r="I6" s="1905"/>
      <c r="J6" s="1905"/>
      <c r="K6" s="1905"/>
      <c r="L6" s="1906">
        <v>0.35416666666666669</v>
      </c>
      <c r="M6" s="1343"/>
      <c r="N6" s="1343"/>
      <c r="O6" s="1343"/>
      <c r="P6" s="920" t="s">
        <v>177</v>
      </c>
      <c r="Q6" s="1907">
        <v>0.72916666666666663</v>
      </c>
      <c r="R6" s="1908"/>
      <c r="S6" s="1908"/>
      <c r="T6" s="1908"/>
      <c r="U6" s="1906">
        <v>0.5</v>
      </c>
      <c r="V6" s="1343"/>
      <c r="W6" s="1343"/>
      <c r="X6" s="1343"/>
      <c r="Y6" s="920" t="s">
        <v>177</v>
      </c>
      <c r="Z6" s="1907">
        <v>0.54166666666666663</v>
      </c>
      <c r="AA6" s="1908"/>
      <c r="AB6" s="1908"/>
      <c r="AC6" s="1908"/>
      <c r="AD6" s="1915">
        <f>L7-U7</f>
        <v>0.33333333333333331</v>
      </c>
      <c r="AE6" s="1916"/>
      <c r="AF6" s="1916"/>
      <c r="AG6" s="1916"/>
      <c r="AH6" s="1916"/>
      <c r="AI6" s="1916"/>
      <c r="AJ6" s="1916"/>
      <c r="AK6" s="1916"/>
      <c r="AL6" s="1917"/>
    </row>
    <row r="7" spans="1:38" ht="20.100000000000001" customHeight="1">
      <c r="A7" s="1947"/>
      <c r="B7" s="1948"/>
      <c r="C7" s="1948"/>
      <c r="D7" s="1948"/>
      <c r="E7" s="1949"/>
      <c r="F7" s="1904"/>
      <c r="G7" s="1904"/>
      <c r="H7" s="1905"/>
      <c r="I7" s="1905"/>
      <c r="J7" s="1905"/>
      <c r="K7" s="1905"/>
      <c r="L7" s="1912">
        <f>Q6-L6</f>
        <v>0.37499999999999994</v>
      </c>
      <c r="M7" s="1913"/>
      <c r="N7" s="1913"/>
      <c r="O7" s="1913"/>
      <c r="P7" s="1913"/>
      <c r="Q7" s="1913"/>
      <c r="R7" s="1913"/>
      <c r="S7" s="1913"/>
      <c r="T7" s="1914"/>
      <c r="U7" s="1912">
        <f>Z6-U6</f>
        <v>4.166666666666663E-2</v>
      </c>
      <c r="V7" s="1913"/>
      <c r="W7" s="1913"/>
      <c r="X7" s="1913"/>
      <c r="Y7" s="1913"/>
      <c r="Z7" s="1913"/>
      <c r="AA7" s="1913"/>
      <c r="AB7" s="1913"/>
      <c r="AC7" s="1914"/>
      <c r="AD7" s="1912"/>
      <c r="AE7" s="1913"/>
      <c r="AF7" s="1913"/>
      <c r="AG7" s="1913"/>
      <c r="AH7" s="1913"/>
      <c r="AI7" s="1913"/>
      <c r="AJ7" s="1913"/>
      <c r="AK7" s="1913"/>
      <c r="AL7" s="1914"/>
    </row>
    <row r="8" spans="1:38" ht="20.100000000000001" customHeight="1">
      <c r="A8" s="1947"/>
      <c r="B8" s="1948"/>
      <c r="C8" s="1948"/>
      <c r="D8" s="1948"/>
      <c r="E8" s="1949"/>
      <c r="F8" s="1904" t="str">
        <f>SUBSTITUTE(ADDRESS(1,ROW()/2-1,4),1,"")</f>
        <v>C</v>
      </c>
      <c r="G8" s="1904"/>
      <c r="H8" s="1905" t="s">
        <v>637</v>
      </c>
      <c r="I8" s="1905"/>
      <c r="J8" s="1905"/>
      <c r="K8" s="1905"/>
      <c r="L8" s="1906">
        <v>0.39583333333333331</v>
      </c>
      <c r="M8" s="1343"/>
      <c r="N8" s="1343"/>
      <c r="O8" s="1343"/>
      <c r="P8" s="920" t="s">
        <v>177</v>
      </c>
      <c r="Q8" s="1907">
        <v>0.77083333333333337</v>
      </c>
      <c r="R8" s="1908"/>
      <c r="S8" s="1908"/>
      <c r="T8" s="1908"/>
      <c r="U8" s="1906">
        <v>0.54166666666666663</v>
      </c>
      <c r="V8" s="1343"/>
      <c r="W8" s="1343"/>
      <c r="X8" s="1343"/>
      <c r="Y8" s="920" t="s">
        <v>177</v>
      </c>
      <c r="Z8" s="1907">
        <v>0.58333333333333337</v>
      </c>
      <c r="AA8" s="1908"/>
      <c r="AB8" s="1908"/>
      <c r="AC8" s="1908"/>
      <c r="AD8" s="1915">
        <f>L9-U9</f>
        <v>0.33333333333333331</v>
      </c>
      <c r="AE8" s="1916"/>
      <c r="AF8" s="1916"/>
      <c r="AG8" s="1916"/>
      <c r="AH8" s="1916"/>
      <c r="AI8" s="1916"/>
      <c r="AJ8" s="1916"/>
      <c r="AK8" s="1916"/>
      <c r="AL8" s="1917"/>
    </row>
    <row r="9" spans="1:38" ht="20.100000000000001" customHeight="1">
      <c r="A9" s="1947"/>
      <c r="B9" s="1948"/>
      <c r="C9" s="1948"/>
      <c r="D9" s="1948"/>
      <c r="E9" s="1949"/>
      <c r="F9" s="1904"/>
      <c r="G9" s="1904"/>
      <c r="H9" s="1905"/>
      <c r="I9" s="1905"/>
      <c r="J9" s="1905"/>
      <c r="K9" s="1905"/>
      <c r="L9" s="1912">
        <f>Q8-L8</f>
        <v>0.37500000000000006</v>
      </c>
      <c r="M9" s="1913"/>
      <c r="N9" s="1913"/>
      <c r="O9" s="1913"/>
      <c r="P9" s="1913"/>
      <c r="Q9" s="1913"/>
      <c r="R9" s="1913"/>
      <c r="S9" s="1913"/>
      <c r="T9" s="1914"/>
      <c r="U9" s="1912">
        <f>Z8-U8</f>
        <v>4.1666666666666741E-2</v>
      </c>
      <c r="V9" s="1913"/>
      <c r="W9" s="1913"/>
      <c r="X9" s="1913"/>
      <c r="Y9" s="1913"/>
      <c r="Z9" s="1913"/>
      <c r="AA9" s="1913"/>
      <c r="AB9" s="1913"/>
      <c r="AC9" s="1914"/>
      <c r="AD9" s="1912"/>
      <c r="AE9" s="1913"/>
      <c r="AF9" s="1913"/>
      <c r="AG9" s="1913"/>
      <c r="AH9" s="1913"/>
      <c r="AI9" s="1913"/>
      <c r="AJ9" s="1913"/>
      <c r="AK9" s="1913"/>
      <c r="AL9" s="1914"/>
    </row>
    <row r="10" spans="1:38" ht="20.100000000000001" customHeight="1">
      <c r="A10" s="1947"/>
      <c r="B10" s="1948"/>
      <c r="C10" s="1948"/>
      <c r="D10" s="1948"/>
      <c r="E10" s="1949"/>
      <c r="F10" s="1904" t="str">
        <f>SUBSTITUTE(ADDRESS(1,ROW()/2-1,4),1,"")</f>
        <v>D</v>
      </c>
      <c r="G10" s="1904"/>
      <c r="H10" s="1905" t="s">
        <v>638</v>
      </c>
      <c r="I10" s="1905"/>
      <c r="J10" s="1905"/>
      <c r="K10" s="1905"/>
      <c r="L10" s="1906">
        <v>0.41666666666666669</v>
      </c>
      <c r="M10" s="1343"/>
      <c r="N10" s="1343"/>
      <c r="O10" s="1343"/>
      <c r="P10" s="920" t="s">
        <v>177</v>
      </c>
      <c r="Q10" s="1907">
        <v>0.79166666666666663</v>
      </c>
      <c r="R10" s="1908"/>
      <c r="S10" s="1908"/>
      <c r="T10" s="1908"/>
      <c r="U10" s="1906">
        <v>0.54166666666666663</v>
      </c>
      <c r="V10" s="1343"/>
      <c r="W10" s="1343"/>
      <c r="X10" s="1343"/>
      <c r="Y10" s="920" t="s">
        <v>177</v>
      </c>
      <c r="Z10" s="1907">
        <v>0.58333333333333337</v>
      </c>
      <c r="AA10" s="1908"/>
      <c r="AB10" s="1908"/>
      <c r="AC10" s="1908"/>
      <c r="AD10" s="1915">
        <f>L11-U11</f>
        <v>0.3333333333333332</v>
      </c>
      <c r="AE10" s="1916"/>
      <c r="AF10" s="1916"/>
      <c r="AG10" s="1916"/>
      <c r="AH10" s="1916"/>
      <c r="AI10" s="1916"/>
      <c r="AJ10" s="1916"/>
      <c r="AK10" s="1916"/>
      <c r="AL10" s="1917"/>
    </row>
    <row r="11" spans="1:38" ht="20.100000000000001" customHeight="1">
      <c r="A11" s="1947"/>
      <c r="B11" s="1948"/>
      <c r="C11" s="1948"/>
      <c r="D11" s="1948"/>
      <c r="E11" s="1949"/>
      <c r="F11" s="1904"/>
      <c r="G11" s="1904"/>
      <c r="H11" s="1905"/>
      <c r="I11" s="1905"/>
      <c r="J11" s="1905"/>
      <c r="K11" s="1905"/>
      <c r="L11" s="1912">
        <f>Q10-L10</f>
        <v>0.37499999999999994</v>
      </c>
      <c r="M11" s="1913"/>
      <c r="N11" s="1913"/>
      <c r="O11" s="1913"/>
      <c r="P11" s="1913"/>
      <c r="Q11" s="1913"/>
      <c r="R11" s="1913"/>
      <c r="S11" s="1913"/>
      <c r="T11" s="1914"/>
      <c r="U11" s="1912">
        <f>Z10-U10</f>
        <v>4.1666666666666741E-2</v>
      </c>
      <c r="V11" s="1913"/>
      <c r="W11" s="1913"/>
      <c r="X11" s="1913"/>
      <c r="Y11" s="1913"/>
      <c r="Z11" s="1913"/>
      <c r="AA11" s="1913"/>
      <c r="AB11" s="1913"/>
      <c r="AC11" s="1914"/>
      <c r="AD11" s="1912"/>
      <c r="AE11" s="1913"/>
      <c r="AF11" s="1913"/>
      <c r="AG11" s="1913"/>
      <c r="AH11" s="1913"/>
      <c r="AI11" s="1913"/>
      <c r="AJ11" s="1913"/>
      <c r="AK11" s="1913"/>
      <c r="AL11" s="1914"/>
    </row>
    <row r="12" spans="1:38" ht="20.100000000000001" customHeight="1">
      <c r="A12" s="1947"/>
      <c r="B12" s="1948"/>
      <c r="C12" s="1948"/>
      <c r="D12" s="1948"/>
      <c r="E12" s="1949"/>
      <c r="F12" s="1904" t="str">
        <f>SUBSTITUTE(ADDRESS(1,ROW()/2-1,4),1,"")</f>
        <v>E</v>
      </c>
      <c r="G12" s="1904"/>
      <c r="H12" s="1905" t="s">
        <v>639</v>
      </c>
      <c r="I12" s="1905"/>
      <c r="J12" s="1905"/>
      <c r="K12" s="1905"/>
      <c r="L12" s="1906">
        <v>0.35416666666666669</v>
      </c>
      <c r="M12" s="1343"/>
      <c r="N12" s="1343"/>
      <c r="O12" s="1343"/>
      <c r="P12" s="920" t="s">
        <v>177</v>
      </c>
      <c r="Q12" s="1907">
        <v>0.5625</v>
      </c>
      <c r="R12" s="1908"/>
      <c r="S12" s="1908"/>
      <c r="T12" s="1908"/>
      <c r="U12" s="1906"/>
      <c r="V12" s="1343"/>
      <c r="W12" s="1343"/>
      <c r="X12" s="1343"/>
      <c r="Y12" s="920" t="s">
        <v>177</v>
      </c>
      <c r="Z12" s="1907"/>
      <c r="AA12" s="1908"/>
      <c r="AB12" s="1908"/>
      <c r="AC12" s="1908"/>
      <c r="AD12" s="1915">
        <f>L13-U13</f>
        <v>0.20833333333333331</v>
      </c>
      <c r="AE12" s="1916"/>
      <c r="AF12" s="1916"/>
      <c r="AG12" s="1916"/>
      <c r="AH12" s="1916"/>
      <c r="AI12" s="1916"/>
      <c r="AJ12" s="1916"/>
      <c r="AK12" s="1916"/>
      <c r="AL12" s="1917"/>
    </row>
    <row r="13" spans="1:38" ht="20.100000000000001" customHeight="1">
      <c r="A13" s="1947"/>
      <c r="B13" s="1948"/>
      <c r="C13" s="1948"/>
      <c r="D13" s="1948"/>
      <c r="E13" s="1949"/>
      <c r="F13" s="1904"/>
      <c r="G13" s="1904"/>
      <c r="H13" s="1905"/>
      <c r="I13" s="1905"/>
      <c r="J13" s="1905"/>
      <c r="K13" s="1905"/>
      <c r="L13" s="1912">
        <f>Q12-L12</f>
        <v>0.20833333333333331</v>
      </c>
      <c r="M13" s="1913"/>
      <c r="N13" s="1913"/>
      <c r="O13" s="1913"/>
      <c r="P13" s="1913"/>
      <c r="Q13" s="1913"/>
      <c r="R13" s="1913"/>
      <c r="S13" s="1913"/>
      <c r="T13" s="1914"/>
      <c r="U13" s="1912">
        <f>Z12-U12</f>
        <v>0</v>
      </c>
      <c r="V13" s="1913"/>
      <c r="W13" s="1913"/>
      <c r="X13" s="1913"/>
      <c r="Y13" s="1913"/>
      <c r="Z13" s="1913"/>
      <c r="AA13" s="1913"/>
      <c r="AB13" s="1913"/>
      <c r="AC13" s="1914"/>
      <c r="AD13" s="1912"/>
      <c r="AE13" s="1913"/>
      <c r="AF13" s="1913"/>
      <c r="AG13" s="1913"/>
      <c r="AH13" s="1913"/>
      <c r="AI13" s="1913"/>
      <c r="AJ13" s="1913"/>
      <c r="AK13" s="1913"/>
      <c r="AL13" s="1914"/>
    </row>
    <row r="14" spans="1:38" ht="20.100000000000001" customHeight="1">
      <c r="A14" s="1947"/>
      <c r="B14" s="1948"/>
      <c r="C14" s="1948"/>
      <c r="D14" s="1948"/>
      <c r="E14" s="1949"/>
      <c r="F14" s="1904" t="str">
        <f>SUBSTITUTE(ADDRESS(1,ROW()/2-1,4),1,"")</f>
        <v>F</v>
      </c>
      <c r="G14" s="1904"/>
      <c r="H14" s="1905"/>
      <c r="I14" s="1905"/>
      <c r="J14" s="1905"/>
      <c r="K14" s="1905"/>
      <c r="L14" s="1906"/>
      <c r="M14" s="1343"/>
      <c r="N14" s="1343"/>
      <c r="O14" s="1343"/>
      <c r="P14" s="920" t="s">
        <v>177</v>
      </c>
      <c r="Q14" s="1907"/>
      <c r="R14" s="1908"/>
      <c r="S14" s="1908"/>
      <c r="T14" s="1908"/>
      <c r="U14" s="1906"/>
      <c r="V14" s="1343"/>
      <c r="W14" s="1343"/>
      <c r="X14" s="1343"/>
      <c r="Y14" s="920" t="s">
        <v>177</v>
      </c>
      <c r="Z14" s="1907"/>
      <c r="AA14" s="1908"/>
      <c r="AB14" s="1908"/>
      <c r="AC14" s="1908"/>
      <c r="AD14" s="1915">
        <f>L15-U15</f>
        <v>0</v>
      </c>
      <c r="AE14" s="1916"/>
      <c r="AF14" s="1916"/>
      <c r="AG14" s="1916"/>
      <c r="AH14" s="1916"/>
      <c r="AI14" s="1916"/>
      <c r="AJ14" s="1916"/>
      <c r="AK14" s="1916"/>
      <c r="AL14" s="1917"/>
    </row>
    <row r="15" spans="1:38" ht="20.100000000000001" customHeight="1">
      <c r="A15" s="1947"/>
      <c r="B15" s="1948"/>
      <c r="C15" s="1948"/>
      <c r="D15" s="1948"/>
      <c r="E15" s="1949"/>
      <c r="F15" s="1904"/>
      <c r="G15" s="1904"/>
      <c r="H15" s="1905"/>
      <c r="I15" s="1905"/>
      <c r="J15" s="1905"/>
      <c r="K15" s="1905"/>
      <c r="L15" s="1912">
        <f>Q14-L14</f>
        <v>0</v>
      </c>
      <c r="M15" s="1913"/>
      <c r="N15" s="1913"/>
      <c r="O15" s="1913"/>
      <c r="P15" s="1913"/>
      <c r="Q15" s="1913"/>
      <c r="R15" s="1913"/>
      <c r="S15" s="1913"/>
      <c r="T15" s="1914"/>
      <c r="U15" s="1912">
        <f>Z14-U14</f>
        <v>0</v>
      </c>
      <c r="V15" s="1913"/>
      <c r="W15" s="1913"/>
      <c r="X15" s="1913"/>
      <c r="Y15" s="1913"/>
      <c r="Z15" s="1913"/>
      <c r="AA15" s="1913"/>
      <c r="AB15" s="1913"/>
      <c r="AC15" s="1914"/>
      <c r="AD15" s="1912"/>
      <c r="AE15" s="1913"/>
      <c r="AF15" s="1913"/>
      <c r="AG15" s="1913"/>
      <c r="AH15" s="1913"/>
      <c r="AI15" s="1913"/>
      <c r="AJ15" s="1913"/>
      <c r="AK15" s="1913"/>
      <c r="AL15" s="1914"/>
    </row>
    <row r="16" spans="1:38" ht="20.100000000000001" customHeight="1">
      <c r="A16" s="1947"/>
      <c r="B16" s="1948"/>
      <c r="C16" s="1948"/>
      <c r="D16" s="1948"/>
      <c r="E16" s="1949"/>
      <c r="F16" s="1904" t="str">
        <f>SUBSTITUTE(ADDRESS(1,ROW()/2-1,4),1,"")</f>
        <v>G</v>
      </c>
      <c r="G16" s="1904"/>
      <c r="H16" s="1905"/>
      <c r="I16" s="1905"/>
      <c r="J16" s="1905"/>
      <c r="K16" s="1905"/>
      <c r="L16" s="1906"/>
      <c r="M16" s="1343"/>
      <c r="N16" s="1343"/>
      <c r="O16" s="1343"/>
      <c r="P16" s="920" t="s">
        <v>177</v>
      </c>
      <c r="Q16" s="1907"/>
      <c r="R16" s="1908"/>
      <c r="S16" s="1908"/>
      <c r="T16" s="1908"/>
      <c r="U16" s="1906"/>
      <c r="V16" s="1343"/>
      <c r="W16" s="1343"/>
      <c r="X16" s="1343"/>
      <c r="Y16" s="920" t="s">
        <v>177</v>
      </c>
      <c r="Z16" s="1907"/>
      <c r="AA16" s="1908"/>
      <c r="AB16" s="1908"/>
      <c r="AC16" s="1908"/>
      <c r="AD16" s="1915">
        <f>L17-U17</f>
        <v>0</v>
      </c>
      <c r="AE16" s="1916"/>
      <c r="AF16" s="1916"/>
      <c r="AG16" s="1916"/>
      <c r="AH16" s="1916"/>
      <c r="AI16" s="1916"/>
      <c r="AJ16" s="1916"/>
      <c r="AK16" s="1916"/>
      <c r="AL16" s="1917"/>
    </row>
    <row r="17" spans="1:38" ht="20.100000000000001" customHeight="1">
      <c r="A17" s="1947"/>
      <c r="B17" s="1948"/>
      <c r="C17" s="1948"/>
      <c r="D17" s="1948"/>
      <c r="E17" s="1949"/>
      <c r="F17" s="1904"/>
      <c r="G17" s="1904"/>
      <c r="H17" s="1905"/>
      <c r="I17" s="1905"/>
      <c r="J17" s="1905"/>
      <c r="K17" s="1905"/>
      <c r="L17" s="1912">
        <f>Q16-L16</f>
        <v>0</v>
      </c>
      <c r="M17" s="1913"/>
      <c r="N17" s="1913"/>
      <c r="O17" s="1913"/>
      <c r="P17" s="1913"/>
      <c r="Q17" s="1913"/>
      <c r="R17" s="1913"/>
      <c r="S17" s="1913"/>
      <c r="T17" s="1914"/>
      <c r="U17" s="1912">
        <f>Z16-U16</f>
        <v>0</v>
      </c>
      <c r="V17" s="1913"/>
      <c r="W17" s="1913"/>
      <c r="X17" s="1913"/>
      <c r="Y17" s="1913"/>
      <c r="Z17" s="1913"/>
      <c r="AA17" s="1913"/>
      <c r="AB17" s="1913"/>
      <c r="AC17" s="1914"/>
      <c r="AD17" s="1912"/>
      <c r="AE17" s="1913"/>
      <c r="AF17" s="1913"/>
      <c r="AG17" s="1913"/>
      <c r="AH17" s="1913"/>
      <c r="AI17" s="1913"/>
      <c r="AJ17" s="1913"/>
      <c r="AK17" s="1913"/>
      <c r="AL17" s="1914"/>
    </row>
    <row r="18" spans="1:38" ht="20.100000000000001" customHeight="1">
      <c r="A18" s="1947"/>
      <c r="B18" s="1948"/>
      <c r="C18" s="1948"/>
      <c r="D18" s="1948"/>
      <c r="E18" s="1949"/>
      <c r="F18" s="1904" t="str">
        <f>SUBSTITUTE(ADDRESS(1,ROW()/2-1,4),1,"")</f>
        <v>H</v>
      </c>
      <c r="G18" s="1904"/>
      <c r="H18" s="1905"/>
      <c r="I18" s="1905"/>
      <c r="J18" s="1905"/>
      <c r="K18" s="1905"/>
      <c r="L18" s="1906"/>
      <c r="M18" s="1343"/>
      <c r="N18" s="1343"/>
      <c r="O18" s="1343"/>
      <c r="P18" s="920" t="s">
        <v>177</v>
      </c>
      <c r="Q18" s="1907"/>
      <c r="R18" s="1908"/>
      <c r="S18" s="1908"/>
      <c r="T18" s="1908"/>
      <c r="U18" s="1906"/>
      <c r="V18" s="1343"/>
      <c r="W18" s="1343"/>
      <c r="X18" s="1343"/>
      <c r="Y18" s="920" t="s">
        <v>177</v>
      </c>
      <c r="Z18" s="1907"/>
      <c r="AA18" s="1908"/>
      <c r="AB18" s="1908"/>
      <c r="AC18" s="1908"/>
      <c r="AD18" s="1915">
        <f>L19-U19</f>
        <v>0</v>
      </c>
      <c r="AE18" s="1916"/>
      <c r="AF18" s="1916"/>
      <c r="AG18" s="1916"/>
      <c r="AH18" s="1916"/>
      <c r="AI18" s="1916"/>
      <c r="AJ18" s="1916"/>
      <c r="AK18" s="1916"/>
      <c r="AL18" s="1917"/>
    </row>
    <row r="19" spans="1:38" ht="20.100000000000001" customHeight="1">
      <c r="A19" s="1947"/>
      <c r="B19" s="1948"/>
      <c r="C19" s="1948"/>
      <c r="D19" s="1948"/>
      <c r="E19" s="1949"/>
      <c r="F19" s="1904"/>
      <c r="G19" s="1904"/>
      <c r="H19" s="1905"/>
      <c r="I19" s="1905"/>
      <c r="J19" s="1905"/>
      <c r="K19" s="1905"/>
      <c r="L19" s="1912">
        <f>Q18-L18</f>
        <v>0</v>
      </c>
      <c r="M19" s="1913"/>
      <c r="N19" s="1913"/>
      <c r="O19" s="1913"/>
      <c r="P19" s="1913"/>
      <c r="Q19" s="1913"/>
      <c r="R19" s="1913"/>
      <c r="S19" s="1913"/>
      <c r="T19" s="1914"/>
      <c r="U19" s="1912">
        <f>Z18-U18</f>
        <v>0</v>
      </c>
      <c r="V19" s="1913"/>
      <c r="W19" s="1913"/>
      <c r="X19" s="1913"/>
      <c r="Y19" s="1913"/>
      <c r="Z19" s="1913"/>
      <c r="AA19" s="1913"/>
      <c r="AB19" s="1913"/>
      <c r="AC19" s="1914"/>
      <c r="AD19" s="1912"/>
      <c r="AE19" s="1913"/>
      <c r="AF19" s="1913"/>
      <c r="AG19" s="1913"/>
      <c r="AH19" s="1913"/>
      <c r="AI19" s="1913"/>
      <c r="AJ19" s="1913"/>
      <c r="AK19" s="1913"/>
      <c r="AL19" s="1914"/>
    </row>
    <row r="20" spans="1:38" ht="20.100000000000001" customHeight="1">
      <c r="A20" s="1947"/>
      <c r="B20" s="1948"/>
      <c r="C20" s="1948"/>
      <c r="D20" s="1948"/>
      <c r="E20" s="1949"/>
      <c r="F20" s="1904" t="str">
        <f>SUBSTITUTE(ADDRESS(1,ROW()/2-1,4),1,"")</f>
        <v>I</v>
      </c>
      <c r="G20" s="1904"/>
      <c r="H20" s="1905"/>
      <c r="I20" s="1905"/>
      <c r="J20" s="1905"/>
      <c r="K20" s="1905"/>
      <c r="L20" s="1906"/>
      <c r="M20" s="1343"/>
      <c r="N20" s="1343"/>
      <c r="O20" s="1343"/>
      <c r="P20" s="920" t="s">
        <v>177</v>
      </c>
      <c r="Q20" s="1907"/>
      <c r="R20" s="1908"/>
      <c r="S20" s="1908"/>
      <c r="T20" s="1908"/>
      <c r="U20" s="1906"/>
      <c r="V20" s="1343"/>
      <c r="W20" s="1343"/>
      <c r="X20" s="1343"/>
      <c r="Y20" s="920" t="s">
        <v>177</v>
      </c>
      <c r="Z20" s="1907"/>
      <c r="AA20" s="1908"/>
      <c r="AB20" s="1908"/>
      <c r="AC20" s="1908"/>
      <c r="AD20" s="1915">
        <f>L21-U21</f>
        <v>0</v>
      </c>
      <c r="AE20" s="1916"/>
      <c r="AF20" s="1916"/>
      <c r="AG20" s="1916"/>
      <c r="AH20" s="1916"/>
      <c r="AI20" s="1916"/>
      <c r="AJ20" s="1916"/>
      <c r="AK20" s="1916"/>
      <c r="AL20" s="1917"/>
    </row>
    <row r="21" spans="1:38" ht="20.100000000000001" customHeight="1">
      <c r="A21" s="1947"/>
      <c r="B21" s="1948"/>
      <c r="C21" s="1948"/>
      <c r="D21" s="1948"/>
      <c r="E21" s="1949"/>
      <c r="F21" s="1904"/>
      <c r="G21" s="1904"/>
      <c r="H21" s="1905"/>
      <c r="I21" s="1905"/>
      <c r="J21" s="1905"/>
      <c r="K21" s="1905"/>
      <c r="L21" s="1912">
        <f>Q20-L20</f>
        <v>0</v>
      </c>
      <c r="M21" s="1913"/>
      <c r="N21" s="1913"/>
      <c r="O21" s="1913"/>
      <c r="P21" s="1913"/>
      <c r="Q21" s="1913"/>
      <c r="R21" s="1913"/>
      <c r="S21" s="1913"/>
      <c r="T21" s="1914"/>
      <c r="U21" s="1912">
        <f>Z20-U20</f>
        <v>0</v>
      </c>
      <c r="V21" s="1913"/>
      <c r="W21" s="1913"/>
      <c r="X21" s="1913"/>
      <c r="Y21" s="1913"/>
      <c r="Z21" s="1913"/>
      <c r="AA21" s="1913"/>
      <c r="AB21" s="1913"/>
      <c r="AC21" s="1914"/>
      <c r="AD21" s="1912"/>
      <c r="AE21" s="1913"/>
      <c r="AF21" s="1913"/>
      <c r="AG21" s="1913"/>
      <c r="AH21" s="1913"/>
      <c r="AI21" s="1913"/>
      <c r="AJ21" s="1913"/>
      <c r="AK21" s="1913"/>
      <c r="AL21" s="1914"/>
    </row>
    <row r="22" spans="1:38" ht="20.100000000000001" customHeight="1">
      <c r="A22" s="1947"/>
      <c r="B22" s="1948"/>
      <c r="C22" s="1948"/>
      <c r="D22" s="1948"/>
      <c r="E22" s="1949"/>
      <c r="F22" s="1904" t="str">
        <f>SUBSTITUTE(ADDRESS(1,ROW()/2-1,4),1,"")</f>
        <v>J</v>
      </c>
      <c r="G22" s="1904"/>
      <c r="H22" s="1905"/>
      <c r="I22" s="1905"/>
      <c r="J22" s="1905"/>
      <c r="K22" s="1905"/>
      <c r="L22" s="1906"/>
      <c r="M22" s="1343"/>
      <c r="N22" s="1343"/>
      <c r="O22" s="1343"/>
      <c r="P22" s="920" t="s">
        <v>177</v>
      </c>
      <c r="Q22" s="1907"/>
      <c r="R22" s="1908"/>
      <c r="S22" s="1908"/>
      <c r="T22" s="1908"/>
      <c r="U22" s="1906"/>
      <c r="V22" s="1343"/>
      <c r="W22" s="1343"/>
      <c r="X22" s="1343"/>
      <c r="Y22" s="920" t="s">
        <v>177</v>
      </c>
      <c r="Z22" s="1907"/>
      <c r="AA22" s="1908"/>
      <c r="AB22" s="1908"/>
      <c r="AC22" s="1908"/>
      <c r="AD22" s="1915">
        <f>L23-U23</f>
        <v>0</v>
      </c>
      <c r="AE22" s="1916"/>
      <c r="AF22" s="1916"/>
      <c r="AG22" s="1916"/>
      <c r="AH22" s="1916"/>
      <c r="AI22" s="1916"/>
      <c r="AJ22" s="1916"/>
      <c r="AK22" s="1916"/>
      <c r="AL22" s="1917"/>
    </row>
    <row r="23" spans="1:38" ht="20.100000000000001" customHeight="1">
      <c r="A23" s="1947"/>
      <c r="B23" s="1948"/>
      <c r="C23" s="1948"/>
      <c r="D23" s="1948"/>
      <c r="E23" s="1949"/>
      <c r="F23" s="1904"/>
      <c r="G23" s="1904"/>
      <c r="H23" s="1905"/>
      <c r="I23" s="1905"/>
      <c r="J23" s="1905"/>
      <c r="K23" s="1905"/>
      <c r="L23" s="1912">
        <f>Q22-L22</f>
        <v>0</v>
      </c>
      <c r="M23" s="1913"/>
      <c r="N23" s="1913"/>
      <c r="O23" s="1913"/>
      <c r="P23" s="1913"/>
      <c r="Q23" s="1913"/>
      <c r="R23" s="1913"/>
      <c r="S23" s="1913"/>
      <c r="T23" s="1914"/>
      <c r="U23" s="1912">
        <f>Z22-U22</f>
        <v>0</v>
      </c>
      <c r="V23" s="1913"/>
      <c r="W23" s="1913"/>
      <c r="X23" s="1913"/>
      <c r="Y23" s="1913"/>
      <c r="Z23" s="1913"/>
      <c r="AA23" s="1913"/>
      <c r="AB23" s="1913"/>
      <c r="AC23" s="1914"/>
      <c r="AD23" s="1912"/>
      <c r="AE23" s="1913"/>
      <c r="AF23" s="1913"/>
      <c r="AG23" s="1913"/>
      <c r="AH23" s="1913"/>
      <c r="AI23" s="1913"/>
      <c r="AJ23" s="1913"/>
      <c r="AK23" s="1913"/>
      <c r="AL23" s="1914"/>
    </row>
    <row r="24" spans="1:38" ht="20.100000000000001" customHeight="1">
      <c r="A24" s="1947"/>
      <c r="B24" s="1948"/>
      <c r="C24" s="1948"/>
      <c r="D24" s="1948"/>
      <c r="E24" s="1949"/>
      <c r="F24" s="1904" t="str">
        <f>SUBSTITUTE(ADDRESS(1,ROW()/2-1,4),1,"")</f>
        <v>K</v>
      </c>
      <c r="G24" s="1904"/>
      <c r="H24" s="1905"/>
      <c r="I24" s="1905"/>
      <c r="J24" s="1905"/>
      <c r="K24" s="1905"/>
      <c r="L24" s="1906"/>
      <c r="M24" s="1343"/>
      <c r="N24" s="1343"/>
      <c r="O24" s="1343"/>
      <c r="P24" s="920" t="s">
        <v>177</v>
      </c>
      <c r="Q24" s="1907"/>
      <c r="R24" s="1908"/>
      <c r="S24" s="1908"/>
      <c r="T24" s="1908"/>
      <c r="U24" s="1906"/>
      <c r="V24" s="1343"/>
      <c r="W24" s="1343"/>
      <c r="X24" s="1343"/>
      <c r="Y24" s="920" t="s">
        <v>177</v>
      </c>
      <c r="Z24" s="1907"/>
      <c r="AA24" s="1908"/>
      <c r="AB24" s="1908"/>
      <c r="AC24" s="1908"/>
      <c r="AD24" s="1915">
        <f>L25-U25</f>
        <v>0</v>
      </c>
      <c r="AE24" s="1916"/>
      <c r="AF24" s="1916"/>
      <c r="AG24" s="1916"/>
      <c r="AH24" s="1916"/>
      <c r="AI24" s="1916"/>
      <c r="AJ24" s="1916"/>
      <c r="AK24" s="1916"/>
      <c r="AL24" s="1917"/>
    </row>
    <row r="25" spans="1:38" ht="20.100000000000001" customHeight="1">
      <c r="A25" s="1947"/>
      <c r="B25" s="1948"/>
      <c r="C25" s="1948"/>
      <c r="D25" s="1948"/>
      <c r="E25" s="1949"/>
      <c r="F25" s="1904"/>
      <c r="G25" s="1904"/>
      <c r="H25" s="1905"/>
      <c r="I25" s="1905"/>
      <c r="J25" s="1905"/>
      <c r="K25" s="1905"/>
      <c r="L25" s="1912">
        <f>Q24-L24</f>
        <v>0</v>
      </c>
      <c r="M25" s="1913"/>
      <c r="N25" s="1913"/>
      <c r="O25" s="1913"/>
      <c r="P25" s="1913"/>
      <c r="Q25" s="1913"/>
      <c r="R25" s="1913"/>
      <c r="S25" s="1913"/>
      <c r="T25" s="1914"/>
      <c r="U25" s="1912">
        <f>Z24-U24</f>
        <v>0</v>
      </c>
      <c r="V25" s="1913"/>
      <c r="W25" s="1913"/>
      <c r="X25" s="1913"/>
      <c r="Y25" s="1913"/>
      <c r="Z25" s="1913"/>
      <c r="AA25" s="1913"/>
      <c r="AB25" s="1913"/>
      <c r="AC25" s="1914"/>
      <c r="AD25" s="1912"/>
      <c r="AE25" s="1913"/>
      <c r="AF25" s="1913"/>
      <c r="AG25" s="1913"/>
      <c r="AH25" s="1913"/>
      <c r="AI25" s="1913"/>
      <c r="AJ25" s="1913"/>
      <c r="AK25" s="1913"/>
      <c r="AL25" s="1914"/>
    </row>
    <row r="26" spans="1:38" ht="20.100000000000001" customHeight="1">
      <c r="A26" s="1947"/>
      <c r="B26" s="1948"/>
      <c r="C26" s="1948"/>
      <c r="D26" s="1948"/>
      <c r="E26" s="1949"/>
      <c r="F26" s="1904" t="str">
        <f>SUBSTITUTE(ADDRESS(1,ROW()/2-1,4),1,"")</f>
        <v>L</v>
      </c>
      <c r="G26" s="1904"/>
      <c r="H26" s="1905"/>
      <c r="I26" s="1905"/>
      <c r="J26" s="1905"/>
      <c r="K26" s="1905"/>
      <c r="L26" s="1906"/>
      <c r="M26" s="1343"/>
      <c r="N26" s="1343"/>
      <c r="O26" s="1343"/>
      <c r="P26" s="920" t="s">
        <v>177</v>
      </c>
      <c r="Q26" s="1907"/>
      <c r="R26" s="1908"/>
      <c r="S26" s="1908"/>
      <c r="T26" s="1908"/>
      <c r="U26" s="1906"/>
      <c r="V26" s="1343"/>
      <c r="W26" s="1343"/>
      <c r="X26" s="1343"/>
      <c r="Y26" s="920" t="s">
        <v>177</v>
      </c>
      <c r="Z26" s="1907"/>
      <c r="AA26" s="1908"/>
      <c r="AB26" s="1908"/>
      <c r="AC26" s="1908"/>
      <c r="AD26" s="1915">
        <f>L27-U27</f>
        <v>0</v>
      </c>
      <c r="AE26" s="1916"/>
      <c r="AF26" s="1916"/>
      <c r="AG26" s="1916"/>
      <c r="AH26" s="1916"/>
      <c r="AI26" s="1916"/>
      <c r="AJ26" s="1916"/>
      <c r="AK26" s="1916"/>
      <c r="AL26" s="1917"/>
    </row>
    <row r="27" spans="1:38" ht="20.100000000000001" customHeight="1">
      <c r="A27" s="1947"/>
      <c r="B27" s="1948"/>
      <c r="C27" s="1948"/>
      <c r="D27" s="1948"/>
      <c r="E27" s="1949"/>
      <c r="F27" s="1904"/>
      <c r="G27" s="1904"/>
      <c r="H27" s="1905"/>
      <c r="I27" s="1905"/>
      <c r="J27" s="1905"/>
      <c r="K27" s="1905"/>
      <c r="L27" s="1912">
        <f>Q26-L26</f>
        <v>0</v>
      </c>
      <c r="M27" s="1913"/>
      <c r="N27" s="1913"/>
      <c r="O27" s="1913"/>
      <c r="P27" s="1913"/>
      <c r="Q27" s="1913"/>
      <c r="R27" s="1913"/>
      <c r="S27" s="1913"/>
      <c r="T27" s="1914"/>
      <c r="U27" s="1912">
        <f>Z26-U26</f>
        <v>0</v>
      </c>
      <c r="V27" s="1913"/>
      <c r="W27" s="1913"/>
      <c r="X27" s="1913"/>
      <c r="Y27" s="1913"/>
      <c r="Z27" s="1913"/>
      <c r="AA27" s="1913"/>
      <c r="AB27" s="1913"/>
      <c r="AC27" s="1914"/>
      <c r="AD27" s="1912"/>
      <c r="AE27" s="1913"/>
      <c r="AF27" s="1913"/>
      <c r="AG27" s="1913"/>
      <c r="AH27" s="1913"/>
      <c r="AI27" s="1913"/>
      <c r="AJ27" s="1913"/>
      <c r="AK27" s="1913"/>
      <c r="AL27" s="1914"/>
    </row>
    <row r="28" spans="1:38" ht="20.100000000000001" customHeight="1">
      <c r="A28" s="1947"/>
      <c r="B28" s="1948"/>
      <c r="C28" s="1948"/>
      <c r="D28" s="1948"/>
      <c r="E28" s="1949"/>
      <c r="F28" s="1904" t="str">
        <f>SUBSTITUTE(ADDRESS(1,ROW()/2-1,4),1,"")</f>
        <v>M</v>
      </c>
      <c r="G28" s="1904"/>
      <c r="H28" s="1905"/>
      <c r="I28" s="1905"/>
      <c r="J28" s="1905"/>
      <c r="K28" s="1905"/>
      <c r="L28" s="1906"/>
      <c r="M28" s="1343"/>
      <c r="N28" s="1343"/>
      <c r="O28" s="1343"/>
      <c r="P28" s="920" t="s">
        <v>177</v>
      </c>
      <c r="Q28" s="1907"/>
      <c r="R28" s="1908"/>
      <c r="S28" s="1908"/>
      <c r="T28" s="1908"/>
      <c r="U28" s="1906"/>
      <c r="V28" s="1343"/>
      <c r="W28" s="1343"/>
      <c r="X28" s="1343"/>
      <c r="Y28" s="920" t="s">
        <v>177</v>
      </c>
      <c r="Z28" s="1907"/>
      <c r="AA28" s="1908"/>
      <c r="AB28" s="1908"/>
      <c r="AC28" s="1908"/>
      <c r="AD28" s="1915">
        <f>L29-U29</f>
        <v>0</v>
      </c>
      <c r="AE28" s="1916"/>
      <c r="AF28" s="1916"/>
      <c r="AG28" s="1916"/>
      <c r="AH28" s="1916"/>
      <c r="AI28" s="1916"/>
      <c r="AJ28" s="1916"/>
      <c r="AK28" s="1916"/>
      <c r="AL28" s="1917"/>
    </row>
    <row r="29" spans="1:38" ht="20.100000000000001" customHeight="1">
      <c r="A29" s="1947"/>
      <c r="B29" s="1948"/>
      <c r="C29" s="1948"/>
      <c r="D29" s="1948"/>
      <c r="E29" s="1949"/>
      <c r="F29" s="1904"/>
      <c r="G29" s="1904"/>
      <c r="H29" s="1905"/>
      <c r="I29" s="1905"/>
      <c r="J29" s="1905"/>
      <c r="K29" s="1905"/>
      <c r="L29" s="1912">
        <f>Q28-L28</f>
        <v>0</v>
      </c>
      <c r="M29" s="1913"/>
      <c r="N29" s="1913"/>
      <c r="O29" s="1913"/>
      <c r="P29" s="1913"/>
      <c r="Q29" s="1913"/>
      <c r="R29" s="1913"/>
      <c r="S29" s="1913"/>
      <c r="T29" s="1914"/>
      <c r="U29" s="1912">
        <f>Z28-U28</f>
        <v>0</v>
      </c>
      <c r="V29" s="1913"/>
      <c r="W29" s="1913"/>
      <c r="X29" s="1913"/>
      <c r="Y29" s="1913"/>
      <c r="Z29" s="1913"/>
      <c r="AA29" s="1913"/>
      <c r="AB29" s="1913"/>
      <c r="AC29" s="1914"/>
      <c r="AD29" s="1912"/>
      <c r="AE29" s="1913"/>
      <c r="AF29" s="1913"/>
      <c r="AG29" s="1913"/>
      <c r="AH29" s="1913"/>
      <c r="AI29" s="1913"/>
      <c r="AJ29" s="1913"/>
      <c r="AK29" s="1913"/>
      <c r="AL29" s="1914"/>
    </row>
    <row r="30" spans="1:38" ht="20.100000000000001" customHeight="1">
      <c r="A30" s="1947"/>
      <c r="B30" s="1948"/>
      <c r="C30" s="1948"/>
      <c r="D30" s="1948"/>
      <c r="E30" s="1949"/>
      <c r="F30" s="1904" t="str">
        <f>SUBSTITUTE(ADDRESS(1,ROW()/2-1,4),1,"")</f>
        <v>N</v>
      </c>
      <c r="G30" s="1904"/>
      <c r="H30" s="1905" t="s">
        <v>640</v>
      </c>
      <c r="I30" s="1905"/>
      <c r="J30" s="1905"/>
      <c r="K30" s="1905"/>
      <c r="L30" s="1906">
        <v>0.35416666666666669</v>
      </c>
      <c r="M30" s="1343"/>
      <c r="N30" s="1343"/>
      <c r="O30" s="1343"/>
      <c r="P30" s="920" t="s">
        <v>177</v>
      </c>
      <c r="Q30" s="1907">
        <v>0.70833333333333337</v>
      </c>
      <c r="R30" s="1908"/>
      <c r="S30" s="1908"/>
      <c r="T30" s="1908"/>
      <c r="U30" s="1906">
        <v>0.54166666666666663</v>
      </c>
      <c r="V30" s="1343"/>
      <c r="W30" s="1343"/>
      <c r="X30" s="1343"/>
      <c r="Y30" s="920" t="s">
        <v>177</v>
      </c>
      <c r="Z30" s="1907">
        <v>0.58333333333333337</v>
      </c>
      <c r="AA30" s="1908"/>
      <c r="AB30" s="1908"/>
      <c r="AC30" s="1908"/>
      <c r="AD30" s="1915">
        <f>L31-U31</f>
        <v>0.31249999999999994</v>
      </c>
      <c r="AE30" s="1916"/>
      <c r="AF30" s="1916"/>
      <c r="AG30" s="1916"/>
      <c r="AH30" s="1916"/>
      <c r="AI30" s="1916"/>
      <c r="AJ30" s="1916"/>
      <c r="AK30" s="1916"/>
      <c r="AL30" s="1917"/>
    </row>
    <row r="31" spans="1:38" ht="20.100000000000001" customHeight="1">
      <c r="A31" s="1947"/>
      <c r="B31" s="1948"/>
      <c r="C31" s="1948"/>
      <c r="D31" s="1948"/>
      <c r="E31" s="1949"/>
      <c r="F31" s="1904"/>
      <c r="G31" s="1904"/>
      <c r="H31" s="1905"/>
      <c r="I31" s="1905"/>
      <c r="J31" s="1905"/>
      <c r="K31" s="1905"/>
      <c r="L31" s="1912">
        <f>Q30-L30</f>
        <v>0.35416666666666669</v>
      </c>
      <c r="M31" s="1913"/>
      <c r="N31" s="1913"/>
      <c r="O31" s="1913"/>
      <c r="P31" s="1913"/>
      <c r="Q31" s="1913"/>
      <c r="R31" s="1913"/>
      <c r="S31" s="1913"/>
      <c r="T31" s="1914"/>
      <c r="U31" s="1912">
        <f>Z30-U30</f>
        <v>4.1666666666666741E-2</v>
      </c>
      <c r="V31" s="1913"/>
      <c r="W31" s="1913"/>
      <c r="X31" s="1913"/>
      <c r="Y31" s="1913"/>
      <c r="Z31" s="1913"/>
      <c r="AA31" s="1913"/>
      <c r="AB31" s="1913"/>
      <c r="AC31" s="1914"/>
      <c r="AD31" s="1912"/>
      <c r="AE31" s="1913"/>
      <c r="AF31" s="1913"/>
      <c r="AG31" s="1913"/>
      <c r="AH31" s="1913"/>
      <c r="AI31" s="1913"/>
      <c r="AJ31" s="1913"/>
      <c r="AK31" s="1913"/>
      <c r="AL31" s="1914"/>
    </row>
    <row r="32" spans="1:38" ht="20.100000000000001" customHeight="1">
      <c r="A32" s="1947"/>
      <c r="B32" s="1948"/>
      <c r="C32" s="1948"/>
      <c r="D32" s="1948"/>
      <c r="E32" s="1949"/>
      <c r="F32" s="1904" t="str">
        <f>SUBSTITUTE(ADDRESS(1,ROW()/2-1,4),1,"")</f>
        <v>O</v>
      </c>
      <c r="G32" s="1904"/>
      <c r="H32" s="1905" t="s">
        <v>641</v>
      </c>
      <c r="I32" s="1905"/>
      <c r="J32" s="1905"/>
      <c r="K32" s="1905"/>
      <c r="L32" s="1906">
        <v>0.375</v>
      </c>
      <c r="M32" s="1343"/>
      <c r="N32" s="1343"/>
      <c r="O32" s="1343"/>
      <c r="P32" s="920" t="s">
        <v>177</v>
      </c>
      <c r="Q32" s="1907">
        <v>0.75</v>
      </c>
      <c r="R32" s="1908"/>
      <c r="S32" s="1908"/>
      <c r="T32" s="1908"/>
      <c r="U32" s="1906">
        <v>0.54166666666666663</v>
      </c>
      <c r="V32" s="1343"/>
      <c r="W32" s="1343"/>
      <c r="X32" s="1343"/>
      <c r="Y32" s="920" t="s">
        <v>177</v>
      </c>
      <c r="Z32" s="1907">
        <v>0.58333333333333337</v>
      </c>
      <c r="AA32" s="1908"/>
      <c r="AB32" s="1908"/>
      <c r="AC32" s="1908"/>
      <c r="AD32" s="1915">
        <f>L33-U33</f>
        <v>0.33333333333333326</v>
      </c>
      <c r="AE32" s="1916"/>
      <c r="AF32" s="1916"/>
      <c r="AG32" s="1916"/>
      <c r="AH32" s="1916"/>
      <c r="AI32" s="1916"/>
      <c r="AJ32" s="1916"/>
      <c r="AK32" s="1916"/>
      <c r="AL32" s="1917"/>
    </row>
    <row r="33" spans="1:38" ht="20.100000000000001" customHeight="1">
      <c r="A33" s="1947"/>
      <c r="B33" s="1948"/>
      <c r="C33" s="1948"/>
      <c r="D33" s="1948"/>
      <c r="E33" s="1949"/>
      <c r="F33" s="1904"/>
      <c r="G33" s="1904"/>
      <c r="H33" s="1905"/>
      <c r="I33" s="1905"/>
      <c r="J33" s="1905"/>
      <c r="K33" s="1905"/>
      <c r="L33" s="1912">
        <f>Q32-L32</f>
        <v>0.375</v>
      </c>
      <c r="M33" s="1913"/>
      <c r="N33" s="1913"/>
      <c r="O33" s="1913"/>
      <c r="P33" s="1913"/>
      <c r="Q33" s="1913"/>
      <c r="R33" s="1913"/>
      <c r="S33" s="1913"/>
      <c r="T33" s="1914"/>
      <c r="U33" s="1912">
        <f>Z32-U32</f>
        <v>4.1666666666666741E-2</v>
      </c>
      <c r="V33" s="1913"/>
      <c r="W33" s="1913"/>
      <c r="X33" s="1913"/>
      <c r="Y33" s="1913"/>
      <c r="Z33" s="1913"/>
      <c r="AA33" s="1913"/>
      <c r="AB33" s="1913"/>
      <c r="AC33" s="1914"/>
      <c r="AD33" s="1912"/>
      <c r="AE33" s="1913"/>
      <c r="AF33" s="1913"/>
      <c r="AG33" s="1913"/>
      <c r="AH33" s="1913"/>
      <c r="AI33" s="1913"/>
      <c r="AJ33" s="1913"/>
      <c r="AK33" s="1913"/>
      <c r="AL33" s="1914"/>
    </row>
    <row r="34" spans="1:38" ht="20.100000000000001" hidden="1" customHeight="1" outlineLevel="1">
      <c r="A34" s="1947"/>
      <c r="B34" s="1948"/>
      <c r="C34" s="1948"/>
      <c r="D34" s="1948"/>
      <c r="E34" s="1949"/>
      <c r="F34" s="1904" t="str">
        <f>SUBSTITUTE(ADDRESS(1,ROW()/2-1,4),1,"")</f>
        <v>P</v>
      </c>
      <c r="G34" s="1904"/>
      <c r="H34" s="1905"/>
      <c r="I34" s="1905"/>
      <c r="J34" s="1905"/>
      <c r="K34" s="1905"/>
      <c r="L34" s="1906"/>
      <c r="M34" s="1343"/>
      <c r="N34" s="1343"/>
      <c r="O34" s="1343"/>
      <c r="P34" s="920" t="s">
        <v>177</v>
      </c>
      <c r="Q34" s="1907"/>
      <c r="R34" s="1908"/>
      <c r="S34" s="1908"/>
      <c r="T34" s="1908"/>
      <c r="U34" s="1906"/>
      <c r="V34" s="1343"/>
      <c r="W34" s="1343"/>
      <c r="X34" s="1343"/>
      <c r="Y34" s="920" t="s">
        <v>177</v>
      </c>
      <c r="Z34" s="1907"/>
      <c r="AA34" s="1908"/>
      <c r="AB34" s="1908"/>
      <c r="AC34" s="1908"/>
      <c r="AD34" s="1915">
        <f>L35-U35</f>
        <v>0</v>
      </c>
      <c r="AE34" s="1916"/>
      <c r="AF34" s="1916"/>
      <c r="AG34" s="1916"/>
      <c r="AH34" s="1916"/>
      <c r="AI34" s="1916"/>
      <c r="AJ34" s="1916"/>
      <c r="AK34" s="1916"/>
      <c r="AL34" s="1917"/>
    </row>
    <row r="35" spans="1:38" ht="20.100000000000001" hidden="1" customHeight="1" outlineLevel="1">
      <c r="A35" s="1947"/>
      <c r="B35" s="1948"/>
      <c r="C35" s="1948"/>
      <c r="D35" s="1948"/>
      <c r="E35" s="1949"/>
      <c r="F35" s="1904"/>
      <c r="G35" s="1904"/>
      <c r="H35" s="1905"/>
      <c r="I35" s="1905"/>
      <c r="J35" s="1905"/>
      <c r="K35" s="1905"/>
      <c r="L35" s="1912">
        <f>Q34-L34</f>
        <v>0</v>
      </c>
      <c r="M35" s="1913"/>
      <c r="N35" s="1913"/>
      <c r="O35" s="1913"/>
      <c r="P35" s="1913"/>
      <c r="Q35" s="1913"/>
      <c r="R35" s="1913"/>
      <c r="S35" s="1913"/>
      <c r="T35" s="1914"/>
      <c r="U35" s="1912">
        <f>Z34-U34</f>
        <v>0</v>
      </c>
      <c r="V35" s="1913"/>
      <c r="W35" s="1913"/>
      <c r="X35" s="1913"/>
      <c r="Y35" s="1913"/>
      <c r="Z35" s="1913"/>
      <c r="AA35" s="1913"/>
      <c r="AB35" s="1913"/>
      <c r="AC35" s="1914"/>
      <c r="AD35" s="1912"/>
      <c r="AE35" s="1913"/>
      <c r="AF35" s="1913"/>
      <c r="AG35" s="1913"/>
      <c r="AH35" s="1913"/>
      <c r="AI35" s="1913"/>
      <c r="AJ35" s="1913"/>
      <c r="AK35" s="1913"/>
      <c r="AL35" s="1914"/>
    </row>
    <row r="36" spans="1:38" ht="20.100000000000001" hidden="1" customHeight="1" outlineLevel="1">
      <c r="A36" s="1947"/>
      <c r="B36" s="1948"/>
      <c r="C36" s="1948"/>
      <c r="D36" s="1948"/>
      <c r="E36" s="1949"/>
      <c r="F36" s="1904" t="str">
        <f>SUBSTITUTE(ADDRESS(1,ROW()/2-1,4),1,"")</f>
        <v>Q</v>
      </c>
      <c r="G36" s="1904"/>
      <c r="H36" s="1905"/>
      <c r="I36" s="1905"/>
      <c r="J36" s="1905"/>
      <c r="K36" s="1905"/>
      <c r="L36" s="1906"/>
      <c r="M36" s="1343"/>
      <c r="N36" s="1343"/>
      <c r="O36" s="1343"/>
      <c r="P36" s="920" t="s">
        <v>177</v>
      </c>
      <c r="Q36" s="1907"/>
      <c r="R36" s="1908"/>
      <c r="S36" s="1908"/>
      <c r="T36" s="1908"/>
      <c r="U36" s="1906"/>
      <c r="V36" s="1343"/>
      <c r="W36" s="1343"/>
      <c r="X36" s="1343"/>
      <c r="Y36" s="920" t="s">
        <v>177</v>
      </c>
      <c r="Z36" s="1907"/>
      <c r="AA36" s="1908"/>
      <c r="AB36" s="1908"/>
      <c r="AC36" s="1908"/>
      <c r="AD36" s="1915">
        <f>L37-U37</f>
        <v>0</v>
      </c>
      <c r="AE36" s="1916"/>
      <c r="AF36" s="1916"/>
      <c r="AG36" s="1916"/>
      <c r="AH36" s="1916"/>
      <c r="AI36" s="1916"/>
      <c r="AJ36" s="1916"/>
      <c r="AK36" s="1916"/>
      <c r="AL36" s="1917"/>
    </row>
    <row r="37" spans="1:38" ht="20.100000000000001" hidden="1" customHeight="1" outlineLevel="1">
      <c r="A37" s="1947"/>
      <c r="B37" s="1948"/>
      <c r="C37" s="1948"/>
      <c r="D37" s="1948"/>
      <c r="E37" s="1949"/>
      <c r="F37" s="1904"/>
      <c r="G37" s="1904"/>
      <c r="H37" s="1905"/>
      <c r="I37" s="1905"/>
      <c r="J37" s="1905"/>
      <c r="K37" s="1905"/>
      <c r="L37" s="1912">
        <f>Q36-L36</f>
        <v>0</v>
      </c>
      <c r="M37" s="1913"/>
      <c r="N37" s="1913"/>
      <c r="O37" s="1913"/>
      <c r="P37" s="1913"/>
      <c r="Q37" s="1913"/>
      <c r="R37" s="1913"/>
      <c r="S37" s="1913"/>
      <c r="T37" s="1914"/>
      <c r="U37" s="1912">
        <f>Z36-U36</f>
        <v>0</v>
      </c>
      <c r="V37" s="1913"/>
      <c r="W37" s="1913"/>
      <c r="X37" s="1913"/>
      <c r="Y37" s="1913"/>
      <c r="Z37" s="1913"/>
      <c r="AA37" s="1913"/>
      <c r="AB37" s="1913"/>
      <c r="AC37" s="1914"/>
      <c r="AD37" s="1912"/>
      <c r="AE37" s="1913"/>
      <c r="AF37" s="1913"/>
      <c r="AG37" s="1913"/>
      <c r="AH37" s="1913"/>
      <c r="AI37" s="1913"/>
      <c r="AJ37" s="1913"/>
      <c r="AK37" s="1913"/>
      <c r="AL37" s="1914"/>
    </row>
    <row r="38" spans="1:38" ht="20.100000000000001" hidden="1" customHeight="1" outlineLevel="1">
      <c r="A38" s="1947"/>
      <c r="B38" s="1948"/>
      <c r="C38" s="1948"/>
      <c r="D38" s="1948"/>
      <c r="E38" s="1949"/>
      <c r="F38" s="1904" t="str">
        <f>SUBSTITUTE(ADDRESS(1,ROW()/2-1,4),1,"")</f>
        <v>R</v>
      </c>
      <c r="G38" s="1904"/>
      <c r="H38" s="1905"/>
      <c r="I38" s="1905"/>
      <c r="J38" s="1905"/>
      <c r="K38" s="1905"/>
      <c r="L38" s="1906"/>
      <c r="M38" s="1343"/>
      <c r="N38" s="1343"/>
      <c r="O38" s="1343"/>
      <c r="P38" s="920" t="s">
        <v>177</v>
      </c>
      <c r="Q38" s="1907"/>
      <c r="R38" s="1908"/>
      <c r="S38" s="1908"/>
      <c r="T38" s="1908"/>
      <c r="U38" s="1906"/>
      <c r="V38" s="1343"/>
      <c r="W38" s="1343"/>
      <c r="X38" s="1343"/>
      <c r="Y38" s="920" t="s">
        <v>177</v>
      </c>
      <c r="Z38" s="1907"/>
      <c r="AA38" s="1908"/>
      <c r="AB38" s="1908"/>
      <c r="AC38" s="1908"/>
      <c r="AD38" s="1915">
        <f>L39-U39</f>
        <v>0</v>
      </c>
      <c r="AE38" s="1916"/>
      <c r="AF38" s="1916"/>
      <c r="AG38" s="1916"/>
      <c r="AH38" s="1916"/>
      <c r="AI38" s="1916"/>
      <c r="AJ38" s="1916"/>
      <c r="AK38" s="1916"/>
      <c r="AL38" s="1917"/>
    </row>
    <row r="39" spans="1:38" ht="20.100000000000001" hidden="1" customHeight="1" outlineLevel="1">
      <c r="A39" s="1947"/>
      <c r="B39" s="1948"/>
      <c r="C39" s="1948"/>
      <c r="D39" s="1948"/>
      <c r="E39" s="1949"/>
      <c r="F39" s="1904"/>
      <c r="G39" s="1904"/>
      <c r="H39" s="1905"/>
      <c r="I39" s="1905"/>
      <c r="J39" s="1905"/>
      <c r="K39" s="1905"/>
      <c r="L39" s="1912">
        <f>Q38-L38</f>
        <v>0</v>
      </c>
      <c r="M39" s="1913"/>
      <c r="N39" s="1913"/>
      <c r="O39" s="1913"/>
      <c r="P39" s="1913"/>
      <c r="Q39" s="1913"/>
      <c r="R39" s="1913"/>
      <c r="S39" s="1913"/>
      <c r="T39" s="1914"/>
      <c r="U39" s="1912">
        <f>Z38-U38</f>
        <v>0</v>
      </c>
      <c r="V39" s="1913"/>
      <c r="W39" s="1913"/>
      <c r="X39" s="1913"/>
      <c r="Y39" s="1913"/>
      <c r="Z39" s="1913"/>
      <c r="AA39" s="1913"/>
      <c r="AB39" s="1913"/>
      <c r="AC39" s="1914"/>
      <c r="AD39" s="1912"/>
      <c r="AE39" s="1913"/>
      <c r="AF39" s="1913"/>
      <c r="AG39" s="1913"/>
      <c r="AH39" s="1913"/>
      <c r="AI39" s="1913"/>
      <c r="AJ39" s="1913"/>
      <c r="AK39" s="1913"/>
      <c r="AL39" s="1914"/>
    </row>
    <row r="40" spans="1:38" ht="20.100000000000001" hidden="1" customHeight="1" outlineLevel="1">
      <c r="A40" s="1947"/>
      <c r="B40" s="1948"/>
      <c r="C40" s="1948"/>
      <c r="D40" s="1948"/>
      <c r="E40" s="1949"/>
      <c r="F40" s="1904" t="str">
        <f>SUBSTITUTE(ADDRESS(1,ROW()/2-1,4),1,"")</f>
        <v>S</v>
      </c>
      <c r="G40" s="1904"/>
      <c r="H40" s="1905"/>
      <c r="I40" s="1905"/>
      <c r="J40" s="1905"/>
      <c r="K40" s="1905"/>
      <c r="L40" s="1906"/>
      <c r="M40" s="1343"/>
      <c r="N40" s="1343"/>
      <c r="O40" s="1343"/>
      <c r="P40" s="920" t="s">
        <v>177</v>
      </c>
      <c r="Q40" s="1907"/>
      <c r="R40" s="1908"/>
      <c r="S40" s="1908"/>
      <c r="T40" s="1908"/>
      <c r="U40" s="1906"/>
      <c r="V40" s="1343"/>
      <c r="W40" s="1343"/>
      <c r="X40" s="1343"/>
      <c r="Y40" s="920" t="s">
        <v>177</v>
      </c>
      <c r="Z40" s="1907"/>
      <c r="AA40" s="1908"/>
      <c r="AB40" s="1908"/>
      <c r="AC40" s="1908"/>
      <c r="AD40" s="1915">
        <f>L41-U41</f>
        <v>0</v>
      </c>
      <c r="AE40" s="1916"/>
      <c r="AF40" s="1916"/>
      <c r="AG40" s="1916"/>
      <c r="AH40" s="1916"/>
      <c r="AI40" s="1916"/>
      <c r="AJ40" s="1916"/>
      <c r="AK40" s="1916"/>
      <c r="AL40" s="1917"/>
    </row>
    <row r="41" spans="1:38" ht="20.100000000000001" hidden="1" customHeight="1" outlineLevel="1">
      <c r="A41" s="1947"/>
      <c r="B41" s="1948"/>
      <c r="C41" s="1948"/>
      <c r="D41" s="1948"/>
      <c r="E41" s="1949"/>
      <c r="F41" s="1904"/>
      <c r="G41" s="1904"/>
      <c r="H41" s="1905"/>
      <c r="I41" s="1905"/>
      <c r="J41" s="1905"/>
      <c r="K41" s="1905"/>
      <c r="L41" s="1912">
        <f>Q40-L40</f>
        <v>0</v>
      </c>
      <c r="M41" s="1913"/>
      <c r="N41" s="1913"/>
      <c r="O41" s="1913"/>
      <c r="P41" s="1913"/>
      <c r="Q41" s="1913"/>
      <c r="R41" s="1913"/>
      <c r="S41" s="1913"/>
      <c r="T41" s="1914"/>
      <c r="U41" s="1912">
        <f>Z40-U40</f>
        <v>0</v>
      </c>
      <c r="V41" s="1913"/>
      <c r="W41" s="1913"/>
      <c r="X41" s="1913"/>
      <c r="Y41" s="1913"/>
      <c r="Z41" s="1913"/>
      <c r="AA41" s="1913"/>
      <c r="AB41" s="1913"/>
      <c r="AC41" s="1914"/>
      <c r="AD41" s="1912"/>
      <c r="AE41" s="1913"/>
      <c r="AF41" s="1913"/>
      <c r="AG41" s="1913"/>
      <c r="AH41" s="1913"/>
      <c r="AI41" s="1913"/>
      <c r="AJ41" s="1913"/>
      <c r="AK41" s="1913"/>
      <c r="AL41" s="1914"/>
    </row>
    <row r="42" spans="1:38" ht="20.100000000000001" hidden="1" customHeight="1" outlineLevel="1">
      <c r="A42" s="1947"/>
      <c r="B42" s="1948"/>
      <c r="C42" s="1948"/>
      <c r="D42" s="1948"/>
      <c r="E42" s="1949"/>
      <c r="F42" s="1904" t="str">
        <f>SUBSTITUTE(ADDRESS(1,ROW()/2-1,4),1,"")</f>
        <v>T</v>
      </c>
      <c r="G42" s="1904"/>
      <c r="H42" s="1905"/>
      <c r="I42" s="1905"/>
      <c r="J42" s="1905"/>
      <c r="K42" s="1905"/>
      <c r="L42" s="1906"/>
      <c r="M42" s="1343"/>
      <c r="N42" s="1343"/>
      <c r="O42" s="1343"/>
      <c r="P42" s="920" t="s">
        <v>177</v>
      </c>
      <c r="Q42" s="1907"/>
      <c r="R42" s="1908"/>
      <c r="S42" s="1908"/>
      <c r="T42" s="1908"/>
      <c r="U42" s="1906"/>
      <c r="V42" s="1343"/>
      <c r="W42" s="1343"/>
      <c r="X42" s="1343"/>
      <c r="Y42" s="920" t="s">
        <v>177</v>
      </c>
      <c r="Z42" s="1907"/>
      <c r="AA42" s="1908"/>
      <c r="AB42" s="1908"/>
      <c r="AC42" s="1908"/>
      <c r="AD42" s="1915">
        <f>L43-U43</f>
        <v>0</v>
      </c>
      <c r="AE42" s="1916"/>
      <c r="AF42" s="1916"/>
      <c r="AG42" s="1916"/>
      <c r="AH42" s="1916"/>
      <c r="AI42" s="1916"/>
      <c r="AJ42" s="1916"/>
      <c r="AK42" s="1916"/>
      <c r="AL42" s="1917"/>
    </row>
    <row r="43" spans="1:38" ht="20.100000000000001" hidden="1" customHeight="1" outlineLevel="1">
      <c r="A43" s="1947"/>
      <c r="B43" s="1948"/>
      <c r="C43" s="1948"/>
      <c r="D43" s="1948"/>
      <c r="E43" s="1949"/>
      <c r="F43" s="1904"/>
      <c r="G43" s="1904"/>
      <c r="H43" s="1905"/>
      <c r="I43" s="1905"/>
      <c r="J43" s="1905"/>
      <c r="K43" s="1905"/>
      <c r="L43" s="1912">
        <f>Q42-L42</f>
        <v>0</v>
      </c>
      <c r="M43" s="1913"/>
      <c r="N43" s="1913"/>
      <c r="O43" s="1913"/>
      <c r="P43" s="1913"/>
      <c r="Q43" s="1913"/>
      <c r="R43" s="1913"/>
      <c r="S43" s="1913"/>
      <c r="T43" s="1914"/>
      <c r="U43" s="1912">
        <f>Z42-U42</f>
        <v>0</v>
      </c>
      <c r="V43" s="1913"/>
      <c r="W43" s="1913"/>
      <c r="X43" s="1913"/>
      <c r="Y43" s="1913"/>
      <c r="Z43" s="1913"/>
      <c r="AA43" s="1913"/>
      <c r="AB43" s="1913"/>
      <c r="AC43" s="1914"/>
      <c r="AD43" s="1912"/>
      <c r="AE43" s="1913"/>
      <c r="AF43" s="1913"/>
      <c r="AG43" s="1913"/>
      <c r="AH43" s="1913"/>
      <c r="AI43" s="1913"/>
      <c r="AJ43" s="1913"/>
      <c r="AK43" s="1913"/>
      <c r="AL43" s="1914"/>
    </row>
    <row r="44" spans="1:38" ht="20.100000000000001" hidden="1" customHeight="1" outlineLevel="1">
      <c r="A44" s="1947"/>
      <c r="B44" s="1948"/>
      <c r="C44" s="1948"/>
      <c r="D44" s="1948"/>
      <c r="E44" s="1949"/>
      <c r="F44" s="1904" t="str">
        <f>SUBSTITUTE(ADDRESS(1,ROW()/2-1,4),1,"")</f>
        <v>U</v>
      </c>
      <c r="G44" s="1904"/>
      <c r="H44" s="1905"/>
      <c r="I44" s="1905"/>
      <c r="J44" s="1905"/>
      <c r="K44" s="1905"/>
      <c r="L44" s="1906"/>
      <c r="M44" s="1343"/>
      <c r="N44" s="1343"/>
      <c r="O44" s="1343"/>
      <c r="P44" s="920" t="s">
        <v>177</v>
      </c>
      <c r="Q44" s="1907"/>
      <c r="R44" s="1908"/>
      <c r="S44" s="1908"/>
      <c r="T44" s="1908"/>
      <c r="U44" s="1906"/>
      <c r="V44" s="1343"/>
      <c r="W44" s="1343"/>
      <c r="X44" s="1343"/>
      <c r="Y44" s="920" t="s">
        <v>177</v>
      </c>
      <c r="Z44" s="1907"/>
      <c r="AA44" s="1908"/>
      <c r="AB44" s="1908"/>
      <c r="AC44" s="1908"/>
      <c r="AD44" s="1915">
        <f>L45-U45</f>
        <v>0</v>
      </c>
      <c r="AE44" s="1916"/>
      <c r="AF44" s="1916"/>
      <c r="AG44" s="1916"/>
      <c r="AH44" s="1916"/>
      <c r="AI44" s="1916"/>
      <c r="AJ44" s="1916"/>
      <c r="AK44" s="1916"/>
      <c r="AL44" s="1917"/>
    </row>
    <row r="45" spans="1:38" ht="20.100000000000001" hidden="1" customHeight="1" outlineLevel="1">
      <c r="A45" s="1947"/>
      <c r="B45" s="1948"/>
      <c r="C45" s="1948"/>
      <c r="D45" s="1948"/>
      <c r="E45" s="1949"/>
      <c r="F45" s="1904"/>
      <c r="G45" s="1904"/>
      <c r="H45" s="1905"/>
      <c r="I45" s="1905"/>
      <c r="J45" s="1905"/>
      <c r="K45" s="1905"/>
      <c r="L45" s="1912">
        <f>Q44-L44</f>
        <v>0</v>
      </c>
      <c r="M45" s="1913"/>
      <c r="N45" s="1913"/>
      <c r="O45" s="1913"/>
      <c r="P45" s="1913"/>
      <c r="Q45" s="1913"/>
      <c r="R45" s="1913"/>
      <c r="S45" s="1913"/>
      <c r="T45" s="1914"/>
      <c r="U45" s="1912">
        <f>Z44-U44</f>
        <v>0</v>
      </c>
      <c r="V45" s="1913"/>
      <c r="W45" s="1913"/>
      <c r="X45" s="1913"/>
      <c r="Y45" s="1913"/>
      <c r="Z45" s="1913"/>
      <c r="AA45" s="1913"/>
      <c r="AB45" s="1913"/>
      <c r="AC45" s="1914"/>
      <c r="AD45" s="1912"/>
      <c r="AE45" s="1913"/>
      <c r="AF45" s="1913"/>
      <c r="AG45" s="1913"/>
      <c r="AH45" s="1913"/>
      <c r="AI45" s="1913"/>
      <c r="AJ45" s="1913"/>
      <c r="AK45" s="1913"/>
      <c r="AL45" s="1914"/>
    </row>
    <row r="46" spans="1:38" ht="20.100000000000001" hidden="1" customHeight="1" outlineLevel="1">
      <c r="A46" s="1947"/>
      <c r="B46" s="1948"/>
      <c r="C46" s="1948"/>
      <c r="D46" s="1948"/>
      <c r="E46" s="1949"/>
      <c r="F46" s="1904" t="str">
        <f>SUBSTITUTE(ADDRESS(1,ROW()/2-1,4),1,"")</f>
        <v>V</v>
      </c>
      <c r="G46" s="1904"/>
      <c r="H46" s="1905"/>
      <c r="I46" s="1905"/>
      <c r="J46" s="1905"/>
      <c r="K46" s="1905"/>
      <c r="L46" s="1906"/>
      <c r="M46" s="1343"/>
      <c r="N46" s="1343"/>
      <c r="O46" s="1343"/>
      <c r="P46" s="920" t="s">
        <v>177</v>
      </c>
      <c r="Q46" s="1907"/>
      <c r="R46" s="1908"/>
      <c r="S46" s="1908"/>
      <c r="T46" s="1908"/>
      <c r="U46" s="1906"/>
      <c r="V46" s="1343"/>
      <c r="W46" s="1343"/>
      <c r="X46" s="1343"/>
      <c r="Y46" s="920" t="s">
        <v>177</v>
      </c>
      <c r="Z46" s="1907"/>
      <c r="AA46" s="1908"/>
      <c r="AB46" s="1908"/>
      <c r="AC46" s="1908"/>
      <c r="AD46" s="1915">
        <f>L47-U47</f>
        <v>0</v>
      </c>
      <c r="AE46" s="1916"/>
      <c r="AF46" s="1916"/>
      <c r="AG46" s="1916"/>
      <c r="AH46" s="1916"/>
      <c r="AI46" s="1916"/>
      <c r="AJ46" s="1916"/>
      <c r="AK46" s="1916"/>
      <c r="AL46" s="1917"/>
    </row>
    <row r="47" spans="1:38" ht="20.100000000000001" hidden="1" customHeight="1" outlineLevel="1">
      <c r="A47" s="1947"/>
      <c r="B47" s="1948"/>
      <c r="C47" s="1948"/>
      <c r="D47" s="1948"/>
      <c r="E47" s="1949"/>
      <c r="F47" s="1904"/>
      <c r="G47" s="1904"/>
      <c r="H47" s="1905"/>
      <c r="I47" s="1905"/>
      <c r="J47" s="1905"/>
      <c r="K47" s="1905"/>
      <c r="L47" s="1912">
        <f>Q46-L46</f>
        <v>0</v>
      </c>
      <c r="M47" s="1913"/>
      <c r="N47" s="1913"/>
      <c r="O47" s="1913"/>
      <c r="P47" s="1913"/>
      <c r="Q47" s="1913"/>
      <c r="R47" s="1913"/>
      <c r="S47" s="1913"/>
      <c r="T47" s="1914"/>
      <c r="U47" s="1912">
        <f>Z46-U46</f>
        <v>0</v>
      </c>
      <c r="V47" s="1913"/>
      <c r="W47" s="1913"/>
      <c r="X47" s="1913"/>
      <c r="Y47" s="1913"/>
      <c r="Z47" s="1913"/>
      <c r="AA47" s="1913"/>
      <c r="AB47" s="1913"/>
      <c r="AC47" s="1914"/>
      <c r="AD47" s="1912"/>
      <c r="AE47" s="1913"/>
      <c r="AF47" s="1913"/>
      <c r="AG47" s="1913"/>
      <c r="AH47" s="1913"/>
      <c r="AI47" s="1913"/>
      <c r="AJ47" s="1913"/>
      <c r="AK47" s="1913"/>
      <c r="AL47" s="1914"/>
    </row>
    <row r="48" spans="1:38" ht="20.100000000000001" hidden="1" customHeight="1" outlineLevel="1">
      <c r="A48" s="1947"/>
      <c r="B48" s="1948"/>
      <c r="C48" s="1948"/>
      <c r="D48" s="1948"/>
      <c r="E48" s="1949"/>
      <c r="F48" s="1904" t="str">
        <f>SUBSTITUTE(ADDRESS(1,ROW()/2-1,4),1,"")</f>
        <v>W</v>
      </c>
      <c r="G48" s="1904"/>
      <c r="H48" s="1905"/>
      <c r="I48" s="1905"/>
      <c r="J48" s="1905"/>
      <c r="K48" s="1905"/>
      <c r="L48" s="1906"/>
      <c r="M48" s="1343"/>
      <c r="N48" s="1343"/>
      <c r="O48" s="1343"/>
      <c r="P48" s="920" t="s">
        <v>177</v>
      </c>
      <c r="Q48" s="1907"/>
      <c r="R48" s="1908"/>
      <c r="S48" s="1908"/>
      <c r="T48" s="1908"/>
      <c r="U48" s="1906"/>
      <c r="V48" s="1343"/>
      <c r="W48" s="1343"/>
      <c r="X48" s="1343"/>
      <c r="Y48" s="920" t="s">
        <v>177</v>
      </c>
      <c r="Z48" s="1907"/>
      <c r="AA48" s="1908"/>
      <c r="AB48" s="1908"/>
      <c r="AC48" s="1908"/>
      <c r="AD48" s="1915">
        <f>L49-U49</f>
        <v>0</v>
      </c>
      <c r="AE48" s="1916"/>
      <c r="AF48" s="1916"/>
      <c r="AG48" s="1916"/>
      <c r="AH48" s="1916"/>
      <c r="AI48" s="1916"/>
      <c r="AJ48" s="1916"/>
      <c r="AK48" s="1916"/>
      <c r="AL48" s="1917"/>
    </row>
    <row r="49" spans="1:38" ht="20.100000000000001" hidden="1" customHeight="1" outlineLevel="1">
      <c r="A49" s="1947"/>
      <c r="B49" s="1948"/>
      <c r="C49" s="1948"/>
      <c r="D49" s="1948"/>
      <c r="E49" s="1949"/>
      <c r="F49" s="1904"/>
      <c r="G49" s="1904"/>
      <c r="H49" s="1905"/>
      <c r="I49" s="1905"/>
      <c r="J49" s="1905"/>
      <c r="K49" s="1905"/>
      <c r="L49" s="1912">
        <f>Q48-L48</f>
        <v>0</v>
      </c>
      <c r="M49" s="1913"/>
      <c r="N49" s="1913"/>
      <c r="O49" s="1913"/>
      <c r="P49" s="1913"/>
      <c r="Q49" s="1913"/>
      <c r="R49" s="1913"/>
      <c r="S49" s="1913"/>
      <c r="T49" s="1914"/>
      <c r="U49" s="1912">
        <f>Z48-U48</f>
        <v>0</v>
      </c>
      <c r="V49" s="1913"/>
      <c r="W49" s="1913"/>
      <c r="X49" s="1913"/>
      <c r="Y49" s="1913"/>
      <c r="Z49" s="1913"/>
      <c r="AA49" s="1913"/>
      <c r="AB49" s="1913"/>
      <c r="AC49" s="1914"/>
      <c r="AD49" s="1912"/>
      <c r="AE49" s="1913"/>
      <c r="AF49" s="1913"/>
      <c r="AG49" s="1913"/>
      <c r="AH49" s="1913"/>
      <c r="AI49" s="1913"/>
      <c r="AJ49" s="1913"/>
      <c r="AK49" s="1913"/>
      <c r="AL49" s="1914"/>
    </row>
    <row r="50" spans="1:38" ht="20.100000000000001" hidden="1" customHeight="1" outlineLevel="1">
      <c r="A50" s="1947"/>
      <c r="B50" s="1948"/>
      <c r="C50" s="1948"/>
      <c r="D50" s="1948"/>
      <c r="E50" s="1949"/>
      <c r="F50" s="1904" t="str">
        <f>SUBSTITUTE(ADDRESS(1,ROW()/2-1,4),1,"")</f>
        <v>X</v>
      </c>
      <c r="G50" s="1904"/>
      <c r="H50" s="1905"/>
      <c r="I50" s="1905"/>
      <c r="J50" s="1905"/>
      <c r="K50" s="1905"/>
      <c r="L50" s="1906"/>
      <c r="M50" s="1343"/>
      <c r="N50" s="1343"/>
      <c r="O50" s="1343"/>
      <c r="P50" s="920" t="s">
        <v>177</v>
      </c>
      <c r="Q50" s="1907"/>
      <c r="R50" s="1908"/>
      <c r="S50" s="1908"/>
      <c r="T50" s="1908"/>
      <c r="U50" s="1906"/>
      <c r="V50" s="1343"/>
      <c r="W50" s="1343"/>
      <c r="X50" s="1343"/>
      <c r="Y50" s="920" t="s">
        <v>177</v>
      </c>
      <c r="Z50" s="1907"/>
      <c r="AA50" s="1908"/>
      <c r="AB50" s="1908"/>
      <c r="AC50" s="1908"/>
      <c r="AD50" s="1915">
        <f>L51-U51</f>
        <v>0</v>
      </c>
      <c r="AE50" s="1916"/>
      <c r="AF50" s="1916"/>
      <c r="AG50" s="1916"/>
      <c r="AH50" s="1916"/>
      <c r="AI50" s="1916"/>
      <c r="AJ50" s="1916"/>
      <c r="AK50" s="1916"/>
      <c r="AL50" s="1917"/>
    </row>
    <row r="51" spans="1:38" ht="20.100000000000001" hidden="1" customHeight="1" outlineLevel="1">
      <c r="A51" s="1947"/>
      <c r="B51" s="1948"/>
      <c r="C51" s="1948"/>
      <c r="D51" s="1948"/>
      <c r="E51" s="1949"/>
      <c r="F51" s="1904"/>
      <c r="G51" s="1904"/>
      <c r="H51" s="1905"/>
      <c r="I51" s="1905"/>
      <c r="J51" s="1905"/>
      <c r="K51" s="1905"/>
      <c r="L51" s="1912">
        <f>Q50-L50</f>
        <v>0</v>
      </c>
      <c r="M51" s="1913"/>
      <c r="N51" s="1913"/>
      <c r="O51" s="1913"/>
      <c r="P51" s="1913"/>
      <c r="Q51" s="1913"/>
      <c r="R51" s="1913"/>
      <c r="S51" s="1913"/>
      <c r="T51" s="1914"/>
      <c r="U51" s="1912">
        <f>Z50-U50</f>
        <v>0</v>
      </c>
      <c r="V51" s="1913"/>
      <c r="W51" s="1913"/>
      <c r="X51" s="1913"/>
      <c r="Y51" s="1913"/>
      <c r="Z51" s="1913"/>
      <c r="AA51" s="1913"/>
      <c r="AB51" s="1913"/>
      <c r="AC51" s="1914"/>
      <c r="AD51" s="1912"/>
      <c r="AE51" s="1913"/>
      <c r="AF51" s="1913"/>
      <c r="AG51" s="1913"/>
      <c r="AH51" s="1913"/>
      <c r="AI51" s="1913"/>
      <c r="AJ51" s="1913"/>
      <c r="AK51" s="1913"/>
      <c r="AL51" s="1914"/>
    </row>
    <row r="52" spans="1:38" ht="20.100000000000001" hidden="1" customHeight="1" outlineLevel="1">
      <c r="A52" s="1947"/>
      <c r="B52" s="1948"/>
      <c r="C52" s="1948"/>
      <c r="D52" s="1948"/>
      <c r="E52" s="1949"/>
      <c r="F52" s="1904" t="str">
        <f>SUBSTITUTE(ADDRESS(1,ROW()/2-1,4),1,"")</f>
        <v>Y</v>
      </c>
      <c r="G52" s="1904"/>
      <c r="H52" s="1905"/>
      <c r="I52" s="1905"/>
      <c r="J52" s="1905"/>
      <c r="K52" s="1905"/>
      <c r="L52" s="1906"/>
      <c r="M52" s="1343"/>
      <c r="N52" s="1343"/>
      <c r="O52" s="1343"/>
      <c r="P52" s="920" t="s">
        <v>177</v>
      </c>
      <c r="Q52" s="1907"/>
      <c r="R52" s="1908"/>
      <c r="S52" s="1908"/>
      <c r="T52" s="1908"/>
      <c r="U52" s="1906"/>
      <c r="V52" s="1343"/>
      <c r="W52" s="1343"/>
      <c r="X52" s="1343"/>
      <c r="Y52" s="920" t="s">
        <v>177</v>
      </c>
      <c r="Z52" s="1907"/>
      <c r="AA52" s="1908"/>
      <c r="AB52" s="1908"/>
      <c r="AC52" s="1908"/>
      <c r="AD52" s="1915">
        <f>L53-U53</f>
        <v>0</v>
      </c>
      <c r="AE52" s="1916"/>
      <c r="AF52" s="1916"/>
      <c r="AG52" s="1916"/>
      <c r="AH52" s="1916"/>
      <c r="AI52" s="1916"/>
      <c r="AJ52" s="1916"/>
      <c r="AK52" s="1916"/>
      <c r="AL52" s="1917"/>
    </row>
    <row r="53" spans="1:38" ht="20.100000000000001" hidden="1" customHeight="1" outlineLevel="1">
      <c r="A53" s="1947"/>
      <c r="B53" s="1948"/>
      <c r="C53" s="1948"/>
      <c r="D53" s="1948"/>
      <c r="E53" s="1949"/>
      <c r="F53" s="1904"/>
      <c r="G53" s="1904"/>
      <c r="H53" s="1905"/>
      <c r="I53" s="1905"/>
      <c r="J53" s="1905"/>
      <c r="K53" s="1905"/>
      <c r="L53" s="1912">
        <f>Q52-L52</f>
        <v>0</v>
      </c>
      <c r="M53" s="1913"/>
      <c r="N53" s="1913"/>
      <c r="O53" s="1913"/>
      <c r="P53" s="1913"/>
      <c r="Q53" s="1913"/>
      <c r="R53" s="1913"/>
      <c r="S53" s="1913"/>
      <c r="T53" s="1914"/>
      <c r="U53" s="1912">
        <f>Z52-U52</f>
        <v>0</v>
      </c>
      <c r="V53" s="1913"/>
      <c r="W53" s="1913"/>
      <c r="X53" s="1913"/>
      <c r="Y53" s="1913"/>
      <c r="Z53" s="1913"/>
      <c r="AA53" s="1913"/>
      <c r="AB53" s="1913"/>
      <c r="AC53" s="1914"/>
      <c r="AD53" s="1912"/>
      <c r="AE53" s="1913"/>
      <c r="AF53" s="1913"/>
      <c r="AG53" s="1913"/>
      <c r="AH53" s="1913"/>
      <c r="AI53" s="1913"/>
      <c r="AJ53" s="1913"/>
      <c r="AK53" s="1913"/>
      <c r="AL53" s="1914"/>
    </row>
    <row r="54" spans="1:38" ht="20.100000000000001" hidden="1" customHeight="1" outlineLevel="1">
      <c r="A54" s="1947"/>
      <c r="B54" s="1948"/>
      <c r="C54" s="1948"/>
      <c r="D54" s="1948"/>
      <c r="E54" s="1949"/>
      <c r="F54" s="1904" t="str">
        <f>SUBSTITUTE(ADDRESS(1,ROW()/2-1,4),1,"")</f>
        <v>Z</v>
      </c>
      <c r="G54" s="1904"/>
      <c r="H54" s="1905"/>
      <c r="I54" s="1905"/>
      <c r="J54" s="1905"/>
      <c r="K54" s="1905"/>
      <c r="L54" s="1906"/>
      <c r="M54" s="1343"/>
      <c r="N54" s="1343"/>
      <c r="O54" s="1343"/>
      <c r="P54" s="920" t="s">
        <v>177</v>
      </c>
      <c r="Q54" s="1907"/>
      <c r="R54" s="1908"/>
      <c r="S54" s="1908"/>
      <c r="T54" s="1908"/>
      <c r="U54" s="1906"/>
      <c r="V54" s="1343"/>
      <c r="W54" s="1343"/>
      <c r="X54" s="1343"/>
      <c r="Y54" s="920" t="s">
        <v>177</v>
      </c>
      <c r="Z54" s="1907"/>
      <c r="AA54" s="1908"/>
      <c r="AB54" s="1908"/>
      <c r="AC54" s="1908"/>
      <c r="AD54" s="1915">
        <f>L55-U55</f>
        <v>0</v>
      </c>
      <c r="AE54" s="1916"/>
      <c r="AF54" s="1916"/>
      <c r="AG54" s="1916"/>
      <c r="AH54" s="1916"/>
      <c r="AI54" s="1916"/>
      <c r="AJ54" s="1916"/>
      <c r="AK54" s="1916"/>
      <c r="AL54" s="1917"/>
    </row>
    <row r="55" spans="1:38" ht="20.100000000000001" hidden="1" customHeight="1" outlineLevel="1">
      <c r="A55" s="1950"/>
      <c r="B55" s="1951"/>
      <c r="C55" s="1951"/>
      <c r="D55" s="1951"/>
      <c r="E55" s="1952"/>
      <c r="F55" s="1904"/>
      <c r="G55" s="1904"/>
      <c r="H55" s="1905"/>
      <c r="I55" s="1905"/>
      <c r="J55" s="1905"/>
      <c r="K55" s="1905"/>
      <c r="L55" s="1912">
        <f>Q54-L54</f>
        <v>0</v>
      </c>
      <c r="M55" s="1913"/>
      <c r="N55" s="1913"/>
      <c r="O55" s="1913"/>
      <c r="P55" s="1913"/>
      <c r="Q55" s="1913"/>
      <c r="R55" s="1913"/>
      <c r="S55" s="1913"/>
      <c r="T55" s="1914"/>
      <c r="U55" s="1912">
        <f>Z54-U54</f>
        <v>0</v>
      </c>
      <c r="V55" s="1913"/>
      <c r="W55" s="1913"/>
      <c r="X55" s="1913"/>
      <c r="Y55" s="1913"/>
      <c r="Z55" s="1913"/>
      <c r="AA55" s="1913"/>
      <c r="AB55" s="1913"/>
      <c r="AC55" s="1914"/>
      <c r="AD55" s="1912"/>
      <c r="AE55" s="1913"/>
      <c r="AF55" s="1913"/>
      <c r="AG55" s="1913"/>
      <c r="AH55" s="1913"/>
      <c r="AI55" s="1913"/>
      <c r="AJ55" s="1913"/>
      <c r="AK55" s="1913"/>
      <c r="AL55" s="1914"/>
    </row>
    <row r="56" spans="1:38" ht="20.100000000000001" customHeight="1" collapsed="1">
      <c r="A56" s="1956" t="s">
        <v>536</v>
      </c>
      <c r="B56" s="1957"/>
      <c r="C56" s="1957"/>
      <c r="D56" s="1957"/>
      <c r="E56" s="1958"/>
      <c r="F56" s="1904" t="str">
        <f>LOWER(SUBSTITUTE(ADDRESS(1,(ROW()-52)/2-1,4),1,""))</f>
        <v>a</v>
      </c>
      <c r="G56" s="1904"/>
      <c r="H56" s="1905" t="s">
        <v>639</v>
      </c>
      <c r="I56" s="1905"/>
      <c r="J56" s="1905"/>
      <c r="K56" s="1905"/>
      <c r="L56" s="1906">
        <v>0.375</v>
      </c>
      <c r="M56" s="1343"/>
      <c r="N56" s="1343"/>
      <c r="O56" s="1343"/>
      <c r="P56" s="920" t="s">
        <v>177</v>
      </c>
      <c r="Q56" s="1907">
        <v>0.54166666666666663</v>
      </c>
      <c r="R56" s="1908"/>
      <c r="S56" s="1908"/>
      <c r="T56" s="1908"/>
      <c r="U56" s="1906"/>
      <c r="V56" s="1343"/>
      <c r="W56" s="1343"/>
      <c r="X56" s="1343"/>
      <c r="Y56" s="920" t="s">
        <v>177</v>
      </c>
      <c r="Z56" s="1907"/>
      <c r="AA56" s="1908"/>
      <c r="AB56" s="1908"/>
      <c r="AC56" s="1908"/>
      <c r="AD56" s="1915">
        <f>L57-U57</f>
        <v>0.16666666666666663</v>
      </c>
      <c r="AE56" s="1916"/>
      <c r="AF56" s="1916"/>
      <c r="AG56" s="1916"/>
      <c r="AH56" s="1916"/>
      <c r="AI56" s="1916"/>
      <c r="AJ56" s="1916"/>
      <c r="AK56" s="1916"/>
      <c r="AL56" s="1917"/>
    </row>
    <row r="57" spans="1:38" ht="20.100000000000001" customHeight="1">
      <c r="A57" s="1947"/>
      <c r="B57" s="1948"/>
      <c r="C57" s="1948"/>
      <c r="D57" s="1948"/>
      <c r="E57" s="1949"/>
      <c r="F57" s="1904"/>
      <c r="G57" s="1904"/>
      <c r="H57" s="1905"/>
      <c r="I57" s="1905"/>
      <c r="J57" s="1905"/>
      <c r="K57" s="1905"/>
      <c r="L57" s="1912">
        <f>Q56-L56</f>
        <v>0.16666666666666663</v>
      </c>
      <c r="M57" s="1913"/>
      <c r="N57" s="1913"/>
      <c r="O57" s="1913"/>
      <c r="P57" s="1913"/>
      <c r="Q57" s="1913"/>
      <c r="R57" s="1913"/>
      <c r="S57" s="1913"/>
      <c r="T57" s="1914"/>
      <c r="U57" s="1912">
        <f>Z56-U56</f>
        <v>0</v>
      </c>
      <c r="V57" s="1913"/>
      <c r="W57" s="1913"/>
      <c r="X57" s="1913"/>
      <c r="Y57" s="1913"/>
      <c r="Z57" s="1913"/>
      <c r="AA57" s="1913"/>
      <c r="AB57" s="1913"/>
      <c r="AC57" s="1914"/>
      <c r="AD57" s="1912"/>
      <c r="AE57" s="1913"/>
      <c r="AF57" s="1913"/>
      <c r="AG57" s="1913"/>
      <c r="AH57" s="1913"/>
      <c r="AI57" s="1913"/>
      <c r="AJ57" s="1913"/>
      <c r="AK57" s="1913"/>
      <c r="AL57" s="1914"/>
    </row>
    <row r="58" spans="1:38" ht="20.100000000000001" customHeight="1">
      <c r="A58" s="1947"/>
      <c r="B58" s="1948"/>
      <c r="C58" s="1948"/>
      <c r="D58" s="1948"/>
      <c r="E58" s="1949"/>
      <c r="F58" s="1904" t="str">
        <f>LOWER(SUBSTITUTE(ADDRESS(1,(ROW()-52)/2-1,4),1,""))</f>
        <v>b</v>
      </c>
      <c r="G58" s="1904"/>
      <c r="H58" s="1905"/>
      <c r="I58" s="1905"/>
      <c r="J58" s="1905"/>
      <c r="K58" s="1905"/>
      <c r="L58" s="1906"/>
      <c r="M58" s="1343"/>
      <c r="N58" s="1343"/>
      <c r="O58" s="1343"/>
      <c r="P58" s="920" t="s">
        <v>177</v>
      </c>
      <c r="Q58" s="1907"/>
      <c r="R58" s="1908"/>
      <c r="S58" s="1908"/>
      <c r="T58" s="1908"/>
      <c r="U58" s="1906"/>
      <c r="V58" s="1343"/>
      <c r="W58" s="1343"/>
      <c r="X58" s="1343"/>
      <c r="Y58" s="920" t="s">
        <v>177</v>
      </c>
      <c r="Z58" s="1907"/>
      <c r="AA58" s="1908"/>
      <c r="AB58" s="1908"/>
      <c r="AC58" s="1908"/>
      <c r="AD58" s="1915">
        <f>L59-U59</f>
        <v>0</v>
      </c>
      <c r="AE58" s="1916"/>
      <c r="AF58" s="1916"/>
      <c r="AG58" s="1916"/>
      <c r="AH58" s="1916"/>
      <c r="AI58" s="1916"/>
      <c r="AJ58" s="1916"/>
      <c r="AK58" s="1916"/>
      <c r="AL58" s="1917"/>
    </row>
    <row r="59" spans="1:38" ht="20.100000000000001" customHeight="1">
      <c r="A59" s="1947"/>
      <c r="B59" s="1948"/>
      <c r="C59" s="1948"/>
      <c r="D59" s="1948"/>
      <c r="E59" s="1949"/>
      <c r="F59" s="1904"/>
      <c r="G59" s="1904"/>
      <c r="H59" s="1905"/>
      <c r="I59" s="1905"/>
      <c r="J59" s="1905"/>
      <c r="K59" s="1905"/>
      <c r="L59" s="1912">
        <f>Q58-L58</f>
        <v>0</v>
      </c>
      <c r="M59" s="1913"/>
      <c r="N59" s="1913"/>
      <c r="O59" s="1913"/>
      <c r="P59" s="1913"/>
      <c r="Q59" s="1913"/>
      <c r="R59" s="1913"/>
      <c r="S59" s="1913"/>
      <c r="T59" s="1914"/>
      <c r="U59" s="1912">
        <f>Z58-U58</f>
        <v>0</v>
      </c>
      <c r="V59" s="1913"/>
      <c r="W59" s="1913"/>
      <c r="X59" s="1913"/>
      <c r="Y59" s="1913"/>
      <c r="Z59" s="1913"/>
      <c r="AA59" s="1913"/>
      <c r="AB59" s="1913"/>
      <c r="AC59" s="1914"/>
      <c r="AD59" s="1912"/>
      <c r="AE59" s="1913"/>
      <c r="AF59" s="1913"/>
      <c r="AG59" s="1913"/>
      <c r="AH59" s="1913"/>
      <c r="AI59" s="1913"/>
      <c r="AJ59" s="1913"/>
      <c r="AK59" s="1913"/>
      <c r="AL59" s="1914"/>
    </row>
    <row r="60" spans="1:38" ht="20.100000000000001" customHeight="1">
      <c r="A60" s="1947"/>
      <c r="B60" s="1948"/>
      <c r="C60" s="1948"/>
      <c r="D60" s="1948"/>
      <c r="E60" s="1949"/>
      <c r="F60" s="1904" t="str">
        <f t="shared" ref="F60" si="0">LOWER(SUBSTITUTE(ADDRESS(1,(ROW()-52)/2-1,4),1,""))</f>
        <v>c</v>
      </c>
      <c r="G60" s="1904"/>
      <c r="H60" s="1905"/>
      <c r="I60" s="1905"/>
      <c r="J60" s="1905"/>
      <c r="K60" s="1905"/>
      <c r="L60" s="1906"/>
      <c r="M60" s="1343"/>
      <c r="N60" s="1343"/>
      <c r="O60" s="1343"/>
      <c r="P60" s="920" t="s">
        <v>177</v>
      </c>
      <c r="Q60" s="1907"/>
      <c r="R60" s="1908"/>
      <c r="S60" s="1908"/>
      <c r="T60" s="1908"/>
      <c r="U60" s="1906"/>
      <c r="V60" s="1343"/>
      <c r="W60" s="1343"/>
      <c r="X60" s="1343"/>
      <c r="Y60" s="920" t="s">
        <v>177</v>
      </c>
      <c r="Z60" s="1907"/>
      <c r="AA60" s="1908"/>
      <c r="AB60" s="1908"/>
      <c r="AC60" s="1908"/>
      <c r="AD60" s="1915">
        <f>L61-U61</f>
        <v>0</v>
      </c>
      <c r="AE60" s="1916"/>
      <c r="AF60" s="1916"/>
      <c r="AG60" s="1916"/>
      <c r="AH60" s="1916"/>
      <c r="AI60" s="1916"/>
      <c r="AJ60" s="1916"/>
      <c r="AK60" s="1916"/>
      <c r="AL60" s="1917"/>
    </row>
    <row r="61" spans="1:38" ht="20.100000000000001" customHeight="1">
      <c r="A61" s="1947"/>
      <c r="B61" s="1948"/>
      <c r="C61" s="1948"/>
      <c r="D61" s="1948"/>
      <c r="E61" s="1949"/>
      <c r="F61" s="1904"/>
      <c r="G61" s="1904"/>
      <c r="H61" s="1905"/>
      <c r="I61" s="1905"/>
      <c r="J61" s="1905"/>
      <c r="K61" s="1905"/>
      <c r="L61" s="1912">
        <f>Q60-L60</f>
        <v>0</v>
      </c>
      <c r="M61" s="1913"/>
      <c r="N61" s="1913"/>
      <c r="O61" s="1913"/>
      <c r="P61" s="1913"/>
      <c r="Q61" s="1913"/>
      <c r="R61" s="1913"/>
      <c r="S61" s="1913"/>
      <c r="T61" s="1914"/>
      <c r="U61" s="1912">
        <f>Z60-U60</f>
        <v>0</v>
      </c>
      <c r="V61" s="1913"/>
      <c r="W61" s="1913"/>
      <c r="X61" s="1913"/>
      <c r="Y61" s="1913"/>
      <c r="Z61" s="1913"/>
      <c r="AA61" s="1913"/>
      <c r="AB61" s="1913"/>
      <c r="AC61" s="1914"/>
      <c r="AD61" s="1912"/>
      <c r="AE61" s="1913"/>
      <c r="AF61" s="1913"/>
      <c r="AG61" s="1913"/>
      <c r="AH61" s="1913"/>
      <c r="AI61" s="1913"/>
      <c r="AJ61" s="1913"/>
      <c r="AK61" s="1913"/>
      <c r="AL61" s="1914"/>
    </row>
    <row r="62" spans="1:38" ht="20.100000000000001" customHeight="1">
      <c r="A62" s="1947"/>
      <c r="B62" s="1948"/>
      <c r="C62" s="1948"/>
      <c r="D62" s="1948"/>
      <c r="E62" s="1949"/>
      <c r="F62" s="1904" t="str">
        <f t="shared" ref="F62" si="1">LOWER(SUBSTITUTE(ADDRESS(1,(ROW()-52)/2-1,4),1,""))</f>
        <v>d</v>
      </c>
      <c r="G62" s="1904"/>
      <c r="H62" s="1905"/>
      <c r="I62" s="1905"/>
      <c r="J62" s="1905"/>
      <c r="K62" s="1905"/>
      <c r="L62" s="1906"/>
      <c r="M62" s="1343"/>
      <c r="N62" s="1343"/>
      <c r="O62" s="1343"/>
      <c r="P62" s="920" t="s">
        <v>177</v>
      </c>
      <c r="Q62" s="1907"/>
      <c r="R62" s="1908"/>
      <c r="S62" s="1908"/>
      <c r="T62" s="1908"/>
      <c r="U62" s="1906"/>
      <c r="V62" s="1343"/>
      <c r="W62" s="1343"/>
      <c r="X62" s="1343"/>
      <c r="Y62" s="920" t="s">
        <v>177</v>
      </c>
      <c r="Z62" s="1907"/>
      <c r="AA62" s="1908"/>
      <c r="AB62" s="1908"/>
      <c r="AC62" s="1908"/>
      <c r="AD62" s="1915">
        <f>L63-U63</f>
        <v>0</v>
      </c>
      <c r="AE62" s="1916"/>
      <c r="AF62" s="1916"/>
      <c r="AG62" s="1916"/>
      <c r="AH62" s="1916"/>
      <c r="AI62" s="1916"/>
      <c r="AJ62" s="1916"/>
      <c r="AK62" s="1916"/>
      <c r="AL62" s="1917"/>
    </row>
    <row r="63" spans="1:38" ht="20.100000000000001" customHeight="1">
      <c r="A63" s="1959"/>
      <c r="B63" s="1960"/>
      <c r="C63" s="1960"/>
      <c r="D63" s="1960"/>
      <c r="E63" s="1961"/>
      <c r="F63" s="1904"/>
      <c r="G63" s="1904"/>
      <c r="H63" s="1905"/>
      <c r="I63" s="1905"/>
      <c r="J63" s="1905"/>
      <c r="K63" s="1905"/>
      <c r="L63" s="1912">
        <f>Q62-L62</f>
        <v>0</v>
      </c>
      <c r="M63" s="1913"/>
      <c r="N63" s="1913"/>
      <c r="O63" s="1913"/>
      <c r="P63" s="1913"/>
      <c r="Q63" s="1913"/>
      <c r="R63" s="1913"/>
      <c r="S63" s="1913"/>
      <c r="T63" s="1914"/>
      <c r="U63" s="1912">
        <f>Z62-U62</f>
        <v>0</v>
      </c>
      <c r="V63" s="1913"/>
      <c r="W63" s="1913"/>
      <c r="X63" s="1913"/>
      <c r="Y63" s="1913"/>
      <c r="Z63" s="1913"/>
      <c r="AA63" s="1913"/>
      <c r="AB63" s="1913"/>
      <c r="AC63" s="1914"/>
      <c r="AD63" s="1912"/>
      <c r="AE63" s="1913"/>
      <c r="AF63" s="1913"/>
      <c r="AG63" s="1913"/>
      <c r="AH63" s="1913"/>
      <c r="AI63" s="1913"/>
      <c r="AJ63" s="1913"/>
      <c r="AK63" s="1913"/>
      <c r="AL63" s="1914"/>
    </row>
    <row r="64" spans="1:38" ht="20.100000000000001" customHeight="1">
      <c r="A64" s="1967" t="s">
        <v>628</v>
      </c>
      <c r="B64" s="1968"/>
      <c r="C64" s="1968"/>
      <c r="D64" s="1968"/>
      <c r="E64" s="1969"/>
      <c r="F64" s="1904" t="str">
        <f t="shared" ref="F64" si="2">LOWER(SUBSTITUTE(ADDRESS(1,(ROW()-52)/2-1,4),1,""))</f>
        <v>e</v>
      </c>
      <c r="G64" s="1904"/>
      <c r="H64" s="1905"/>
      <c r="I64" s="1905"/>
      <c r="J64" s="1905"/>
      <c r="K64" s="1905"/>
      <c r="L64" s="1906"/>
      <c r="M64" s="1343"/>
      <c r="N64" s="1343"/>
      <c r="O64" s="1343"/>
      <c r="P64" s="920" t="s">
        <v>177</v>
      </c>
      <c r="Q64" s="1907"/>
      <c r="R64" s="1908"/>
      <c r="S64" s="1908"/>
      <c r="T64" s="1908"/>
      <c r="U64" s="1906"/>
      <c r="V64" s="1343"/>
      <c r="W64" s="1343"/>
      <c r="X64" s="1343"/>
      <c r="Y64" s="920" t="s">
        <v>177</v>
      </c>
      <c r="Z64" s="1907"/>
      <c r="AA64" s="1908"/>
      <c r="AB64" s="1908"/>
      <c r="AC64" s="1908"/>
      <c r="AD64" s="1915">
        <f>L65-U65</f>
        <v>0</v>
      </c>
      <c r="AE64" s="1916"/>
      <c r="AF64" s="1916"/>
      <c r="AG64" s="1916"/>
      <c r="AH64" s="1916"/>
      <c r="AI64" s="1916"/>
      <c r="AJ64" s="1916"/>
      <c r="AK64" s="1916"/>
      <c r="AL64" s="1917"/>
    </row>
    <row r="65" spans="1:38" ht="20.100000000000001" customHeight="1">
      <c r="A65" s="1947"/>
      <c r="B65" s="1948"/>
      <c r="C65" s="1948"/>
      <c r="D65" s="1948"/>
      <c r="E65" s="1949"/>
      <c r="F65" s="1904"/>
      <c r="G65" s="1904"/>
      <c r="H65" s="1905"/>
      <c r="I65" s="1905"/>
      <c r="J65" s="1905"/>
      <c r="K65" s="1905"/>
      <c r="L65" s="1912">
        <f>Q64-L64</f>
        <v>0</v>
      </c>
      <c r="M65" s="1913"/>
      <c r="N65" s="1913"/>
      <c r="O65" s="1913"/>
      <c r="P65" s="1913"/>
      <c r="Q65" s="1913"/>
      <c r="R65" s="1913"/>
      <c r="S65" s="1913"/>
      <c r="T65" s="1914"/>
      <c r="U65" s="1912">
        <f>Z64-U64</f>
        <v>0</v>
      </c>
      <c r="V65" s="1913"/>
      <c r="W65" s="1913"/>
      <c r="X65" s="1913"/>
      <c r="Y65" s="1913"/>
      <c r="Z65" s="1913"/>
      <c r="AA65" s="1913"/>
      <c r="AB65" s="1913"/>
      <c r="AC65" s="1914"/>
      <c r="AD65" s="1912"/>
      <c r="AE65" s="1913"/>
      <c r="AF65" s="1913"/>
      <c r="AG65" s="1913"/>
      <c r="AH65" s="1913"/>
      <c r="AI65" s="1913"/>
      <c r="AJ65" s="1913"/>
      <c r="AK65" s="1913"/>
      <c r="AL65" s="1914"/>
    </row>
    <row r="66" spans="1:38" ht="20.100000000000001" customHeight="1">
      <c r="A66" s="1947"/>
      <c r="B66" s="1948"/>
      <c r="C66" s="1948"/>
      <c r="D66" s="1948"/>
      <c r="E66" s="1949"/>
      <c r="F66" s="1904" t="str">
        <f t="shared" ref="F66" si="3">LOWER(SUBSTITUTE(ADDRESS(1,(ROW()-52)/2-1,4),1,""))</f>
        <v>f</v>
      </c>
      <c r="G66" s="1904"/>
      <c r="H66" s="1905"/>
      <c r="I66" s="1905"/>
      <c r="J66" s="1905"/>
      <c r="K66" s="1905"/>
      <c r="L66" s="1906"/>
      <c r="M66" s="1343"/>
      <c r="N66" s="1343"/>
      <c r="O66" s="1343"/>
      <c r="P66" s="920" t="s">
        <v>177</v>
      </c>
      <c r="Q66" s="1907"/>
      <c r="R66" s="1908"/>
      <c r="S66" s="1908"/>
      <c r="T66" s="1908"/>
      <c r="U66" s="1906"/>
      <c r="V66" s="1343"/>
      <c r="W66" s="1343"/>
      <c r="X66" s="1343"/>
      <c r="Y66" s="920" t="s">
        <v>177</v>
      </c>
      <c r="Z66" s="1907"/>
      <c r="AA66" s="1908"/>
      <c r="AB66" s="1908"/>
      <c r="AC66" s="1908"/>
      <c r="AD66" s="1915">
        <f>L67-U67</f>
        <v>0</v>
      </c>
      <c r="AE66" s="1916"/>
      <c r="AF66" s="1916"/>
      <c r="AG66" s="1916"/>
      <c r="AH66" s="1916"/>
      <c r="AI66" s="1916"/>
      <c r="AJ66" s="1916"/>
      <c r="AK66" s="1916"/>
      <c r="AL66" s="1917"/>
    </row>
    <row r="67" spans="1:38" ht="20.100000000000001" customHeight="1">
      <c r="A67" s="1947"/>
      <c r="B67" s="1948"/>
      <c r="C67" s="1948"/>
      <c r="D67" s="1948"/>
      <c r="E67" s="1949"/>
      <c r="F67" s="1904"/>
      <c r="G67" s="1904"/>
      <c r="H67" s="1905"/>
      <c r="I67" s="1905"/>
      <c r="J67" s="1905"/>
      <c r="K67" s="1905"/>
      <c r="L67" s="1912">
        <f>Q66-L66</f>
        <v>0</v>
      </c>
      <c r="M67" s="1913"/>
      <c r="N67" s="1913"/>
      <c r="O67" s="1913"/>
      <c r="P67" s="1913"/>
      <c r="Q67" s="1913"/>
      <c r="R67" s="1913"/>
      <c r="S67" s="1913"/>
      <c r="T67" s="1914"/>
      <c r="U67" s="1912">
        <f>Z66-U66</f>
        <v>0</v>
      </c>
      <c r="V67" s="1913"/>
      <c r="W67" s="1913"/>
      <c r="X67" s="1913"/>
      <c r="Y67" s="1913"/>
      <c r="Z67" s="1913"/>
      <c r="AA67" s="1913"/>
      <c r="AB67" s="1913"/>
      <c r="AC67" s="1914"/>
      <c r="AD67" s="1912"/>
      <c r="AE67" s="1913"/>
      <c r="AF67" s="1913"/>
      <c r="AG67" s="1913"/>
      <c r="AH67" s="1913"/>
      <c r="AI67" s="1913"/>
      <c r="AJ67" s="1913"/>
      <c r="AK67" s="1913"/>
      <c r="AL67" s="1914"/>
    </row>
    <row r="68" spans="1:38" ht="20.100000000000001" customHeight="1">
      <c r="A68" s="1947"/>
      <c r="B68" s="1948"/>
      <c r="C68" s="1948"/>
      <c r="D68" s="1948"/>
      <c r="E68" s="1949"/>
      <c r="F68" s="1904" t="str">
        <f t="shared" ref="F68" si="4">LOWER(SUBSTITUTE(ADDRESS(1,(ROW()-52)/2-1,4),1,""))</f>
        <v>g</v>
      </c>
      <c r="G68" s="1904"/>
      <c r="H68" s="1905"/>
      <c r="I68" s="1905"/>
      <c r="J68" s="1905"/>
      <c r="K68" s="1905"/>
      <c r="L68" s="1928"/>
      <c r="M68" s="1924"/>
      <c r="N68" s="1924"/>
      <c r="O68" s="1924"/>
      <c r="P68" s="489" t="s">
        <v>177</v>
      </c>
      <c r="Q68" s="1925"/>
      <c r="R68" s="1926"/>
      <c r="S68" s="1926"/>
      <c r="T68" s="1926"/>
      <c r="U68" s="1928"/>
      <c r="V68" s="1924"/>
      <c r="W68" s="1924"/>
      <c r="X68" s="1924"/>
      <c r="Y68" s="489" t="s">
        <v>177</v>
      </c>
      <c r="Z68" s="1925"/>
      <c r="AA68" s="1926"/>
      <c r="AB68" s="1926"/>
      <c r="AC68" s="1926"/>
      <c r="AD68" s="1929">
        <f>L69-U69</f>
        <v>0</v>
      </c>
      <c r="AE68" s="1919"/>
      <c r="AF68" s="1919"/>
      <c r="AG68" s="1919"/>
      <c r="AH68" s="1919"/>
      <c r="AI68" s="1919"/>
      <c r="AJ68" s="1919"/>
      <c r="AK68" s="1919"/>
      <c r="AL68" s="1930"/>
    </row>
    <row r="69" spans="1:38" ht="20.100000000000001" customHeight="1">
      <c r="A69" s="1947"/>
      <c r="B69" s="1948"/>
      <c r="C69" s="1948"/>
      <c r="D69" s="1948"/>
      <c r="E69" s="1949"/>
      <c r="F69" s="1904"/>
      <c r="G69" s="1904"/>
      <c r="H69" s="1905"/>
      <c r="I69" s="1905"/>
      <c r="J69" s="1905"/>
      <c r="K69" s="1905"/>
      <c r="L69" s="1912">
        <f>Q68-L68</f>
        <v>0</v>
      </c>
      <c r="M69" s="1921"/>
      <c r="N69" s="1921"/>
      <c r="O69" s="1921"/>
      <c r="P69" s="1921"/>
      <c r="Q69" s="1921"/>
      <c r="R69" s="1921"/>
      <c r="S69" s="1921"/>
      <c r="T69" s="1914"/>
      <c r="U69" s="1912">
        <f>Z68-U68</f>
        <v>0</v>
      </c>
      <c r="V69" s="1921"/>
      <c r="W69" s="1921"/>
      <c r="X69" s="1921"/>
      <c r="Y69" s="1921"/>
      <c r="Z69" s="1921"/>
      <c r="AA69" s="1921"/>
      <c r="AB69" s="1921"/>
      <c r="AC69" s="1914"/>
      <c r="AD69" s="1912"/>
      <c r="AE69" s="1921"/>
      <c r="AF69" s="1921"/>
      <c r="AG69" s="1921"/>
      <c r="AH69" s="1921"/>
      <c r="AI69" s="1921"/>
      <c r="AJ69" s="1921"/>
      <c r="AK69" s="1921"/>
      <c r="AL69" s="1914"/>
    </row>
    <row r="70" spans="1:38" ht="20.100000000000001" customHeight="1">
      <c r="A70" s="1947"/>
      <c r="B70" s="1948"/>
      <c r="C70" s="1948"/>
      <c r="D70" s="1948"/>
      <c r="E70" s="1949"/>
      <c r="F70" s="1904" t="str">
        <f t="shared" ref="F70" si="5">LOWER(SUBSTITUTE(ADDRESS(1,(ROW()-52)/2-1,4),1,""))</f>
        <v>h</v>
      </c>
      <c r="G70" s="1904"/>
      <c r="H70" s="1905"/>
      <c r="I70" s="1905"/>
      <c r="J70" s="1905"/>
      <c r="K70" s="1905"/>
      <c r="L70" s="1928"/>
      <c r="M70" s="1924"/>
      <c r="N70" s="1924"/>
      <c r="O70" s="1924"/>
      <c r="P70" s="489" t="s">
        <v>177</v>
      </c>
      <c r="Q70" s="1925"/>
      <c r="R70" s="1926"/>
      <c r="S70" s="1926"/>
      <c r="T70" s="1926"/>
      <c r="U70" s="1928"/>
      <c r="V70" s="1924"/>
      <c r="W70" s="1924"/>
      <c r="X70" s="1924"/>
      <c r="Y70" s="489" t="s">
        <v>177</v>
      </c>
      <c r="Z70" s="1925"/>
      <c r="AA70" s="1926"/>
      <c r="AB70" s="1926"/>
      <c r="AC70" s="1926"/>
      <c r="AD70" s="1929">
        <f>L71-U71</f>
        <v>0</v>
      </c>
      <c r="AE70" s="1919"/>
      <c r="AF70" s="1919"/>
      <c r="AG70" s="1919"/>
      <c r="AH70" s="1919"/>
      <c r="AI70" s="1919"/>
      <c r="AJ70" s="1919"/>
      <c r="AK70" s="1919"/>
      <c r="AL70" s="1930"/>
    </row>
    <row r="71" spans="1:38" ht="20.100000000000001" customHeight="1">
      <c r="A71" s="1947"/>
      <c r="B71" s="1948"/>
      <c r="C71" s="1948"/>
      <c r="D71" s="1948"/>
      <c r="E71" s="1949"/>
      <c r="F71" s="1904"/>
      <c r="G71" s="1904"/>
      <c r="H71" s="1905"/>
      <c r="I71" s="1905"/>
      <c r="J71" s="1905"/>
      <c r="K71" s="1905"/>
      <c r="L71" s="1912">
        <f>Q70-L70</f>
        <v>0</v>
      </c>
      <c r="M71" s="1921"/>
      <c r="N71" s="1921"/>
      <c r="O71" s="1921"/>
      <c r="P71" s="1921"/>
      <c r="Q71" s="1921"/>
      <c r="R71" s="1921"/>
      <c r="S71" s="1921"/>
      <c r="T71" s="1914"/>
      <c r="U71" s="1912">
        <f>Z70-U70</f>
        <v>0</v>
      </c>
      <c r="V71" s="1921"/>
      <c r="W71" s="1921"/>
      <c r="X71" s="1921"/>
      <c r="Y71" s="1921"/>
      <c r="Z71" s="1921"/>
      <c r="AA71" s="1921"/>
      <c r="AB71" s="1921"/>
      <c r="AC71" s="1914"/>
      <c r="AD71" s="1912"/>
      <c r="AE71" s="1921"/>
      <c r="AF71" s="1921"/>
      <c r="AG71" s="1921"/>
      <c r="AH71" s="1921"/>
      <c r="AI71" s="1921"/>
      <c r="AJ71" s="1921"/>
      <c r="AK71" s="1921"/>
      <c r="AL71" s="1914"/>
    </row>
    <row r="72" spans="1:38" ht="20.100000000000001" customHeight="1">
      <c r="A72" s="1947"/>
      <c r="B72" s="1948"/>
      <c r="C72" s="1948"/>
      <c r="D72" s="1948"/>
      <c r="E72" s="1949"/>
      <c r="F72" s="1904" t="str">
        <f t="shared" ref="F72" si="6">LOWER(SUBSTITUTE(ADDRESS(1,(ROW()-52)/2-1,4),1,""))</f>
        <v>i</v>
      </c>
      <c r="G72" s="1904"/>
      <c r="H72" s="1905"/>
      <c r="I72" s="1905"/>
      <c r="J72" s="1905"/>
      <c r="K72" s="1905"/>
      <c r="L72" s="1923"/>
      <c r="M72" s="1924"/>
      <c r="N72" s="1924"/>
      <c r="O72" s="1924"/>
      <c r="P72" s="489" t="s">
        <v>177</v>
      </c>
      <c r="Q72" s="1925"/>
      <c r="R72" s="1926"/>
      <c r="S72" s="1926"/>
      <c r="T72" s="1926"/>
      <c r="U72" s="1923"/>
      <c r="V72" s="1924"/>
      <c r="W72" s="1924"/>
      <c r="X72" s="1924"/>
      <c r="Y72" s="489" t="s">
        <v>177</v>
      </c>
      <c r="Z72" s="1925"/>
      <c r="AA72" s="1926"/>
      <c r="AB72" s="1926"/>
      <c r="AC72" s="1926"/>
      <c r="AD72" s="1918">
        <f>L73-U73</f>
        <v>0</v>
      </c>
      <c r="AE72" s="1919"/>
      <c r="AF72" s="1919"/>
      <c r="AG72" s="1919"/>
      <c r="AH72" s="1919"/>
      <c r="AI72" s="1919"/>
      <c r="AJ72" s="1919"/>
      <c r="AK72" s="1919"/>
      <c r="AL72" s="1920"/>
    </row>
    <row r="73" spans="1:38" ht="20.100000000000001" customHeight="1">
      <c r="A73" s="1947"/>
      <c r="B73" s="1948"/>
      <c r="C73" s="1948"/>
      <c r="D73" s="1948"/>
      <c r="E73" s="1949"/>
      <c r="F73" s="1904"/>
      <c r="G73" s="1904"/>
      <c r="H73" s="1905"/>
      <c r="I73" s="1905"/>
      <c r="J73" s="1905"/>
      <c r="K73" s="1905"/>
      <c r="L73" s="1912">
        <f>Q72-L72</f>
        <v>0</v>
      </c>
      <c r="M73" s="1921"/>
      <c r="N73" s="1921"/>
      <c r="O73" s="1921"/>
      <c r="P73" s="1921"/>
      <c r="Q73" s="1921"/>
      <c r="R73" s="1921"/>
      <c r="S73" s="1921"/>
      <c r="T73" s="1914"/>
      <c r="U73" s="1912">
        <f>Z72-U72</f>
        <v>0</v>
      </c>
      <c r="V73" s="1921"/>
      <c r="W73" s="1921"/>
      <c r="X73" s="1921"/>
      <c r="Y73" s="1921"/>
      <c r="Z73" s="1921"/>
      <c r="AA73" s="1921"/>
      <c r="AB73" s="1921"/>
      <c r="AC73" s="1914"/>
      <c r="AD73" s="1912"/>
      <c r="AE73" s="1921"/>
      <c r="AF73" s="1921"/>
      <c r="AG73" s="1921"/>
      <c r="AH73" s="1921"/>
      <c r="AI73" s="1921"/>
      <c r="AJ73" s="1921"/>
      <c r="AK73" s="1921"/>
      <c r="AL73" s="1914"/>
    </row>
    <row r="74" spans="1:38" ht="20.100000000000001" customHeight="1">
      <c r="A74" s="1947"/>
      <c r="B74" s="1948"/>
      <c r="C74" s="1948"/>
      <c r="D74" s="1948"/>
      <c r="E74" s="1949"/>
      <c r="F74" s="1904" t="str">
        <f t="shared" ref="F74" si="7">LOWER(SUBSTITUTE(ADDRESS(1,(ROW()-52)/2-1,4),1,""))</f>
        <v>j</v>
      </c>
      <c r="G74" s="1904"/>
      <c r="H74" s="1905"/>
      <c r="I74" s="1905"/>
      <c r="J74" s="1905"/>
      <c r="K74" s="1905"/>
      <c r="L74" s="1923"/>
      <c r="M74" s="1924"/>
      <c r="N74" s="1924"/>
      <c r="O74" s="1924"/>
      <c r="P74" s="489" t="s">
        <v>177</v>
      </c>
      <c r="Q74" s="1925"/>
      <c r="R74" s="1926"/>
      <c r="S74" s="1926"/>
      <c r="T74" s="1926"/>
      <c r="U74" s="1923"/>
      <c r="V74" s="1924"/>
      <c r="W74" s="1924"/>
      <c r="X74" s="1924"/>
      <c r="Y74" s="489" t="s">
        <v>177</v>
      </c>
      <c r="Z74" s="1925"/>
      <c r="AA74" s="1926"/>
      <c r="AB74" s="1926"/>
      <c r="AC74" s="1926"/>
      <c r="AD74" s="1918">
        <f>L75-U75</f>
        <v>0</v>
      </c>
      <c r="AE74" s="1919"/>
      <c r="AF74" s="1919"/>
      <c r="AG74" s="1919"/>
      <c r="AH74" s="1919"/>
      <c r="AI74" s="1919"/>
      <c r="AJ74" s="1919"/>
      <c r="AK74" s="1919"/>
      <c r="AL74" s="1920"/>
    </row>
    <row r="75" spans="1:38" ht="20.100000000000001" customHeight="1">
      <c r="A75" s="1947"/>
      <c r="B75" s="1948"/>
      <c r="C75" s="1948"/>
      <c r="D75" s="1948"/>
      <c r="E75" s="1949"/>
      <c r="F75" s="1904"/>
      <c r="G75" s="1904"/>
      <c r="H75" s="1905"/>
      <c r="I75" s="1905"/>
      <c r="J75" s="1905"/>
      <c r="K75" s="1905"/>
      <c r="L75" s="1912">
        <f>Q74-L74</f>
        <v>0</v>
      </c>
      <c r="M75" s="1921"/>
      <c r="N75" s="1921"/>
      <c r="O75" s="1921"/>
      <c r="P75" s="1921"/>
      <c r="Q75" s="1921"/>
      <c r="R75" s="1921"/>
      <c r="S75" s="1921"/>
      <c r="T75" s="1914"/>
      <c r="U75" s="1912">
        <f>Z74-U74</f>
        <v>0</v>
      </c>
      <c r="V75" s="1921"/>
      <c r="W75" s="1921"/>
      <c r="X75" s="1921"/>
      <c r="Y75" s="1921"/>
      <c r="Z75" s="1921"/>
      <c r="AA75" s="1921"/>
      <c r="AB75" s="1921"/>
      <c r="AC75" s="1914"/>
      <c r="AD75" s="1912"/>
      <c r="AE75" s="1921"/>
      <c r="AF75" s="1921"/>
      <c r="AG75" s="1921"/>
      <c r="AH75" s="1921"/>
      <c r="AI75" s="1921"/>
      <c r="AJ75" s="1921"/>
      <c r="AK75" s="1921"/>
      <c r="AL75" s="1914"/>
    </row>
    <row r="76" spans="1:38" ht="20.100000000000001" customHeight="1">
      <c r="A76" s="1947"/>
      <c r="B76" s="1948"/>
      <c r="C76" s="1948"/>
      <c r="D76" s="1948"/>
      <c r="E76" s="1949"/>
      <c r="F76" s="1904" t="str">
        <f t="shared" ref="F76" si="8">LOWER(SUBSTITUTE(ADDRESS(1,(ROW()-52)/2-1,4),1,""))</f>
        <v>k</v>
      </c>
      <c r="G76" s="1904"/>
      <c r="H76" s="1905"/>
      <c r="I76" s="1905"/>
      <c r="J76" s="1905"/>
      <c r="K76" s="1905"/>
      <c r="L76" s="1923"/>
      <c r="M76" s="1924"/>
      <c r="N76" s="1924"/>
      <c r="O76" s="1924"/>
      <c r="P76" s="489" t="s">
        <v>177</v>
      </c>
      <c r="Q76" s="1925"/>
      <c r="R76" s="1926"/>
      <c r="S76" s="1926"/>
      <c r="T76" s="1926"/>
      <c r="U76" s="1923"/>
      <c r="V76" s="1924"/>
      <c r="W76" s="1924"/>
      <c r="X76" s="1924"/>
      <c r="Y76" s="489" t="s">
        <v>177</v>
      </c>
      <c r="Z76" s="1925"/>
      <c r="AA76" s="1926"/>
      <c r="AB76" s="1926"/>
      <c r="AC76" s="1926"/>
      <c r="AD76" s="1918">
        <f>L77-U77</f>
        <v>0</v>
      </c>
      <c r="AE76" s="1919"/>
      <c r="AF76" s="1919"/>
      <c r="AG76" s="1919"/>
      <c r="AH76" s="1919"/>
      <c r="AI76" s="1919"/>
      <c r="AJ76" s="1919"/>
      <c r="AK76" s="1919"/>
      <c r="AL76" s="1920"/>
    </row>
    <row r="77" spans="1:38" ht="20.100000000000001" customHeight="1">
      <c r="A77" s="1959"/>
      <c r="B77" s="1970"/>
      <c r="C77" s="1970"/>
      <c r="D77" s="1970"/>
      <c r="E77" s="1961"/>
      <c r="F77" s="1904"/>
      <c r="G77" s="1904"/>
      <c r="H77" s="1905"/>
      <c r="I77" s="1905"/>
      <c r="J77" s="1905"/>
      <c r="K77" s="1905"/>
      <c r="L77" s="1912">
        <f>Q76-L76</f>
        <v>0</v>
      </c>
      <c r="M77" s="1921"/>
      <c r="N77" s="1921"/>
      <c r="O77" s="1921"/>
      <c r="P77" s="1921"/>
      <c r="Q77" s="1921"/>
      <c r="R77" s="1921"/>
      <c r="S77" s="1921"/>
      <c r="T77" s="1914"/>
      <c r="U77" s="1912">
        <f>Z76-U76</f>
        <v>0</v>
      </c>
      <c r="V77" s="1921"/>
      <c r="W77" s="1921"/>
      <c r="X77" s="1921"/>
      <c r="Y77" s="1921"/>
      <c r="Z77" s="1921"/>
      <c r="AA77" s="1921"/>
      <c r="AB77" s="1921"/>
      <c r="AC77" s="1914"/>
      <c r="AD77" s="1912"/>
      <c r="AE77" s="1921"/>
      <c r="AF77" s="1921"/>
      <c r="AG77" s="1921"/>
      <c r="AH77" s="1921"/>
      <c r="AI77" s="1921"/>
      <c r="AJ77" s="1921"/>
      <c r="AK77" s="1921"/>
      <c r="AL77" s="1914"/>
    </row>
    <row r="78" spans="1:38">
      <c r="A78" s="41" t="s">
        <v>633</v>
      </c>
      <c r="B78" s="920"/>
      <c r="C78" s="920"/>
      <c r="D78" s="920"/>
      <c r="E78" s="920"/>
      <c r="F78" s="920"/>
      <c r="G78" s="920"/>
      <c r="H78" s="920"/>
      <c r="I78" s="920"/>
      <c r="J78" s="920"/>
      <c r="K78" s="920"/>
      <c r="L78" s="920"/>
      <c r="M78" s="920"/>
      <c r="N78" s="920"/>
      <c r="O78" s="920"/>
      <c r="P78" s="920"/>
      <c r="Q78" s="920"/>
      <c r="R78" s="920"/>
      <c r="S78" s="920"/>
      <c r="T78" s="920"/>
      <c r="U78" s="920"/>
      <c r="V78" s="920"/>
      <c r="W78" s="920"/>
      <c r="X78" s="920"/>
      <c r="Y78" s="920"/>
      <c r="Z78" s="920"/>
      <c r="AA78" s="920"/>
      <c r="AB78" s="920"/>
      <c r="AC78" s="920"/>
      <c r="AD78" s="920"/>
      <c r="AE78" s="920"/>
      <c r="AF78" s="920"/>
      <c r="AG78" s="920"/>
      <c r="AH78" s="474"/>
      <c r="AI78" s="474"/>
      <c r="AJ78" s="474"/>
      <c r="AK78" s="474"/>
      <c r="AL78" s="474"/>
    </row>
    <row r="79" spans="1:38">
      <c r="C79" s="20" t="s">
        <v>232</v>
      </c>
    </row>
    <row r="81" spans="1:38" ht="20.100000000000001" customHeight="1">
      <c r="A81" s="1966" t="s">
        <v>1712</v>
      </c>
      <c r="B81" s="1966"/>
      <c r="C81" s="1966"/>
      <c r="D81" s="1927" t="s">
        <v>2101</v>
      </c>
      <c r="E81" s="1927"/>
      <c r="F81" s="1927"/>
      <c r="G81" s="1927"/>
      <c r="H81" s="1927"/>
      <c r="I81" s="1927"/>
      <c r="J81" s="1927"/>
      <c r="K81" s="1927"/>
      <c r="L81" s="1927"/>
      <c r="M81" s="1927"/>
      <c r="N81" s="1927"/>
      <c r="O81" s="1927"/>
      <c r="P81" s="1927"/>
      <c r="Q81" s="1927"/>
      <c r="R81" s="1927"/>
      <c r="S81" s="1927"/>
      <c r="T81" s="1927"/>
      <c r="U81" s="1927"/>
      <c r="V81" s="1927"/>
      <c r="W81" s="1927"/>
      <c r="X81" s="1922">
        <v>1</v>
      </c>
      <c r="Y81" s="1922"/>
      <c r="Z81" s="733" t="str">
        <f>IFERROR(INDEX($AN$4:$AR$32,MATCH(X81,$AP$4:$AP$32,0),5),"-")</f>
        <v>-</v>
      </c>
      <c r="AA81" s="1922">
        <v>2</v>
      </c>
      <c r="AB81" s="1922"/>
      <c r="AC81" s="733" t="str">
        <f>IFERROR(INDEX($AN$4:$AR$32,MATCH(AA81,$AP$4:$AP$32,0),5),"-")</f>
        <v>-</v>
      </c>
      <c r="AD81" s="1922">
        <v>3</v>
      </c>
      <c r="AE81" s="1922"/>
      <c r="AF81" s="733" t="str">
        <f>IFERROR(INDEX($AN$4:$AR$32,MATCH(AD81,$AP$4:$AP$32,0),5),"-")</f>
        <v>-</v>
      </c>
      <c r="AG81" s="1922">
        <v>4</v>
      </c>
      <c r="AH81" s="1922"/>
      <c r="AI81" s="733" t="str">
        <f>IFERROR(INDEX($AN$4:$AR$32,MATCH(AG81,$AP$4:$AP$32,0),5),"-")</f>
        <v>-</v>
      </c>
      <c r="AJ81" s="919"/>
      <c r="AK81" s="919"/>
      <c r="AL81" s="671"/>
    </row>
    <row r="82" spans="1:38" ht="20.100000000000001" customHeight="1">
      <c r="A82" s="919"/>
      <c r="B82" s="919"/>
      <c r="C82" s="919"/>
      <c r="D82" s="1927" t="s">
        <v>2102</v>
      </c>
      <c r="E82" s="1927"/>
      <c r="F82" s="1927"/>
      <c r="G82" s="1927"/>
      <c r="H82" s="1927"/>
      <c r="I82" s="1927"/>
      <c r="J82" s="1927"/>
      <c r="K82" s="1927"/>
      <c r="L82" s="1927"/>
      <c r="M82" s="1927"/>
      <c r="N82" s="1927"/>
      <c r="O82" s="1927"/>
      <c r="P82" s="1927"/>
      <c r="Q82" s="1927"/>
      <c r="R82" s="1927"/>
      <c r="S82" s="1927"/>
      <c r="T82" s="1927"/>
      <c r="U82" s="1927"/>
      <c r="V82" s="1927"/>
      <c r="W82" s="1927"/>
      <c r="X82" s="1922">
        <v>1</v>
      </c>
      <c r="Y82" s="1922"/>
      <c r="Z82" s="733" t="str">
        <f>IFERROR(INDEX($AO$4:$AR$32,MATCH(X82,$AQ$4:$AQ$32,0),4),"-")</f>
        <v>-</v>
      </c>
      <c r="AA82" s="1922">
        <v>2</v>
      </c>
      <c r="AB82" s="1922"/>
      <c r="AC82" s="733" t="str">
        <f>IFERROR(INDEX($AO$4:$AR$32,MATCH(AA82,$AQ$4:$AQ$32,0),4),"-")</f>
        <v>-</v>
      </c>
      <c r="AD82" s="1922">
        <v>3</v>
      </c>
      <c r="AE82" s="1922"/>
      <c r="AF82" s="733" t="str">
        <f>IFERROR(INDEX($AO$4:$AR$32,MATCH(AD82,$AQ$4:$AQ$32,0),4),"-")</f>
        <v>-</v>
      </c>
      <c r="AG82" s="1922">
        <v>4</v>
      </c>
      <c r="AH82" s="1922"/>
      <c r="AI82" s="733" t="str">
        <f>IFERROR(INDEX($AO$4:$AR$32,MATCH(AG82,$AQ$4:$AQ$32,0),4),"-")</f>
        <v>-</v>
      </c>
      <c r="AJ82" s="919"/>
      <c r="AK82" s="919"/>
      <c r="AL82" s="671"/>
    </row>
  </sheetData>
  <mergeCells count="357">
    <mergeCell ref="AD82:AE82"/>
    <mergeCell ref="AG82:AH82"/>
    <mergeCell ref="AD76:AL77"/>
    <mergeCell ref="L77:T77"/>
    <mergeCell ref="U77:AC77"/>
    <mergeCell ref="A81:C81"/>
    <mergeCell ref="D81:W81"/>
    <mergeCell ref="X81:Y81"/>
    <mergeCell ref="AA81:AB81"/>
    <mergeCell ref="AD81:AE81"/>
    <mergeCell ref="AG81:AH81"/>
    <mergeCell ref="A64:E77"/>
    <mergeCell ref="F70:G71"/>
    <mergeCell ref="H70:K71"/>
    <mergeCell ref="F72:G73"/>
    <mergeCell ref="H72:K73"/>
    <mergeCell ref="L72:O72"/>
    <mergeCell ref="Q72:T72"/>
    <mergeCell ref="U72:X72"/>
    <mergeCell ref="Z72:AC72"/>
    <mergeCell ref="D82:W82"/>
    <mergeCell ref="X82:Y82"/>
    <mergeCell ref="AA82:AB82"/>
    <mergeCell ref="AD70:AL71"/>
    <mergeCell ref="L71:T71"/>
    <mergeCell ref="U71:AC71"/>
    <mergeCell ref="AD66:AL67"/>
    <mergeCell ref="L67:T67"/>
    <mergeCell ref="U67:AC67"/>
    <mergeCell ref="L75:T75"/>
    <mergeCell ref="U75:AC75"/>
    <mergeCell ref="F76:G77"/>
    <mergeCell ref="H76:K77"/>
    <mergeCell ref="L76:O76"/>
    <mergeCell ref="Q76:T76"/>
    <mergeCell ref="U76:X76"/>
    <mergeCell ref="Z76:AC76"/>
    <mergeCell ref="AD72:AL73"/>
    <mergeCell ref="L73:T73"/>
    <mergeCell ref="U73:AC73"/>
    <mergeCell ref="F74:G75"/>
    <mergeCell ref="H74:K75"/>
    <mergeCell ref="L74:O74"/>
    <mergeCell ref="Q74:T74"/>
    <mergeCell ref="U74:X74"/>
    <mergeCell ref="Z74:AC74"/>
    <mergeCell ref="AD74:AL75"/>
    <mergeCell ref="H64:K65"/>
    <mergeCell ref="L64:O64"/>
    <mergeCell ref="Q64:T64"/>
    <mergeCell ref="U64:X64"/>
    <mergeCell ref="L69:T69"/>
    <mergeCell ref="U69:AC69"/>
    <mergeCell ref="L70:O70"/>
    <mergeCell ref="Q70:T70"/>
    <mergeCell ref="U70:X70"/>
    <mergeCell ref="Z70:AC70"/>
    <mergeCell ref="AD62:AL63"/>
    <mergeCell ref="L63:T63"/>
    <mergeCell ref="U63:AC63"/>
    <mergeCell ref="AD58:AL59"/>
    <mergeCell ref="L59:T59"/>
    <mergeCell ref="U59:AC59"/>
    <mergeCell ref="F68:G69"/>
    <mergeCell ref="H68:K69"/>
    <mergeCell ref="L68:O68"/>
    <mergeCell ref="Q68:T68"/>
    <mergeCell ref="U68:X68"/>
    <mergeCell ref="Z68:AC68"/>
    <mergeCell ref="AD68:AL69"/>
    <mergeCell ref="Z64:AC64"/>
    <mergeCell ref="AD64:AL65"/>
    <mergeCell ref="L65:T65"/>
    <mergeCell ref="U65:AC65"/>
    <mergeCell ref="F66:G67"/>
    <mergeCell ref="H66:K67"/>
    <mergeCell ref="L66:O66"/>
    <mergeCell ref="Q66:T66"/>
    <mergeCell ref="U66:X66"/>
    <mergeCell ref="Z66:AC66"/>
    <mergeCell ref="F64:G65"/>
    <mergeCell ref="AD60:AL61"/>
    <mergeCell ref="Z56:AC56"/>
    <mergeCell ref="AD56:AL57"/>
    <mergeCell ref="L57:T57"/>
    <mergeCell ref="U57:AC57"/>
    <mergeCell ref="F58:G59"/>
    <mergeCell ref="H58:K59"/>
    <mergeCell ref="L58:O58"/>
    <mergeCell ref="Q58:T58"/>
    <mergeCell ref="U58:X58"/>
    <mergeCell ref="Z58:AC58"/>
    <mergeCell ref="A56:E63"/>
    <mergeCell ref="F56:G57"/>
    <mergeCell ref="H56:K57"/>
    <mergeCell ref="L56:O56"/>
    <mergeCell ref="Q56:T56"/>
    <mergeCell ref="U56:X56"/>
    <mergeCell ref="L61:T61"/>
    <mergeCell ref="U61:AC61"/>
    <mergeCell ref="F62:G63"/>
    <mergeCell ref="H62:K63"/>
    <mergeCell ref="F60:G61"/>
    <mergeCell ref="H60:K61"/>
    <mergeCell ref="L60:O60"/>
    <mergeCell ref="Q60:T60"/>
    <mergeCell ref="U60:X60"/>
    <mergeCell ref="Z60:AC60"/>
    <mergeCell ref="L62:O62"/>
    <mergeCell ref="Q62:T62"/>
    <mergeCell ref="U62:X62"/>
    <mergeCell ref="Z62:AC62"/>
    <mergeCell ref="AD54:AL55"/>
    <mergeCell ref="F54:G55"/>
    <mergeCell ref="H54:K55"/>
    <mergeCell ref="L54:O54"/>
    <mergeCell ref="Q54:T54"/>
    <mergeCell ref="U54:X54"/>
    <mergeCell ref="Z54:AC54"/>
    <mergeCell ref="L55:T55"/>
    <mergeCell ref="U55:AC55"/>
    <mergeCell ref="AD52:AL53"/>
    <mergeCell ref="F52:G53"/>
    <mergeCell ref="H52:K53"/>
    <mergeCell ref="L52:O52"/>
    <mergeCell ref="Q52:T52"/>
    <mergeCell ref="U52:X52"/>
    <mergeCell ref="Z52:AC52"/>
    <mergeCell ref="L53:T53"/>
    <mergeCell ref="U53:AC53"/>
    <mergeCell ref="AD50:AL51"/>
    <mergeCell ref="F50:G51"/>
    <mergeCell ref="H50:K51"/>
    <mergeCell ref="L50:O50"/>
    <mergeCell ref="Q50:T50"/>
    <mergeCell ref="U50:X50"/>
    <mergeCell ref="Z50:AC50"/>
    <mergeCell ref="L51:T51"/>
    <mergeCell ref="U51:AC51"/>
    <mergeCell ref="AD48:AL49"/>
    <mergeCell ref="F48:G49"/>
    <mergeCell ref="H48:K49"/>
    <mergeCell ref="L48:O48"/>
    <mergeCell ref="Q48:T48"/>
    <mergeCell ref="U48:X48"/>
    <mergeCell ref="Z48:AC48"/>
    <mergeCell ref="L49:T49"/>
    <mergeCell ref="U49:AC49"/>
    <mergeCell ref="AD46:AL47"/>
    <mergeCell ref="F46:G47"/>
    <mergeCell ref="H46:K47"/>
    <mergeCell ref="L46:O46"/>
    <mergeCell ref="Q46:T46"/>
    <mergeCell ref="U46:X46"/>
    <mergeCell ref="Z46:AC46"/>
    <mergeCell ref="L47:T47"/>
    <mergeCell ref="U47:AC47"/>
    <mergeCell ref="AD44:AL45"/>
    <mergeCell ref="F44:G45"/>
    <mergeCell ref="H44:K45"/>
    <mergeCell ref="L44:O44"/>
    <mergeCell ref="Q44:T44"/>
    <mergeCell ref="U44:X44"/>
    <mergeCell ref="Z44:AC44"/>
    <mergeCell ref="L45:T45"/>
    <mergeCell ref="U45:AC45"/>
    <mergeCell ref="AD42:AL43"/>
    <mergeCell ref="F42:G43"/>
    <mergeCell ref="H42:K43"/>
    <mergeCell ref="L42:O42"/>
    <mergeCell ref="Q42:T42"/>
    <mergeCell ref="U42:X42"/>
    <mergeCell ref="Z42:AC42"/>
    <mergeCell ref="L43:T43"/>
    <mergeCell ref="U43:AC43"/>
    <mergeCell ref="AD40:AL41"/>
    <mergeCell ref="F40:G41"/>
    <mergeCell ref="H40:K41"/>
    <mergeCell ref="L40:O40"/>
    <mergeCell ref="Q40:T40"/>
    <mergeCell ref="U40:X40"/>
    <mergeCell ref="Z40:AC40"/>
    <mergeCell ref="L41:T41"/>
    <mergeCell ref="U41:AC41"/>
    <mergeCell ref="AD38:AL39"/>
    <mergeCell ref="F38:G39"/>
    <mergeCell ref="H38:K39"/>
    <mergeCell ref="L38:O38"/>
    <mergeCell ref="Q38:T38"/>
    <mergeCell ref="U38:X38"/>
    <mergeCell ref="Z38:AC38"/>
    <mergeCell ref="L39:T39"/>
    <mergeCell ref="U39:AC39"/>
    <mergeCell ref="AD36:AL37"/>
    <mergeCell ref="F36:G37"/>
    <mergeCell ref="H36:K37"/>
    <mergeCell ref="L36:O36"/>
    <mergeCell ref="Q36:T36"/>
    <mergeCell ref="U36:X36"/>
    <mergeCell ref="Z36:AC36"/>
    <mergeCell ref="L37:T37"/>
    <mergeCell ref="U37:AC37"/>
    <mergeCell ref="AD34:AL35"/>
    <mergeCell ref="F34:G35"/>
    <mergeCell ref="H34:K35"/>
    <mergeCell ref="L34:O34"/>
    <mergeCell ref="Q34:T34"/>
    <mergeCell ref="U34:X34"/>
    <mergeCell ref="Z34:AC34"/>
    <mergeCell ref="L35:T35"/>
    <mergeCell ref="U35:AC35"/>
    <mergeCell ref="AD32:AL33"/>
    <mergeCell ref="F32:G33"/>
    <mergeCell ref="H32:K33"/>
    <mergeCell ref="L32:O32"/>
    <mergeCell ref="Q32:T32"/>
    <mergeCell ref="U32:X32"/>
    <mergeCell ref="Z32:AC32"/>
    <mergeCell ref="L33:T33"/>
    <mergeCell ref="U33:AC33"/>
    <mergeCell ref="AD30:AL31"/>
    <mergeCell ref="F30:G31"/>
    <mergeCell ref="H30:K31"/>
    <mergeCell ref="L30:O30"/>
    <mergeCell ref="Q30:T30"/>
    <mergeCell ref="U30:X30"/>
    <mergeCell ref="Z30:AC30"/>
    <mergeCell ref="L31:T31"/>
    <mergeCell ref="U31:AC31"/>
    <mergeCell ref="AD28:AL29"/>
    <mergeCell ref="F28:G29"/>
    <mergeCell ref="H28:K29"/>
    <mergeCell ref="L28:O28"/>
    <mergeCell ref="Q28:T28"/>
    <mergeCell ref="U28:X28"/>
    <mergeCell ref="Z28:AC28"/>
    <mergeCell ref="L29:T29"/>
    <mergeCell ref="U29:AC29"/>
    <mergeCell ref="AD26:AL27"/>
    <mergeCell ref="F26:G27"/>
    <mergeCell ref="H26:K27"/>
    <mergeCell ref="L26:O26"/>
    <mergeCell ref="Q26:T26"/>
    <mergeCell ref="U26:X26"/>
    <mergeCell ref="Z26:AC26"/>
    <mergeCell ref="L27:T27"/>
    <mergeCell ref="U27:AC27"/>
    <mergeCell ref="AD24:AL25"/>
    <mergeCell ref="F24:G25"/>
    <mergeCell ref="H24:K25"/>
    <mergeCell ref="L24:O24"/>
    <mergeCell ref="Q24:T24"/>
    <mergeCell ref="U24:X24"/>
    <mergeCell ref="Z24:AC24"/>
    <mergeCell ref="L25:T25"/>
    <mergeCell ref="U25:AC25"/>
    <mergeCell ref="AD22:AL23"/>
    <mergeCell ref="F22:G23"/>
    <mergeCell ref="H22:K23"/>
    <mergeCell ref="L22:O22"/>
    <mergeCell ref="Q22:T22"/>
    <mergeCell ref="U22:X22"/>
    <mergeCell ref="Z22:AC22"/>
    <mergeCell ref="L23:T23"/>
    <mergeCell ref="U23:AC23"/>
    <mergeCell ref="AD20:AL21"/>
    <mergeCell ref="F20:G21"/>
    <mergeCell ref="H20:K21"/>
    <mergeCell ref="L20:O20"/>
    <mergeCell ref="Q20:T20"/>
    <mergeCell ref="U20:X20"/>
    <mergeCell ref="Z20:AC20"/>
    <mergeCell ref="L21:T21"/>
    <mergeCell ref="U21:AC21"/>
    <mergeCell ref="AD18:AL19"/>
    <mergeCell ref="F18:G19"/>
    <mergeCell ref="H18:K19"/>
    <mergeCell ref="L18:O18"/>
    <mergeCell ref="Q18:T18"/>
    <mergeCell ref="U18:X18"/>
    <mergeCell ref="Z18:AC18"/>
    <mergeCell ref="L19:T19"/>
    <mergeCell ref="U19:AC19"/>
    <mergeCell ref="AD16:AL17"/>
    <mergeCell ref="F16:G17"/>
    <mergeCell ref="H16:K17"/>
    <mergeCell ref="L16:O16"/>
    <mergeCell ref="Q16:T16"/>
    <mergeCell ref="U16:X16"/>
    <mergeCell ref="Z16:AC16"/>
    <mergeCell ref="L17:T17"/>
    <mergeCell ref="U17:AC17"/>
    <mergeCell ref="AD14:AL15"/>
    <mergeCell ref="F14:G15"/>
    <mergeCell ref="H14:K15"/>
    <mergeCell ref="L14:O14"/>
    <mergeCell ref="Q14:T14"/>
    <mergeCell ref="U14:X14"/>
    <mergeCell ref="Z14:AC14"/>
    <mergeCell ref="L15:T15"/>
    <mergeCell ref="U15:AC15"/>
    <mergeCell ref="AD12:AL13"/>
    <mergeCell ref="L11:T11"/>
    <mergeCell ref="U11:AC11"/>
    <mergeCell ref="F12:G13"/>
    <mergeCell ref="H12:K13"/>
    <mergeCell ref="L12:O12"/>
    <mergeCell ref="Q12:T12"/>
    <mergeCell ref="U12:X12"/>
    <mergeCell ref="Z12:AC12"/>
    <mergeCell ref="L13:T13"/>
    <mergeCell ref="U13:AC13"/>
    <mergeCell ref="AD10:AL11"/>
    <mergeCell ref="L9:T9"/>
    <mergeCell ref="U9:AC9"/>
    <mergeCell ref="F10:G11"/>
    <mergeCell ref="H10:K11"/>
    <mergeCell ref="L10:O10"/>
    <mergeCell ref="Q10:T10"/>
    <mergeCell ref="U10:X10"/>
    <mergeCell ref="Z10:AC10"/>
    <mergeCell ref="U8:X8"/>
    <mergeCell ref="Z8:AC8"/>
    <mergeCell ref="Z4:AC4"/>
    <mergeCell ref="AD4:AL5"/>
    <mergeCell ref="A4:E55"/>
    <mergeCell ref="F4:G5"/>
    <mergeCell ref="H4:K5"/>
    <mergeCell ref="L4:O4"/>
    <mergeCell ref="Q4:T4"/>
    <mergeCell ref="U4:X4"/>
    <mergeCell ref="F8:G9"/>
    <mergeCell ref="H8:K9"/>
    <mergeCell ref="L8:O8"/>
    <mergeCell ref="Q8:T8"/>
    <mergeCell ref="AD8:AL9"/>
    <mergeCell ref="L7:T7"/>
    <mergeCell ref="U7:AC7"/>
    <mergeCell ref="L5:T5"/>
    <mergeCell ref="U5:AC5"/>
    <mergeCell ref="F6:G7"/>
    <mergeCell ref="H6:K7"/>
    <mergeCell ref="L6:O6"/>
    <mergeCell ref="Q6:T6"/>
    <mergeCell ref="U6:X6"/>
    <mergeCell ref="Z6:AC6"/>
    <mergeCell ref="AD6:AL7"/>
    <mergeCell ref="A2:E3"/>
    <mergeCell ref="F2:K2"/>
    <mergeCell ref="L2:T2"/>
    <mergeCell ref="U2:AC2"/>
    <mergeCell ref="AD2:AL2"/>
    <mergeCell ref="F3:G3"/>
    <mergeCell ref="H3:K3"/>
    <mergeCell ref="L3:T3"/>
    <mergeCell ref="U3:AC3"/>
    <mergeCell ref="AD3:AL3"/>
  </mergeCells>
  <phoneticPr fontId="5"/>
  <pageMargins left="0.62992125984251968" right="0.11811023622047245" top="0.59055118110236227" bottom="0.35433070866141736" header="0.51181102362204722" footer="0.19685039370078741"/>
  <pageSetup paperSize="9" scale="97" fitToHeight="0" orientation="portrait" r:id="rId1"/>
  <headerFooter alignWithMargins="0">
    <oddFooter>&amp;C&amp;A</oddFooter>
  </headerFooter>
  <rowBreaks count="1" manualBreakCount="1">
    <brk id="63" max="37"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CO82"/>
  <sheetViews>
    <sheetView showZeros="0" view="pageBreakPreview" zoomScaleNormal="100" zoomScaleSheetLayoutView="100" workbookViewId="0">
      <selection activeCell="AX54" sqref="AX54"/>
    </sheetView>
  </sheetViews>
  <sheetFormatPr defaultColWidth="2.625" defaultRowHeight="13.5"/>
  <cols>
    <col min="1" max="9" width="2.625" style="592" customWidth="1"/>
    <col min="10" max="75" width="1.625" style="592" customWidth="1"/>
    <col min="76" max="16384" width="2.625" style="592"/>
  </cols>
  <sheetData>
    <row r="1" spans="1:93" ht="14.25">
      <c r="A1" s="477" t="s">
        <v>642</v>
      </c>
      <c r="B1" s="477"/>
      <c r="C1" s="477"/>
      <c r="D1" s="477"/>
      <c r="E1" s="477"/>
      <c r="F1" s="477"/>
      <c r="G1" s="477"/>
      <c r="H1" s="477"/>
      <c r="I1" s="477"/>
      <c r="J1" s="477"/>
      <c r="K1" s="477"/>
      <c r="L1" s="477"/>
      <c r="M1" s="477"/>
      <c r="N1" s="477"/>
      <c r="O1" s="477"/>
      <c r="P1" s="477"/>
      <c r="Q1" s="477"/>
      <c r="R1" s="477"/>
      <c r="S1" s="477"/>
      <c r="T1" s="477"/>
      <c r="U1" s="477"/>
      <c r="V1" s="477"/>
      <c r="W1" s="477"/>
      <c r="X1" s="477"/>
      <c r="Y1" s="477"/>
    </row>
    <row r="2" spans="1:93" ht="13.5" customHeight="1">
      <c r="A2" s="1283" t="s">
        <v>874</v>
      </c>
      <c r="B2" s="1284"/>
      <c r="C2" s="1284"/>
      <c r="D2" s="1284"/>
      <c r="E2" s="1284"/>
      <c r="F2" s="1284"/>
      <c r="G2" s="1284"/>
      <c r="H2" s="1285"/>
      <c r="I2" s="6"/>
      <c r="J2" s="1021">
        <v>6</v>
      </c>
      <c r="K2" s="1021"/>
      <c r="L2" s="6"/>
      <c r="M2" s="6"/>
      <c r="N2" s="1021">
        <v>7</v>
      </c>
      <c r="O2" s="1021"/>
      <c r="P2" s="6"/>
      <c r="Q2" s="6"/>
      <c r="R2" s="1021">
        <v>8</v>
      </c>
      <c r="S2" s="1021"/>
      <c r="T2" s="6"/>
      <c r="U2" s="6"/>
      <c r="V2" s="1021">
        <v>9</v>
      </c>
      <c r="W2" s="1021"/>
      <c r="X2" s="6"/>
      <c r="Y2" s="6"/>
      <c r="Z2" s="1021">
        <v>10</v>
      </c>
      <c r="AA2" s="1021"/>
      <c r="AB2" s="6"/>
      <c r="AC2" s="6"/>
      <c r="AD2" s="1021">
        <v>11</v>
      </c>
      <c r="AE2" s="1021"/>
      <c r="AF2" s="6"/>
      <c r="AG2" s="6"/>
      <c r="AH2" s="1021">
        <v>12</v>
      </c>
      <c r="AI2" s="1021"/>
      <c r="AJ2" s="6"/>
      <c r="AK2" s="6"/>
      <c r="AL2" s="1021">
        <v>13</v>
      </c>
      <c r="AM2" s="1021"/>
      <c r="AN2" s="6"/>
      <c r="AO2" s="6"/>
      <c r="AP2" s="1021">
        <v>14</v>
      </c>
      <c r="AQ2" s="1021"/>
      <c r="AR2" s="6"/>
      <c r="AS2" s="6"/>
      <c r="AT2" s="1021">
        <v>15</v>
      </c>
      <c r="AU2" s="1021"/>
      <c r="AV2" s="883"/>
      <c r="AW2" s="883"/>
      <c r="AX2" s="1021">
        <v>16</v>
      </c>
      <c r="AY2" s="1021"/>
      <c r="AZ2" s="883"/>
      <c r="BA2" s="883"/>
      <c r="BB2" s="1021">
        <v>17</v>
      </c>
      <c r="BC2" s="1021"/>
      <c r="BD2" s="883"/>
      <c r="BE2" s="883"/>
      <c r="BF2" s="1021">
        <v>18</v>
      </c>
      <c r="BG2" s="1021"/>
      <c r="BH2" s="6"/>
      <c r="BI2" s="6"/>
      <c r="BJ2" s="1021">
        <v>19</v>
      </c>
      <c r="BK2" s="1021"/>
      <c r="BL2" s="6"/>
      <c r="BM2" s="6"/>
      <c r="BN2" s="1021">
        <v>20</v>
      </c>
      <c r="BO2" s="1021"/>
      <c r="BP2" s="6"/>
      <c r="BQ2" s="6"/>
      <c r="BR2" s="1021">
        <v>21</v>
      </c>
      <c r="BS2" s="1021"/>
      <c r="BT2" s="787"/>
      <c r="BU2" s="787"/>
      <c r="BV2" s="1021">
        <v>22</v>
      </c>
      <c r="BW2" s="1021"/>
      <c r="BX2" s="6"/>
      <c r="BY2" s="2003" t="s">
        <v>645</v>
      </c>
      <c r="BZ2" s="2003"/>
      <c r="CA2" s="2003"/>
      <c r="CB2" s="2003"/>
      <c r="CC2" s="2003"/>
      <c r="CD2" s="2003"/>
      <c r="CE2" s="2003"/>
      <c r="CF2" s="2003"/>
      <c r="CG2" s="2003"/>
      <c r="CH2" s="2003"/>
      <c r="CI2" s="2003"/>
      <c r="CJ2" s="2003"/>
      <c r="CK2" s="2001" t="s">
        <v>474</v>
      </c>
      <c r="CL2" s="2002"/>
      <c r="CM2" s="2002"/>
      <c r="CN2" s="2002"/>
      <c r="CO2" s="1973"/>
    </row>
    <row r="3" spans="1:93" ht="13.5" customHeight="1">
      <c r="A3" s="1280"/>
      <c r="B3" s="1359"/>
      <c r="C3" s="1359"/>
      <c r="D3" s="1359"/>
      <c r="E3" s="1359"/>
      <c r="F3" s="1359"/>
      <c r="G3" s="1359"/>
      <c r="H3" s="1282"/>
      <c r="I3" s="12"/>
      <c r="J3" s="2007"/>
      <c r="K3" s="2007"/>
      <c r="L3" s="12"/>
      <c r="M3" s="12"/>
      <c r="N3" s="2007"/>
      <c r="O3" s="2007"/>
      <c r="P3" s="12"/>
      <c r="Q3" s="12"/>
      <c r="R3" s="2007"/>
      <c r="S3" s="2007"/>
      <c r="T3" s="12"/>
      <c r="U3" s="12"/>
      <c r="V3" s="2007"/>
      <c r="W3" s="2007"/>
      <c r="X3" s="12"/>
      <c r="Y3" s="12"/>
      <c r="Z3" s="2007"/>
      <c r="AA3" s="2007"/>
      <c r="AB3" s="12"/>
      <c r="AC3" s="12"/>
      <c r="AD3" s="2007"/>
      <c r="AE3" s="2007"/>
      <c r="AF3" s="12"/>
      <c r="AG3" s="12"/>
      <c r="AH3" s="2007"/>
      <c r="AI3" s="2007"/>
      <c r="AJ3" s="12"/>
      <c r="AK3" s="12"/>
      <c r="AL3" s="2007"/>
      <c r="AM3" s="2007"/>
      <c r="AN3" s="12"/>
      <c r="AO3" s="12"/>
      <c r="AP3" s="2007"/>
      <c r="AQ3" s="2007"/>
      <c r="AR3" s="12"/>
      <c r="AS3" s="12"/>
      <c r="AT3" s="2007"/>
      <c r="AU3" s="2007"/>
      <c r="AV3" s="886"/>
      <c r="AW3" s="886"/>
      <c r="AX3" s="2007"/>
      <c r="AY3" s="2007"/>
      <c r="AZ3" s="886"/>
      <c r="BA3" s="886"/>
      <c r="BB3" s="2007"/>
      <c r="BC3" s="2007"/>
      <c r="BD3" s="886"/>
      <c r="BE3" s="886"/>
      <c r="BF3" s="2007"/>
      <c r="BG3" s="2007"/>
      <c r="BH3" s="12"/>
      <c r="BI3" s="12"/>
      <c r="BJ3" s="2007"/>
      <c r="BK3" s="2007"/>
      <c r="BL3" s="12"/>
      <c r="BM3" s="12"/>
      <c r="BN3" s="2007"/>
      <c r="BO3" s="2007"/>
      <c r="BP3" s="12"/>
      <c r="BQ3" s="12"/>
      <c r="BR3" s="2007"/>
      <c r="BS3" s="2007"/>
      <c r="BT3" s="822"/>
      <c r="BU3" s="822"/>
      <c r="BV3" s="2007"/>
      <c r="BW3" s="2007"/>
      <c r="BX3" s="12"/>
      <c r="BY3" s="2003" t="s">
        <v>646</v>
      </c>
      <c r="BZ3" s="2003"/>
      <c r="CA3" s="2003"/>
      <c r="CB3" s="2003"/>
      <c r="CC3" s="2003" t="s">
        <v>627</v>
      </c>
      <c r="CD3" s="2003"/>
      <c r="CE3" s="2003"/>
      <c r="CF3" s="2003"/>
      <c r="CG3" s="2003" t="s">
        <v>580</v>
      </c>
      <c r="CH3" s="2003"/>
      <c r="CI3" s="2003"/>
      <c r="CJ3" s="2003"/>
      <c r="CK3" s="2001"/>
      <c r="CL3" s="2002"/>
      <c r="CM3" s="2002"/>
      <c r="CN3" s="2002"/>
      <c r="CO3" s="1973"/>
    </row>
    <row r="4" spans="1:93" ht="13.5" customHeight="1">
      <c r="A4" s="2004" t="s">
        <v>599</v>
      </c>
      <c r="B4" s="1021"/>
      <c r="C4" s="1021"/>
      <c r="D4" s="1021"/>
      <c r="E4" s="1021"/>
      <c r="F4" s="1021"/>
      <c r="G4" s="1021"/>
      <c r="H4" s="2005"/>
      <c r="I4" s="47"/>
      <c r="J4" s="48"/>
      <c r="K4" s="59"/>
      <c r="L4" s="48"/>
      <c r="M4" s="48"/>
      <c r="N4" s="60"/>
      <c r="O4" s="48"/>
      <c r="P4" s="48"/>
      <c r="Q4" s="48"/>
      <c r="R4" s="48"/>
      <c r="S4" s="59"/>
      <c r="T4" s="48"/>
      <c r="U4" s="48"/>
      <c r="V4" s="60"/>
      <c r="W4" s="48"/>
      <c r="X4" s="48"/>
      <c r="Y4" s="48"/>
      <c r="Z4" s="48"/>
      <c r="AA4" s="59"/>
      <c r="AB4" s="48"/>
      <c r="AC4" s="48"/>
      <c r="AD4" s="60"/>
      <c r="AE4" s="48"/>
      <c r="AF4" s="48"/>
      <c r="AG4" s="48"/>
      <c r="AH4" s="48"/>
      <c r="AI4" s="59"/>
      <c r="AJ4" s="48"/>
      <c r="AK4" s="48"/>
      <c r="AL4" s="60"/>
      <c r="AM4" s="48"/>
      <c r="AN4" s="48"/>
      <c r="AO4" s="48"/>
      <c r="AP4" s="48"/>
      <c r="AQ4" s="59"/>
      <c r="AR4" s="48"/>
      <c r="AS4" s="48"/>
      <c r="AT4" s="60"/>
      <c r="AU4" s="48"/>
      <c r="AV4" s="49"/>
      <c r="AW4" s="49"/>
      <c r="AX4" s="49"/>
      <c r="AY4" s="73"/>
      <c r="AZ4" s="49"/>
      <c r="BA4" s="49"/>
      <c r="BB4" s="74"/>
      <c r="BC4" s="49"/>
      <c r="BD4" s="49"/>
      <c r="BE4" s="49"/>
      <c r="BF4" s="48"/>
      <c r="BG4" s="59"/>
      <c r="BH4" s="48"/>
      <c r="BI4" s="48"/>
      <c r="BJ4" s="60"/>
      <c r="BK4" s="48"/>
      <c r="BL4" s="48"/>
      <c r="BM4" s="48"/>
      <c r="BN4" s="48"/>
      <c r="BO4" s="59"/>
      <c r="BP4" s="48"/>
      <c r="BQ4" s="48"/>
      <c r="BR4" s="60"/>
      <c r="BS4" s="59"/>
      <c r="BT4" s="48"/>
      <c r="BU4" s="48"/>
      <c r="BV4" s="60"/>
      <c r="BW4" s="48"/>
      <c r="BX4" s="48"/>
      <c r="BY4" s="46" t="s">
        <v>875</v>
      </c>
      <c r="BZ4" s="1253"/>
      <c r="CA4" s="1253"/>
      <c r="CB4" s="808" t="s">
        <v>876</v>
      </c>
      <c r="CC4" s="1974"/>
      <c r="CD4" s="1975"/>
      <c r="CE4" s="1975"/>
      <c r="CF4" s="1976"/>
      <c r="CG4" s="1983">
        <f>BY5+CC4</f>
        <v>0</v>
      </c>
      <c r="CH4" s="1984"/>
      <c r="CI4" s="1984"/>
      <c r="CJ4" s="1985"/>
      <c r="CK4" s="1992"/>
      <c r="CL4" s="1993"/>
      <c r="CM4" s="1993"/>
      <c r="CN4" s="1993"/>
      <c r="CO4" s="1994"/>
    </row>
    <row r="5" spans="1:93" ht="5.0999999999999996" customHeight="1">
      <c r="A5" s="1421"/>
      <c r="B5" s="1418"/>
      <c r="C5" s="1418"/>
      <c r="D5" s="1418"/>
      <c r="E5" s="1418"/>
      <c r="F5" s="1418"/>
      <c r="G5" s="1418"/>
      <c r="H5" s="2006"/>
      <c r="I5" s="8"/>
      <c r="J5" s="29"/>
      <c r="K5" s="61"/>
      <c r="L5" s="29"/>
      <c r="M5" s="29"/>
      <c r="N5" s="62"/>
      <c r="O5" s="29"/>
      <c r="P5" s="29"/>
      <c r="Q5" s="29"/>
      <c r="R5" s="29"/>
      <c r="S5" s="61"/>
      <c r="T5" s="29"/>
      <c r="U5" s="29"/>
      <c r="V5" s="62"/>
      <c r="W5" s="29"/>
      <c r="X5" s="29"/>
      <c r="Y5" s="29"/>
      <c r="Z5" s="29"/>
      <c r="AA5" s="61"/>
      <c r="AB5" s="29"/>
      <c r="AC5" s="29"/>
      <c r="AD5" s="62"/>
      <c r="AE5" s="29"/>
      <c r="AF5" s="29"/>
      <c r="AG5" s="29"/>
      <c r="AH5" s="29"/>
      <c r="AI5" s="61"/>
      <c r="AJ5" s="9"/>
      <c r="AK5" s="9"/>
      <c r="AL5" s="70"/>
      <c r="AM5" s="9"/>
      <c r="AN5" s="29"/>
      <c r="AO5" s="29"/>
      <c r="AP5" s="29"/>
      <c r="AQ5" s="61"/>
      <c r="AR5" s="29"/>
      <c r="AS5" s="29"/>
      <c r="AT5" s="62"/>
      <c r="AU5" s="29"/>
      <c r="AV5" s="478"/>
      <c r="AW5" s="478"/>
      <c r="AX5" s="478"/>
      <c r="AY5" s="81"/>
      <c r="AZ5" s="478"/>
      <c r="BA5" s="478"/>
      <c r="BB5" s="82"/>
      <c r="BC5" s="478"/>
      <c r="BD5" s="478"/>
      <c r="BE5" s="800"/>
      <c r="BF5" s="9"/>
      <c r="BG5" s="69"/>
      <c r="BH5" s="9"/>
      <c r="BI5" s="9"/>
      <c r="BJ5" s="70"/>
      <c r="BK5" s="9"/>
      <c r="BL5" s="9"/>
      <c r="BM5" s="9"/>
      <c r="BN5" s="9"/>
      <c r="BO5" s="69"/>
      <c r="BP5" s="9"/>
      <c r="BQ5" s="9"/>
      <c r="BR5" s="70"/>
      <c r="BS5" s="69"/>
      <c r="BT5" s="9"/>
      <c r="BU5" s="9"/>
      <c r="BV5" s="70"/>
      <c r="BW5" s="9"/>
      <c r="BX5" s="9"/>
      <c r="BY5" s="1995"/>
      <c r="BZ5" s="1996"/>
      <c r="CA5" s="1996"/>
      <c r="CB5" s="1997"/>
      <c r="CC5" s="1977"/>
      <c r="CD5" s="1978"/>
      <c r="CE5" s="1978"/>
      <c r="CF5" s="1979"/>
      <c r="CG5" s="1986"/>
      <c r="CH5" s="1987"/>
      <c r="CI5" s="1987"/>
      <c r="CJ5" s="1988"/>
      <c r="CK5" s="1992"/>
      <c r="CL5" s="1993"/>
      <c r="CM5" s="1993"/>
      <c r="CN5" s="1993"/>
      <c r="CO5" s="1994"/>
    </row>
    <row r="6" spans="1:93" ht="8.1" customHeight="1">
      <c r="A6" s="1410"/>
      <c r="B6" s="2007"/>
      <c r="C6" s="2007"/>
      <c r="D6" s="2007"/>
      <c r="E6" s="2007"/>
      <c r="F6" s="2007"/>
      <c r="G6" s="2007"/>
      <c r="H6" s="2008"/>
      <c r="I6" s="11"/>
      <c r="J6" s="12"/>
      <c r="K6" s="63"/>
      <c r="L6" s="12"/>
      <c r="M6" s="12"/>
      <c r="N6" s="64"/>
      <c r="O6" s="12"/>
      <c r="P6" s="12"/>
      <c r="Q6" s="12"/>
      <c r="R6" s="12"/>
      <c r="S6" s="63"/>
      <c r="T6" s="12"/>
      <c r="U6" s="12"/>
      <c r="V6" s="64"/>
      <c r="W6" s="12"/>
      <c r="X6" s="12"/>
      <c r="Y6" s="12"/>
      <c r="Z6" s="12"/>
      <c r="AA6" s="63"/>
      <c r="AB6" s="12"/>
      <c r="AC6" s="12"/>
      <c r="AD6" s="64"/>
      <c r="AE6" s="12"/>
      <c r="AF6" s="12"/>
      <c r="AG6" s="12"/>
      <c r="AH6" s="12"/>
      <c r="AI6" s="63"/>
      <c r="AJ6" s="12"/>
      <c r="AK6" s="12"/>
      <c r="AL6" s="64"/>
      <c r="AM6" s="12"/>
      <c r="AN6" s="12"/>
      <c r="AO6" s="12"/>
      <c r="AP6" s="12"/>
      <c r="AQ6" s="63"/>
      <c r="AR6" s="12"/>
      <c r="AS6" s="12"/>
      <c r="AT6" s="64"/>
      <c r="AU6" s="12"/>
      <c r="AV6" s="886"/>
      <c r="AW6" s="886"/>
      <c r="AX6" s="886"/>
      <c r="AY6" s="77"/>
      <c r="AZ6" s="886"/>
      <c r="BA6" s="886"/>
      <c r="BB6" s="78"/>
      <c r="BC6" s="886"/>
      <c r="BD6" s="886"/>
      <c r="BE6" s="886"/>
      <c r="BF6" s="12"/>
      <c r="BG6" s="63"/>
      <c r="BH6" s="12"/>
      <c r="BI6" s="12"/>
      <c r="BJ6" s="64"/>
      <c r="BK6" s="12"/>
      <c r="BL6" s="12"/>
      <c r="BM6" s="12"/>
      <c r="BN6" s="12"/>
      <c r="BO6" s="63"/>
      <c r="BP6" s="12"/>
      <c r="BQ6" s="12"/>
      <c r="BR6" s="64"/>
      <c r="BS6" s="63"/>
      <c r="BT6" s="12"/>
      <c r="BU6" s="12"/>
      <c r="BV6" s="64"/>
      <c r="BW6" s="12"/>
      <c r="BX6" s="12"/>
      <c r="BY6" s="1998"/>
      <c r="BZ6" s="1999"/>
      <c r="CA6" s="1999"/>
      <c r="CB6" s="2000"/>
      <c r="CC6" s="1980"/>
      <c r="CD6" s="1981"/>
      <c r="CE6" s="1981"/>
      <c r="CF6" s="1982"/>
      <c r="CG6" s="1989"/>
      <c r="CH6" s="1990"/>
      <c r="CI6" s="1990"/>
      <c r="CJ6" s="1991"/>
      <c r="CK6" s="1992"/>
      <c r="CL6" s="1993"/>
      <c r="CM6" s="1993"/>
      <c r="CN6" s="1993"/>
      <c r="CO6" s="1994"/>
    </row>
    <row r="7" spans="1:93" ht="13.5" customHeight="1">
      <c r="A7" s="1956" t="s">
        <v>610</v>
      </c>
      <c r="B7" s="1958"/>
      <c r="C7" s="1971"/>
      <c r="D7" s="1971"/>
      <c r="E7" s="1971"/>
      <c r="F7" s="1971"/>
      <c r="G7" s="1972"/>
      <c r="H7" s="1973" t="s">
        <v>467</v>
      </c>
      <c r="I7" s="52"/>
      <c r="J7" s="53"/>
      <c r="K7" s="65"/>
      <c r="L7" s="53"/>
      <c r="M7" s="53"/>
      <c r="N7" s="66"/>
      <c r="O7" s="53"/>
      <c r="P7" s="53"/>
      <c r="Q7" s="53"/>
      <c r="R7" s="53"/>
      <c r="S7" s="65"/>
      <c r="T7" s="53"/>
      <c r="U7" s="53"/>
      <c r="V7" s="66"/>
      <c r="W7" s="53"/>
      <c r="X7" s="53"/>
      <c r="Y7" s="53"/>
      <c r="Z7" s="53"/>
      <c r="AA7" s="65"/>
      <c r="AB7" s="53"/>
      <c r="AC7" s="53"/>
      <c r="AD7" s="66"/>
      <c r="AE7" s="53"/>
      <c r="AF7" s="53"/>
      <c r="AG7" s="53"/>
      <c r="AH7" s="53"/>
      <c r="AI7" s="65"/>
      <c r="AJ7" s="53"/>
      <c r="AK7" s="53"/>
      <c r="AL7" s="66"/>
      <c r="AM7" s="53"/>
      <c r="AN7" s="53"/>
      <c r="AO7" s="53"/>
      <c r="AP7" s="53"/>
      <c r="AQ7" s="65"/>
      <c r="AR7" s="53"/>
      <c r="AS7" s="53"/>
      <c r="AT7" s="66"/>
      <c r="AU7" s="53"/>
      <c r="AV7" s="54"/>
      <c r="AW7" s="54"/>
      <c r="AX7" s="54"/>
      <c r="AY7" s="79"/>
      <c r="AZ7" s="54"/>
      <c r="BA7" s="54"/>
      <c r="BB7" s="80"/>
      <c r="BC7" s="54"/>
      <c r="BD7" s="54"/>
      <c r="BE7" s="54"/>
      <c r="BF7" s="53"/>
      <c r="BG7" s="65"/>
      <c r="BH7" s="53"/>
      <c r="BI7" s="53"/>
      <c r="BJ7" s="66"/>
      <c r="BK7" s="53"/>
      <c r="BL7" s="53"/>
      <c r="BM7" s="53"/>
      <c r="BN7" s="53"/>
      <c r="BO7" s="65"/>
      <c r="BP7" s="53"/>
      <c r="BQ7" s="53"/>
      <c r="BR7" s="66"/>
      <c r="BS7" s="65"/>
      <c r="BT7" s="53"/>
      <c r="BU7" s="53"/>
      <c r="BV7" s="66"/>
      <c r="BW7" s="53"/>
      <c r="BX7" s="53"/>
      <c r="BY7" s="46"/>
      <c r="BZ7" s="1253"/>
      <c r="CA7" s="1253"/>
      <c r="CB7" s="808"/>
      <c r="CC7" s="1974"/>
      <c r="CD7" s="1975"/>
      <c r="CE7" s="1975"/>
      <c r="CF7" s="1976"/>
      <c r="CG7" s="1983">
        <f>BY8+CC7</f>
        <v>0</v>
      </c>
      <c r="CH7" s="1984"/>
      <c r="CI7" s="1984"/>
      <c r="CJ7" s="1985"/>
      <c r="CK7" s="1992"/>
      <c r="CL7" s="1993"/>
      <c r="CM7" s="1993"/>
      <c r="CN7" s="1993"/>
      <c r="CO7" s="1994"/>
    </row>
    <row r="8" spans="1:93" ht="5.0999999999999996" customHeight="1">
      <c r="A8" s="1947"/>
      <c r="B8" s="1949"/>
      <c r="C8" s="1971"/>
      <c r="D8" s="1971"/>
      <c r="E8" s="1971"/>
      <c r="F8" s="1971"/>
      <c r="G8" s="1972"/>
      <c r="H8" s="1973"/>
      <c r="I8" s="55"/>
      <c r="J8" s="29"/>
      <c r="K8" s="61"/>
      <c r="L8" s="29"/>
      <c r="M8" s="29"/>
      <c r="N8" s="62"/>
      <c r="O8" s="29"/>
      <c r="P8" s="29"/>
      <c r="Q8" s="29"/>
      <c r="R8" s="29"/>
      <c r="S8" s="61"/>
      <c r="T8" s="29"/>
      <c r="U8" s="29"/>
      <c r="V8" s="62"/>
      <c r="W8" s="29"/>
      <c r="X8" s="29"/>
      <c r="Y8" s="29"/>
      <c r="Z8" s="29"/>
      <c r="AA8" s="61"/>
      <c r="AB8" s="29"/>
      <c r="AC8" s="29"/>
      <c r="AD8" s="62"/>
      <c r="AE8" s="29"/>
      <c r="AF8" s="29"/>
      <c r="AG8" s="29"/>
      <c r="AH8" s="29"/>
      <c r="AI8" s="61"/>
      <c r="AJ8" s="29"/>
      <c r="AK8" s="29"/>
      <c r="AL8" s="62"/>
      <c r="AM8" s="29"/>
      <c r="AN8" s="29"/>
      <c r="AO8" s="29"/>
      <c r="AP8" s="29"/>
      <c r="AQ8" s="61"/>
      <c r="AR8" s="29"/>
      <c r="AS8" s="29"/>
      <c r="AT8" s="62"/>
      <c r="AU8" s="29"/>
      <c r="AV8" s="478"/>
      <c r="AW8" s="478"/>
      <c r="AX8" s="478"/>
      <c r="AY8" s="81"/>
      <c r="AZ8" s="478"/>
      <c r="BA8" s="478"/>
      <c r="BB8" s="82"/>
      <c r="BC8" s="478"/>
      <c r="BD8" s="478"/>
      <c r="BE8" s="478"/>
      <c r="BF8" s="29"/>
      <c r="BG8" s="61"/>
      <c r="BH8" s="29"/>
      <c r="BI8" s="29"/>
      <c r="BJ8" s="62"/>
      <c r="BK8" s="29"/>
      <c r="BL8" s="29"/>
      <c r="BM8" s="29"/>
      <c r="BN8" s="29"/>
      <c r="BO8" s="61"/>
      <c r="BP8" s="29"/>
      <c r="BQ8" s="29"/>
      <c r="BR8" s="62"/>
      <c r="BS8" s="61"/>
      <c r="BT8" s="29"/>
      <c r="BU8" s="29"/>
      <c r="BV8" s="62"/>
      <c r="BW8" s="29"/>
      <c r="BX8" s="29"/>
      <c r="BY8" s="1995"/>
      <c r="BZ8" s="1996"/>
      <c r="CA8" s="1996"/>
      <c r="CB8" s="1997"/>
      <c r="CC8" s="1977"/>
      <c r="CD8" s="1978"/>
      <c r="CE8" s="1978"/>
      <c r="CF8" s="1979"/>
      <c r="CG8" s="1986"/>
      <c r="CH8" s="1987"/>
      <c r="CI8" s="1987"/>
      <c r="CJ8" s="1988"/>
      <c r="CK8" s="1992"/>
      <c r="CL8" s="1993"/>
      <c r="CM8" s="1993"/>
      <c r="CN8" s="1993"/>
      <c r="CO8" s="1994"/>
    </row>
    <row r="9" spans="1:93" ht="8.1" customHeight="1">
      <c r="A9" s="1947"/>
      <c r="B9" s="1949"/>
      <c r="C9" s="1971"/>
      <c r="D9" s="1971"/>
      <c r="E9" s="1971"/>
      <c r="F9" s="1971"/>
      <c r="G9" s="1972"/>
      <c r="H9" s="1973"/>
      <c r="I9" s="56"/>
      <c r="J9" s="33"/>
      <c r="K9" s="67"/>
      <c r="L9" s="33"/>
      <c r="M9" s="33"/>
      <c r="N9" s="68"/>
      <c r="O9" s="33"/>
      <c r="P9" s="33"/>
      <c r="Q9" s="33"/>
      <c r="R9" s="33"/>
      <c r="S9" s="67"/>
      <c r="T9" s="33"/>
      <c r="U9" s="33"/>
      <c r="V9" s="68"/>
      <c r="W9" s="33"/>
      <c r="X9" s="33"/>
      <c r="Y9" s="33"/>
      <c r="Z9" s="33"/>
      <c r="AA9" s="67"/>
      <c r="AB9" s="33"/>
      <c r="AC9" s="33"/>
      <c r="AD9" s="68"/>
      <c r="AE9" s="33"/>
      <c r="AF9" s="33"/>
      <c r="AG9" s="33"/>
      <c r="AH9" s="33"/>
      <c r="AI9" s="67"/>
      <c r="AJ9" s="33"/>
      <c r="AK9" s="33"/>
      <c r="AL9" s="68"/>
      <c r="AM9" s="33"/>
      <c r="AN9" s="33"/>
      <c r="AO9" s="33"/>
      <c r="AP9" s="33"/>
      <c r="AQ9" s="67"/>
      <c r="AR9" s="33"/>
      <c r="AS9" s="33"/>
      <c r="AT9" s="68"/>
      <c r="AU9" s="33"/>
      <c r="AV9" s="57"/>
      <c r="AW9" s="57"/>
      <c r="AX9" s="57"/>
      <c r="AY9" s="83"/>
      <c r="AZ9" s="57"/>
      <c r="BA9" s="57"/>
      <c r="BB9" s="84"/>
      <c r="BC9" s="57"/>
      <c r="BD9" s="57"/>
      <c r="BE9" s="57"/>
      <c r="BF9" s="33"/>
      <c r="BG9" s="67"/>
      <c r="BH9" s="33"/>
      <c r="BI9" s="33"/>
      <c r="BJ9" s="68"/>
      <c r="BK9" s="33"/>
      <c r="BL9" s="33"/>
      <c r="BM9" s="33"/>
      <c r="BN9" s="33"/>
      <c r="BO9" s="67"/>
      <c r="BP9" s="33"/>
      <c r="BQ9" s="33"/>
      <c r="BR9" s="68"/>
      <c r="BS9" s="67"/>
      <c r="BT9" s="33"/>
      <c r="BU9" s="33"/>
      <c r="BV9" s="68"/>
      <c r="BW9" s="33"/>
      <c r="BX9" s="33"/>
      <c r="BY9" s="1998"/>
      <c r="BZ9" s="1999"/>
      <c r="CA9" s="1999"/>
      <c r="CB9" s="2000"/>
      <c r="CC9" s="1980"/>
      <c r="CD9" s="1981"/>
      <c r="CE9" s="1981"/>
      <c r="CF9" s="1982"/>
      <c r="CG9" s="1989"/>
      <c r="CH9" s="1990"/>
      <c r="CI9" s="1990"/>
      <c r="CJ9" s="1991"/>
      <c r="CK9" s="1992"/>
      <c r="CL9" s="1993"/>
      <c r="CM9" s="1993"/>
      <c r="CN9" s="1993"/>
      <c r="CO9" s="1994"/>
    </row>
    <row r="10" spans="1:93" ht="13.5" customHeight="1">
      <c r="A10" s="1947"/>
      <c r="B10" s="1949"/>
      <c r="C10" s="1971"/>
      <c r="D10" s="1971"/>
      <c r="E10" s="1971"/>
      <c r="F10" s="1971"/>
      <c r="G10" s="1972"/>
      <c r="H10" s="1973" t="s">
        <v>467</v>
      </c>
      <c r="I10" s="52"/>
      <c r="J10" s="53"/>
      <c r="K10" s="65"/>
      <c r="L10" s="53"/>
      <c r="M10" s="53"/>
      <c r="N10" s="66"/>
      <c r="O10" s="53"/>
      <c r="P10" s="53"/>
      <c r="Q10" s="53"/>
      <c r="R10" s="53"/>
      <c r="S10" s="65"/>
      <c r="T10" s="53"/>
      <c r="U10" s="53"/>
      <c r="V10" s="66"/>
      <c r="W10" s="53"/>
      <c r="X10" s="53"/>
      <c r="Y10" s="53"/>
      <c r="Z10" s="53"/>
      <c r="AA10" s="65"/>
      <c r="AB10" s="53"/>
      <c r="AC10" s="53"/>
      <c r="AD10" s="66"/>
      <c r="AE10" s="53"/>
      <c r="AF10" s="53"/>
      <c r="AG10" s="53"/>
      <c r="AH10" s="53"/>
      <c r="AI10" s="65"/>
      <c r="AJ10" s="53"/>
      <c r="AK10" s="53"/>
      <c r="AL10" s="66"/>
      <c r="AM10" s="53"/>
      <c r="AN10" s="53"/>
      <c r="AO10" s="53"/>
      <c r="AP10" s="53"/>
      <c r="AQ10" s="65"/>
      <c r="AR10" s="53"/>
      <c r="AS10" s="53"/>
      <c r="AT10" s="66"/>
      <c r="AU10" s="53"/>
      <c r="AV10" s="54"/>
      <c r="AW10" s="54"/>
      <c r="AX10" s="54"/>
      <c r="AY10" s="79"/>
      <c r="AZ10" s="54"/>
      <c r="BA10" s="54"/>
      <c r="BB10" s="80"/>
      <c r="BC10" s="54"/>
      <c r="BD10" s="54"/>
      <c r="BE10" s="54"/>
      <c r="BF10" s="53"/>
      <c r="BG10" s="65"/>
      <c r="BH10" s="53"/>
      <c r="BI10" s="53"/>
      <c r="BJ10" s="66"/>
      <c r="BK10" s="53"/>
      <c r="BL10" s="53"/>
      <c r="BM10" s="53"/>
      <c r="BN10" s="53"/>
      <c r="BO10" s="65"/>
      <c r="BP10" s="53"/>
      <c r="BQ10" s="53"/>
      <c r="BR10" s="66"/>
      <c r="BS10" s="65"/>
      <c r="BT10" s="53"/>
      <c r="BU10" s="53"/>
      <c r="BV10" s="66"/>
      <c r="BW10" s="53"/>
      <c r="BX10" s="53"/>
      <c r="BY10" s="46"/>
      <c r="BZ10" s="1253"/>
      <c r="CA10" s="1253"/>
      <c r="CB10" s="808"/>
      <c r="CC10" s="1974"/>
      <c r="CD10" s="1975"/>
      <c r="CE10" s="1975"/>
      <c r="CF10" s="1976"/>
      <c r="CG10" s="1983">
        <f>BY11+CC10</f>
        <v>0</v>
      </c>
      <c r="CH10" s="1984"/>
      <c r="CI10" s="1984"/>
      <c r="CJ10" s="1985"/>
      <c r="CK10" s="1992"/>
      <c r="CL10" s="1993"/>
      <c r="CM10" s="1993"/>
      <c r="CN10" s="1993"/>
      <c r="CO10" s="1994"/>
    </row>
    <row r="11" spans="1:93" ht="5.0999999999999996" customHeight="1">
      <c r="A11" s="1947"/>
      <c r="B11" s="1949"/>
      <c r="C11" s="1971"/>
      <c r="D11" s="1971"/>
      <c r="E11" s="1971"/>
      <c r="F11" s="1971"/>
      <c r="G11" s="1972"/>
      <c r="H11" s="1973"/>
      <c r="I11" s="55"/>
      <c r="J11" s="29"/>
      <c r="K11" s="61"/>
      <c r="L11" s="29"/>
      <c r="M11" s="29"/>
      <c r="N11" s="62"/>
      <c r="O11" s="29"/>
      <c r="P11" s="29"/>
      <c r="Q11" s="29"/>
      <c r="R11" s="29"/>
      <c r="S11" s="61"/>
      <c r="T11" s="29"/>
      <c r="U11" s="29"/>
      <c r="V11" s="62"/>
      <c r="W11" s="29"/>
      <c r="X11" s="29"/>
      <c r="Y11" s="29"/>
      <c r="Z11" s="29"/>
      <c r="AA11" s="61"/>
      <c r="AB11" s="29"/>
      <c r="AC11" s="29"/>
      <c r="AD11" s="62"/>
      <c r="AE11" s="29"/>
      <c r="AF11" s="29"/>
      <c r="AG11" s="29"/>
      <c r="AH11" s="29"/>
      <c r="AI11" s="61"/>
      <c r="AJ11" s="29"/>
      <c r="AK11" s="29"/>
      <c r="AL11" s="62"/>
      <c r="AM11" s="29"/>
      <c r="AN11" s="29"/>
      <c r="AO11" s="29"/>
      <c r="AP11" s="29"/>
      <c r="AQ11" s="61"/>
      <c r="AR11" s="29"/>
      <c r="AS11" s="29"/>
      <c r="AT11" s="62"/>
      <c r="AU11" s="29"/>
      <c r="AV11" s="478"/>
      <c r="AW11" s="478"/>
      <c r="AX11" s="478"/>
      <c r="AY11" s="81"/>
      <c r="AZ11" s="478"/>
      <c r="BA11" s="478"/>
      <c r="BB11" s="82"/>
      <c r="BC11" s="478"/>
      <c r="BD11" s="478"/>
      <c r="BE11" s="478"/>
      <c r="BF11" s="29"/>
      <c r="BG11" s="61"/>
      <c r="BH11" s="29"/>
      <c r="BI11" s="29"/>
      <c r="BJ11" s="62"/>
      <c r="BK11" s="29"/>
      <c r="BL11" s="29"/>
      <c r="BM11" s="29"/>
      <c r="BN11" s="29"/>
      <c r="BO11" s="61"/>
      <c r="BP11" s="29"/>
      <c r="BQ11" s="29"/>
      <c r="BR11" s="62"/>
      <c r="BS11" s="61"/>
      <c r="BT11" s="29"/>
      <c r="BU11" s="29"/>
      <c r="BV11" s="62"/>
      <c r="BW11" s="29"/>
      <c r="BX11" s="29"/>
      <c r="BY11" s="1995"/>
      <c r="BZ11" s="1996"/>
      <c r="CA11" s="1996"/>
      <c r="CB11" s="1997"/>
      <c r="CC11" s="1977"/>
      <c r="CD11" s="1978"/>
      <c r="CE11" s="1978"/>
      <c r="CF11" s="1979"/>
      <c r="CG11" s="1986"/>
      <c r="CH11" s="1987"/>
      <c r="CI11" s="1987"/>
      <c r="CJ11" s="1988"/>
      <c r="CK11" s="1992"/>
      <c r="CL11" s="1993"/>
      <c r="CM11" s="1993"/>
      <c r="CN11" s="1993"/>
      <c r="CO11" s="1994"/>
    </row>
    <row r="12" spans="1:93" ht="8.1" customHeight="1">
      <c r="A12" s="1947"/>
      <c r="B12" s="1949"/>
      <c r="C12" s="1971"/>
      <c r="D12" s="1971"/>
      <c r="E12" s="1971"/>
      <c r="F12" s="1971"/>
      <c r="G12" s="1972"/>
      <c r="H12" s="1973"/>
      <c r="I12" s="56"/>
      <c r="J12" s="33"/>
      <c r="K12" s="67"/>
      <c r="L12" s="33"/>
      <c r="M12" s="33"/>
      <c r="N12" s="68"/>
      <c r="O12" s="33"/>
      <c r="P12" s="33"/>
      <c r="Q12" s="33"/>
      <c r="R12" s="33"/>
      <c r="S12" s="67"/>
      <c r="T12" s="33"/>
      <c r="U12" s="33"/>
      <c r="V12" s="68"/>
      <c r="W12" s="33"/>
      <c r="X12" s="33"/>
      <c r="Y12" s="33"/>
      <c r="Z12" s="33"/>
      <c r="AA12" s="67"/>
      <c r="AB12" s="33"/>
      <c r="AC12" s="33"/>
      <c r="AD12" s="68"/>
      <c r="AE12" s="33"/>
      <c r="AF12" s="33"/>
      <c r="AG12" s="33"/>
      <c r="AH12" s="33"/>
      <c r="AI12" s="67"/>
      <c r="AJ12" s="33"/>
      <c r="AK12" s="33"/>
      <c r="AL12" s="68"/>
      <c r="AM12" s="33"/>
      <c r="AN12" s="33"/>
      <c r="AO12" s="33"/>
      <c r="AP12" s="33"/>
      <c r="AQ12" s="67"/>
      <c r="AR12" s="33"/>
      <c r="AS12" s="33"/>
      <c r="AT12" s="68"/>
      <c r="AU12" s="33"/>
      <c r="AV12" s="57"/>
      <c r="AW12" s="57"/>
      <c r="AX12" s="57"/>
      <c r="AY12" s="83"/>
      <c r="AZ12" s="57"/>
      <c r="BA12" s="57"/>
      <c r="BB12" s="84"/>
      <c r="BC12" s="57"/>
      <c r="BD12" s="57"/>
      <c r="BE12" s="57"/>
      <c r="BF12" s="33"/>
      <c r="BG12" s="67"/>
      <c r="BH12" s="33"/>
      <c r="BI12" s="33"/>
      <c r="BJ12" s="68"/>
      <c r="BK12" s="33"/>
      <c r="BL12" s="33"/>
      <c r="BM12" s="33"/>
      <c r="BN12" s="33"/>
      <c r="BO12" s="67"/>
      <c r="BP12" s="33"/>
      <c r="BQ12" s="33"/>
      <c r="BR12" s="68"/>
      <c r="BS12" s="67"/>
      <c r="BT12" s="33"/>
      <c r="BU12" s="33"/>
      <c r="BV12" s="68"/>
      <c r="BW12" s="33"/>
      <c r="BX12" s="33"/>
      <c r="BY12" s="1998"/>
      <c r="BZ12" s="1999"/>
      <c r="CA12" s="1999"/>
      <c r="CB12" s="2000"/>
      <c r="CC12" s="1980"/>
      <c r="CD12" s="1981"/>
      <c r="CE12" s="1981"/>
      <c r="CF12" s="1982"/>
      <c r="CG12" s="1989"/>
      <c r="CH12" s="1990"/>
      <c r="CI12" s="1990"/>
      <c r="CJ12" s="1991"/>
      <c r="CK12" s="1992"/>
      <c r="CL12" s="1993"/>
      <c r="CM12" s="1993"/>
      <c r="CN12" s="1993"/>
      <c r="CO12" s="1994"/>
    </row>
    <row r="13" spans="1:93" ht="13.5" customHeight="1">
      <c r="A13" s="1947"/>
      <c r="B13" s="1949"/>
      <c r="C13" s="1971"/>
      <c r="D13" s="1971"/>
      <c r="E13" s="1971"/>
      <c r="F13" s="1971"/>
      <c r="G13" s="1972"/>
      <c r="H13" s="1973" t="s">
        <v>467</v>
      </c>
      <c r="I13" s="52"/>
      <c r="J13" s="53"/>
      <c r="K13" s="65"/>
      <c r="L13" s="53"/>
      <c r="M13" s="53"/>
      <c r="N13" s="66"/>
      <c r="O13" s="53"/>
      <c r="P13" s="53"/>
      <c r="Q13" s="53"/>
      <c r="R13" s="53"/>
      <c r="S13" s="65"/>
      <c r="T13" s="53"/>
      <c r="U13" s="53"/>
      <c r="V13" s="66"/>
      <c r="W13" s="53"/>
      <c r="X13" s="53"/>
      <c r="Y13" s="53"/>
      <c r="Z13" s="53"/>
      <c r="AA13" s="65"/>
      <c r="AB13" s="53"/>
      <c r="AC13" s="53"/>
      <c r="AD13" s="66"/>
      <c r="AE13" s="53"/>
      <c r="AF13" s="53"/>
      <c r="AG13" s="53"/>
      <c r="AH13" s="53"/>
      <c r="AI13" s="65"/>
      <c r="AJ13" s="53"/>
      <c r="AK13" s="53"/>
      <c r="AL13" s="66"/>
      <c r="AM13" s="53"/>
      <c r="AN13" s="53"/>
      <c r="AO13" s="53"/>
      <c r="AP13" s="53"/>
      <c r="AQ13" s="65"/>
      <c r="AR13" s="53"/>
      <c r="AS13" s="53"/>
      <c r="AT13" s="66"/>
      <c r="AU13" s="53"/>
      <c r="AV13" s="54"/>
      <c r="AW13" s="54"/>
      <c r="AX13" s="54"/>
      <c r="AY13" s="79"/>
      <c r="AZ13" s="54"/>
      <c r="BA13" s="54"/>
      <c r="BB13" s="80"/>
      <c r="BC13" s="54"/>
      <c r="BD13" s="54"/>
      <c r="BE13" s="54"/>
      <c r="BF13" s="53"/>
      <c r="BG13" s="65"/>
      <c r="BH13" s="53"/>
      <c r="BI13" s="53"/>
      <c r="BJ13" s="66"/>
      <c r="BK13" s="53"/>
      <c r="BL13" s="53"/>
      <c r="BM13" s="53"/>
      <c r="BN13" s="53"/>
      <c r="BO13" s="65"/>
      <c r="BP13" s="53"/>
      <c r="BQ13" s="53"/>
      <c r="BR13" s="66"/>
      <c r="BS13" s="65"/>
      <c r="BT13" s="53"/>
      <c r="BU13" s="53"/>
      <c r="BV13" s="66"/>
      <c r="BW13" s="53"/>
      <c r="BX13" s="53"/>
      <c r="BY13" s="46"/>
      <c r="BZ13" s="1253"/>
      <c r="CA13" s="1253"/>
      <c r="CB13" s="808"/>
      <c r="CC13" s="1974"/>
      <c r="CD13" s="1975"/>
      <c r="CE13" s="1975"/>
      <c r="CF13" s="1976"/>
      <c r="CG13" s="1983">
        <f>BY14+CC13</f>
        <v>0</v>
      </c>
      <c r="CH13" s="1984"/>
      <c r="CI13" s="1984"/>
      <c r="CJ13" s="1985"/>
      <c r="CK13" s="1992"/>
      <c r="CL13" s="1993"/>
      <c r="CM13" s="1993"/>
      <c r="CN13" s="1993"/>
      <c r="CO13" s="1994"/>
    </row>
    <row r="14" spans="1:93" ht="5.0999999999999996" customHeight="1">
      <c r="A14" s="1947"/>
      <c r="B14" s="1949"/>
      <c r="C14" s="1971"/>
      <c r="D14" s="1971"/>
      <c r="E14" s="1971"/>
      <c r="F14" s="1971"/>
      <c r="G14" s="1972"/>
      <c r="H14" s="1973"/>
      <c r="I14" s="55"/>
      <c r="J14" s="29"/>
      <c r="K14" s="61"/>
      <c r="L14" s="29"/>
      <c r="M14" s="29"/>
      <c r="N14" s="62"/>
      <c r="O14" s="29"/>
      <c r="P14" s="29"/>
      <c r="Q14" s="29"/>
      <c r="R14" s="29"/>
      <c r="S14" s="61"/>
      <c r="T14" s="29"/>
      <c r="U14" s="29"/>
      <c r="V14" s="62"/>
      <c r="W14" s="29"/>
      <c r="X14" s="29"/>
      <c r="Y14" s="29"/>
      <c r="Z14" s="29"/>
      <c r="AA14" s="61"/>
      <c r="AB14" s="29"/>
      <c r="AC14" s="29"/>
      <c r="AD14" s="62"/>
      <c r="AE14" s="29"/>
      <c r="AF14" s="29"/>
      <c r="AG14" s="29"/>
      <c r="AH14" s="29"/>
      <c r="AI14" s="61"/>
      <c r="AJ14" s="29"/>
      <c r="AK14" s="29"/>
      <c r="AL14" s="62"/>
      <c r="AM14" s="29"/>
      <c r="AN14" s="29"/>
      <c r="AO14" s="29"/>
      <c r="AP14" s="29"/>
      <c r="AQ14" s="61"/>
      <c r="AR14" s="29"/>
      <c r="AS14" s="29"/>
      <c r="AT14" s="62"/>
      <c r="AU14" s="29"/>
      <c r="AV14" s="478"/>
      <c r="AW14" s="478"/>
      <c r="AX14" s="478"/>
      <c r="AY14" s="81"/>
      <c r="AZ14" s="478"/>
      <c r="BA14" s="478"/>
      <c r="BB14" s="82"/>
      <c r="BC14" s="478"/>
      <c r="BD14" s="478"/>
      <c r="BE14" s="478"/>
      <c r="BF14" s="29"/>
      <c r="BG14" s="61"/>
      <c r="BH14" s="29"/>
      <c r="BI14" s="29"/>
      <c r="BJ14" s="62"/>
      <c r="BK14" s="29"/>
      <c r="BL14" s="29"/>
      <c r="BM14" s="29"/>
      <c r="BN14" s="29"/>
      <c r="BO14" s="61"/>
      <c r="BP14" s="29"/>
      <c r="BQ14" s="29"/>
      <c r="BR14" s="62"/>
      <c r="BS14" s="61"/>
      <c r="BT14" s="29"/>
      <c r="BU14" s="29"/>
      <c r="BV14" s="62"/>
      <c r="BW14" s="29"/>
      <c r="BX14" s="29"/>
      <c r="BY14" s="1995"/>
      <c r="BZ14" s="1996"/>
      <c r="CA14" s="1996"/>
      <c r="CB14" s="1997"/>
      <c r="CC14" s="1977"/>
      <c r="CD14" s="1978"/>
      <c r="CE14" s="1978"/>
      <c r="CF14" s="1979"/>
      <c r="CG14" s="1986"/>
      <c r="CH14" s="1987"/>
      <c r="CI14" s="1987"/>
      <c r="CJ14" s="1988"/>
      <c r="CK14" s="1992"/>
      <c r="CL14" s="1993"/>
      <c r="CM14" s="1993"/>
      <c r="CN14" s="1993"/>
      <c r="CO14" s="1994"/>
    </row>
    <row r="15" spans="1:93" ht="8.1" customHeight="1">
      <c r="A15" s="1947"/>
      <c r="B15" s="1949"/>
      <c r="C15" s="1971"/>
      <c r="D15" s="1971"/>
      <c r="E15" s="1971"/>
      <c r="F15" s="1971"/>
      <c r="G15" s="1972"/>
      <c r="H15" s="1973"/>
      <c r="I15" s="56"/>
      <c r="J15" s="33"/>
      <c r="K15" s="67"/>
      <c r="L15" s="33"/>
      <c r="M15" s="33"/>
      <c r="N15" s="68"/>
      <c r="O15" s="33"/>
      <c r="P15" s="33"/>
      <c r="Q15" s="33"/>
      <c r="R15" s="33"/>
      <c r="S15" s="67"/>
      <c r="T15" s="33"/>
      <c r="U15" s="33"/>
      <c r="V15" s="68"/>
      <c r="W15" s="33"/>
      <c r="X15" s="33"/>
      <c r="Y15" s="33"/>
      <c r="Z15" s="33"/>
      <c r="AA15" s="67"/>
      <c r="AB15" s="33"/>
      <c r="AC15" s="33"/>
      <c r="AD15" s="68"/>
      <c r="AE15" s="33"/>
      <c r="AF15" s="33"/>
      <c r="AG15" s="33"/>
      <c r="AH15" s="33"/>
      <c r="AI15" s="67"/>
      <c r="AJ15" s="33"/>
      <c r="AK15" s="33"/>
      <c r="AL15" s="68"/>
      <c r="AM15" s="33"/>
      <c r="AN15" s="33"/>
      <c r="AO15" s="33"/>
      <c r="AP15" s="33"/>
      <c r="AQ15" s="67"/>
      <c r="AR15" s="33"/>
      <c r="AS15" s="33"/>
      <c r="AT15" s="68"/>
      <c r="AU15" s="33"/>
      <c r="AV15" s="57"/>
      <c r="AW15" s="57"/>
      <c r="AX15" s="57"/>
      <c r="AY15" s="83"/>
      <c r="AZ15" s="57"/>
      <c r="BA15" s="57"/>
      <c r="BB15" s="84"/>
      <c r="BC15" s="57"/>
      <c r="BD15" s="57"/>
      <c r="BE15" s="57"/>
      <c r="BF15" s="33"/>
      <c r="BG15" s="67"/>
      <c r="BH15" s="33"/>
      <c r="BI15" s="33"/>
      <c r="BJ15" s="68"/>
      <c r="BK15" s="33"/>
      <c r="BL15" s="33"/>
      <c r="BM15" s="33"/>
      <c r="BN15" s="33"/>
      <c r="BO15" s="67"/>
      <c r="BP15" s="33"/>
      <c r="BQ15" s="33"/>
      <c r="BR15" s="68"/>
      <c r="BS15" s="67"/>
      <c r="BT15" s="33"/>
      <c r="BU15" s="33"/>
      <c r="BV15" s="68"/>
      <c r="BW15" s="33"/>
      <c r="BX15" s="33"/>
      <c r="BY15" s="1998"/>
      <c r="BZ15" s="1999"/>
      <c r="CA15" s="1999"/>
      <c r="CB15" s="2000"/>
      <c r="CC15" s="1980"/>
      <c r="CD15" s="1981"/>
      <c r="CE15" s="1981"/>
      <c r="CF15" s="1982"/>
      <c r="CG15" s="1989"/>
      <c r="CH15" s="1990"/>
      <c r="CI15" s="1990"/>
      <c r="CJ15" s="1991"/>
      <c r="CK15" s="1992"/>
      <c r="CL15" s="1993"/>
      <c r="CM15" s="1993"/>
      <c r="CN15" s="1993"/>
      <c r="CO15" s="1994"/>
    </row>
    <row r="16" spans="1:93" ht="13.5" customHeight="1">
      <c r="A16" s="1947"/>
      <c r="B16" s="1949"/>
      <c r="C16" s="1971"/>
      <c r="D16" s="1971"/>
      <c r="E16" s="1971"/>
      <c r="F16" s="1971"/>
      <c r="G16" s="1972"/>
      <c r="H16" s="1973" t="s">
        <v>467</v>
      </c>
      <c r="I16" s="52"/>
      <c r="J16" s="53"/>
      <c r="K16" s="65"/>
      <c r="L16" s="53"/>
      <c r="M16" s="53"/>
      <c r="N16" s="66"/>
      <c r="O16" s="53"/>
      <c r="P16" s="53"/>
      <c r="Q16" s="53"/>
      <c r="R16" s="53"/>
      <c r="S16" s="65"/>
      <c r="T16" s="53"/>
      <c r="U16" s="53"/>
      <c r="V16" s="66"/>
      <c r="W16" s="53"/>
      <c r="X16" s="53"/>
      <c r="Y16" s="53"/>
      <c r="Z16" s="53"/>
      <c r="AA16" s="65"/>
      <c r="AB16" s="53"/>
      <c r="AC16" s="53"/>
      <c r="AD16" s="66"/>
      <c r="AE16" s="53"/>
      <c r="AF16" s="53"/>
      <c r="AG16" s="53"/>
      <c r="AH16" s="53"/>
      <c r="AI16" s="65"/>
      <c r="AJ16" s="53"/>
      <c r="AK16" s="53"/>
      <c r="AL16" s="66"/>
      <c r="AM16" s="53"/>
      <c r="AN16" s="53"/>
      <c r="AO16" s="53"/>
      <c r="AP16" s="53"/>
      <c r="AQ16" s="65"/>
      <c r="AR16" s="53"/>
      <c r="AS16" s="53"/>
      <c r="AT16" s="66"/>
      <c r="AU16" s="53"/>
      <c r="AV16" s="54"/>
      <c r="AW16" s="54"/>
      <c r="AX16" s="54"/>
      <c r="AY16" s="79"/>
      <c r="AZ16" s="54"/>
      <c r="BA16" s="54"/>
      <c r="BB16" s="80"/>
      <c r="BC16" s="54"/>
      <c r="BD16" s="54"/>
      <c r="BE16" s="54"/>
      <c r="BF16" s="53"/>
      <c r="BG16" s="65"/>
      <c r="BH16" s="53"/>
      <c r="BI16" s="53"/>
      <c r="BJ16" s="66"/>
      <c r="BK16" s="53"/>
      <c r="BL16" s="53"/>
      <c r="BM16" s="53"/>
      <c r="BN16" s="53"/>
      <c r="BO16" s="65"/>
      <c r="BP16" s="53"/>
      <c r="BQ16" s="53"/>
      <c r="BR16" s="66"/>
      <c r="BS16" s="65"/>
      <c r="BT16" s="53"/>
      <c r="BU16" s="53"/>
      <c r="BV16" s="66"/>
      <c r="BW16" s="53"/>
      <c r="BX16" s="53"/>
      <c r="BY16" s="46"/>
      <c r="BZ16" s="1253"/>
      <c r="CA16" s="1253"/>
      <c r="CB16" s="808"/>
      <c r="CC16" s="1974"/>
      <c r="CD16" s="1975"/>
      <c r="CE16" s="1975"/>
      <c r="CF16" s="1976"/>
      <c r="CG16" s="1983">
        <f>BY17+CC16</f>
        <v>0</v>
      </c>
      <c r="CH16" s="1984"/>
      <c r="CI16" s="1984"/>
      <c r="CJ16" s="1985"/>
      <c r="CK16" s="1992"/>
      <c r="CL16" s="1993"/>
      <c r="CM16" s="1993"/>
      <c r="CN16" s="1993"/>
      <c r="CO16" s="1994"/>
    </row>
    <row r="17" spans="1:93" ht="5.0999999999999996" customHeight="1">
      <c r="A17" s="1947"/>
      <c r="B17" s="1949"/>
      <c r="C17" s="1971"/>
      <c r="D17" s="1971"/>
      <c r="E17" s="1971"/>
      <c r="F17" s="1971"/>
      <c r="G17" s="1972"/>
      <c r="H17" s="1973"/>
      <c r="I17" s="55"/>
      <c r="J17" s="29"/>
      <c r="K17" s="61"/>
      <c r="L17" s="29"/>
      <c r="M17" s="29"/>
      <c r="N17" s="62"/>
      <c r="O17" s="29"/>
      <c r="P17" s="29"/>
      <c r="Q17" s="29"/>
      <c r="R17" s="29"/>
      <c r="S17" s="61"/>
      <c r="T17" s="29"/>
      <c r="U17" s="29"/>
      <c r="V17" s="62"/>
      <c r="W17" s="29"/>
      <c r="X17" s="29"/>
      <c r="Y17" s="29"/>
      <c r="Z17" s="29"/>
      <c r="AA17" s="61"/>
      <c r="AB17" s="29"/>
      <c r="AC17" s="29"/>
      <c r="AD17" s="62"/>
      <c r="AE17" s="29"/>
      <c r="AF17" s="29"/>
      <c r="AG17" s="29"/>
      <c r="AH17" s="29"/>
      <c r="AI17" s="61"/>
      <c r="AJ17" s="29"/>
      <c r="AK17" s="29"/>
      <c r="AL17" s="62"/>
      <c r="AM17" s="29"/>
      <c r="AN17" s="29"/>
      <c r="AO17" s="29"/>
      <c r="AP17" s="29"/>
      <c r="AQ17" s="61"/>
      <c r="AR17" s="29"/>
      <c r="AS17" s="29"/>
      <c r="AT17" s="62"/>
      <c r="AU17" s="29"/>
      <c r="AV17" s="478"/>
      <c r="AW17" s="478"/>
      <c r="AX17" s="478"/>
      <c r="AY17" s="81"/>
      <c r="AZ17" s="478"/>
      <c r="BA17" s="478"/>
      <c r="BB17" s="82"/>
      <c r="BC17" s="478"/>
      <c r="BD17" s="478"/>
      <c r="BE17" s="478"/>
      <c r="BF17" s="29"/>
      <c r="BG17" s="61"/>
      <c r="BH17" s="29"/>
      <c r="BI17" s="29"/>
      <c r="BJ17" s="62"/>
      <c r="BK17" s="29"/>
      <c r="BL17" s="29"/>
      <c r="BM17" s="29"/>
      <c r="BN17" s="29"/>
      <c r="BO17" s="61"/>
      <c r="BP17" s="29"/>
      <c r="BQ17" s="29"/>
      <c r="BR17" s="62"/>
      <c r="BS17" s="61"/>
      <c r="BT17" s="29"/>
      <c r="BU17" s="29"/>
      <c r="BV17" s="62"/>
      <c r="BW17" s="29"/>
      <c r="BX17" s="29"/>
      <c r="BY17" s="1995"/>
      <c r="BZ17" s="1996"/>
      <c r="CA17" s="1996"/>
      <c r="CB17" s="1997"/>
      <c r="CC17" s="1977"/>
      <c r="CD17" s="1978"/>
      <c r="CE17" s="1978"/>
      <c r="CF17" s="1979"/>
      <c r="CG17" s="1986"/>
      <c r="CH17" s="1987"/>
      <c r="CI17" s="1987"/>
      <c r="CJ17" s="1988"/>
      <c r="CK17" s="1992"/>
      <c r="CL17" s="1993"/>
      <c r="CM17" s="1993"/>
      <c r="CN17" s="1993"/>
      <c r="CO17" s="1994"/>
    </row>
    <row r="18" spans="1:93" ht="8.1" customHeight="1">
      <c r="A18" s="1947"/>
      <c r="B18" s="1949"/>
      <c r="C18" s="1971"/>
      <c r="D18" s="1971"/>
      <c r="E18" s="1971"/>
      <c r="F18" s="1971"/>
      <c r="G18" s="1972"/>
      <c r="H18" s="1973"/>
      <c r="I18" s="56"/>
      <c r="J18" s="33"/>
      <c r="K18" s="67"/>
      <c r="L18" s="33"/>
      <c r="M18" s="33"/>
      <c r="N18" s="68"/>
      <c r="O18" s="33"/>
      <c r="P18" s="33"/>
      <c r="Q18" s="33"/>
      <c r="R18" s="33"/>
      <c r="S18" s="67"/>
      <c r="T18" s="33"/>
      <c r="U18" s="33"/>
      <c r="V18" s="68"/>
      <c r="W18" s="33"/>
      <c r="X18" s="33"/>
      <c r="Y18" s="33"/>
      <c r="Z18" s="33"/>
      <c r="AA18" s="67"/>
      <c r="AB18" s="33"/>
      <c r="AC18" s="33"/>
      <c r="AD18" s="68"/>
      <c r="AE18" s="33"/>
      <c r="AF18" s="33"/>
      <c r="AG18" s="33"/>
      <c r="AH18" s="33"/>
      <c r="AI18" s="67"/>
      <c r="AJ18" s="33"/>
      <c r="AK18" s="33"/>
      <c r="AL18" s="68"/>
      <c r="AM18" s="33"/>
      <c r="AN18" s="33"/>
      <c r="AO18" s="33"/>
      <c r="AP18" s="33"/>
      <c r="AQ18" s="67"/>
      <c r="AR18" s="33"/>
      <c r="AS18" s="33"/>
      <c r="AT18" s="68"/>
      <c r="AU18" s="33"/>
      <c r="AV18" s="57"/>
      <c r="AW18" s="57"/>
      <c r="AX18" s="57"/>
      <c r="AY18" s="83"/>
      <c r="AZ18" s="57"/>
      <c r="BA18" s="57"/>
      <c r="BB18" s="84"/>
      <c r="BC18" s="57"/>
      <c r="BD18" s="57"/>
      <c r="BE18" s="57"/>
      <c r="BF18" s="33"/>
      <c r="BG18" s="67"/>
      <c r="BH18" s="33"/>
      <c r="BI18" s="33"/>
      <c r="BJ18" s="68"/>
      <c r="BK18" s="33"/>
      <c r="BL18" s="33"/>
      <c r="BM18" s="33"/>
      <c r="BN18" s="33"/>
      <c r="BO18" s="67"/>
      <c r="BP18" s="33"/>
      <c r="BQ18" s="33"/>
      <c r="BR18" s="68"/>
      <c r="BS18" s="67"/>
      <c r="BT18" s="33"/>
      <c r="BU18" s="33"/>
      <c r="BV18" s="68"/>
      <c r="BW18" s="33"/>
      <c r="BX18" s="33"/>
      <c r="BY18" s="1998"/>
      <c r="BZ18" s="1999"/>
      <c r="CA18" s="1999"/>
      <c r="CB18" s="2000"/>
      <c r="CC18" s="1980"/>
      <c r="CD18" s="1981"/>
      <c r="CE18" s="1981"/>
      <c r="CF18" s="1982"/>
      <c r="CG18" s="1989"/>
      <c r="CH18" s="1990"/>
      <c r="CI18" s="1990"/>
      <c r="CJ18" s="1991"/>
      <c r="CK18" s="1992"/>
      <c r="CL18" s="1993"/>
      <c r="CM18" s="1993"/>
      <c r="CN18" s="1993"/>
      <c r="CO18" s="1994"/>
    </row>
    <row r="19" spans="1:93" ht="13.5" customHeight="1">
      <c r="A19" s="1947"/>
      <c r="B19" s="1949"/>
      <c r="C19" s="1971"/>
      <c r="D19" s="1971"/>
      <c r="E19" s="1971"/>
      <c r="F19" s="1971"/>
      <c r="G19" s="1972"/>
      <c r="H19" s="1973" t="s">
        <v>467</v>
      </c>
      <c r="I19" s="52"/>
      <c r="J19" s="53"/>
      <c r="K19" s="65"/>
      <c r="L19" s="53"/>
      <c r="M19" s="53"/>
      <c r="N19" s="66"/>
      <c r="O19" s="53"/>
      <c r="P19" s="53"/>
      <c r="Q19" s="53"/>
      <c r="R19" s="53"/>
      <c r="S19" s="65"/>
      <c r="T19" s="53"/>
      <c r="U19" s="53"/>
      <c r="V19" s="66"/>
      <c r="W19" s="53"/>
      <c r="X19" s="53"/>
      <c r="Y19" s="53"/>
      <c r="Z19" s="53"/>
      <c r="AA19" s="65"/>
      <c r="AB19" s="53"/>
      <c r="AC19" s="53"/>
      <c r="AD19" s="66"/>
      <c r="AE19" s="53"/>
      <c r="AF19" s="53"/>
      <c r="AG19" s="53"/>
      <c r="AH19" s="53"/>
      <c r="AI19" s="65"/>
      <c r="AJ19" s="53"/>
      <c r="AK19" s="53"/>
      <c r="AL19" s="66"/>
      <c r="AM19" s="53"/>
      <c r="AN19" s="53"/>
      <c r="AO19" s="53"/>
      <c r="AP19" s="53"/>
      <c r="AQ19" s="65"/>
      <c r="AR19" s="53"/>
      <c r="AS19" s="53"/>
      <c r="AT19" s="66"/>
      <c r="AU19" s="53"/>
      <c r="AV19" s="54"/>
      <c r="AW19" s="54"/>
      <c r="AX19" s="54"/>
      <c r="AY19" s="79"/>
      <c r="AZ19" s="54"/>
      <c r="BA19" s="54"/>
      <c r="BB19" s="80"/>
      <c r="BC19" s="54"/>
      <c r="BD19" s="54"/>
      <c r="BE19" s="54"/>
      <c r="BF19" s="53"/>
      <c r="BG19" s="65"/>
      <c r="BH19" s="53"/>
      <c r="BI19" s="53"/>
      <c r="BJ19" s="66"/>
      <c r="BK19" s="53"/>
      <c r="BL19" s="53"/>
      <c r="BM19" s="53"/>
      <c r="BN19" s="53"/>
      <c r="BO19" s="65"/>
      <c r="BP19" s="53"/>
      <c r="BQ19" s="53"/>
      <c r="BR19" s="66"/>
      <c r="BS19" s="65"/>
      <c r="BT19" s="53"/>
      <c r="BU19" s="53"/>
      <c r="BV19" s="66"/>
      <c r="BW19" s="53"/>
      <c r="BX19" s="53"/>
      <c r="BY19" s="46"/>
      <c r="BZ19" s="1253"/>
      <c r="CA19" s="1253"/>
      <c r="CB19" s="808"/>
      <c r="CC19" s="1974"/>
      <c r="CD19" s="1975"/>
      <c r="CE19" s="1975"/>
      <c r="CF19" s="1976"/>
      <c r="CG19" s="1983">
        <f>BY20+CC19</f>
        <v>0</v>
      </c>
      <c r="CH19" s="1984"/>
      <c r="CI19" s="1984"/>
      <c r="CJ19" s="1985"/>
      <c r="CK19" s="1992"/>
      <c r="CL19" s="1993"/>
      <c r="CM19" s="1993"/>
      <c r="CN19" s="1993"/>
      <c r="CO19" s="1994"/>
    </row>
    <row r="20" spans="1:93" ht="5.0999999999999996" customHeight="1">
      <c r="A20" s="1947"/>
      <c r="B20" s="1949"/>
      <c r="C20" s="1971"/>
      <c r="D20" s="1971"/>
      <c r="E20" s="1971"/>
      <c r="F20" s="1971"/>
      <c r="G20" s="1972"/>
      <c r="H20" s="1973"/>
      <c r="I20" s="55"/>
      <c r="J20" s="29"/>
      <c r="K20" s="61"/>
      <c r="L20" s="29"/>
      <c r="M20" s="29"/>
      <c r="N20" s="62"/>
      <c r="O20" s="29"/>
      <c r="P20" s="29"/>
      <c r="Q20" s="29"/>
      <c r="R20" s="29"/>
      <c r="S20" s="61"/>
      <c r="T20" s="29"/>
      <c r="U20" s="29"/>
      <c r="V20" s="62"/>
      <c r="W20" s="29"/>
      <c r="X20" s="29"/>
      <c r="Y20" s="29"/>
      <c r="Z20" s="29"/>
      <c r="AA20" s="61"/>
      <c r="AB20" s="29"/>
      <c r="AC20" s="29"/>
      <c r="AD20" s="62"/>
      <c r="AE20" s="29"/>
      <c r="AF20" s="29"/>
      <c r="AG20" s="29"/>
      <c r="AH20" s="29"/>
      <c r="AI20" s="61"/>
      <c r="AJ20" s="29"/>
      <c r="AK20" s="29"/>
      <c r="AL20" s="62"/>
      <c r="AM20" s="29"/>
      <c r="AN20" s="29"/>
      <c r="AO20" s="29"/>
      <c r="AP20" s="29"/>
      <c r="AQ20" s="61"/>
      <c r="AR20" s="29"/>
      <c r="AS20" s="29"/>
      <c r="AT20" s="62"/>
      <c r="AU20" s="29"/>
      <c r="AV20" s="478"/>
      <c r="AW20" s="478"/>
      <c r="AX20" s="478"/>
      <c r="AY20" s="81"/>
      <c r="AZ20" s="478"/>
      <c r="BA20" s="478"/>
      <c r="BB20" s="82"/>
      <c r="BC20" s="478"/>
      <c r="BD20" s="478"/>
      <c r="BE20" s="478"/>
      <c r="BF20" s="29"/>
      <c r="BG20" s="61"/>
      <c r="BH20" s="29"/>
      <c r="BI20" s="29"/>
      <c r="BJ20" s="62"/>
      <c r="BK20" s="29"/>
      <c r="BL20" s="29"/>
      <c r="BM20" s="29"/>
      <c r="BN20" s="29"/>
      <c r="BO20" s="61"/>
      <c r="BP20" s="29"/>
      <c r="BQ20" s="29"/>
      <c r="BR20" s="62"/>
      <c r="BS20" s="61"/>
      <c r="BT20" s="29"/>
      <c r="BU20" s="29"/>
      <c r="BV20" s="62"/>
      <c r="BW20" s="29"/>
      <c r="BX20" s="29"/>
      <c r="BY20" s="1995"/>
      <c r="BZ20" s="1996"/>
      <c r="CA20" s="1996"/>
      <c r="CB20" s="1997"/>
      <c r="CC20" s="1977"/>
      <c r="CD20" s="1978"/>
      <c r="CE20" s="1978"/>
      <c r="CF20" s="1979"/>
      <c r="CG20" s="1986"/>
      <c r="CH20" s="1987"/>
      <c r="CI20" s="1987"/>
      <c r="CJ20" s="1988"/>
      <c r="CK20" s="1992"/>
      <c r="CL20" s="1993"/>
      <c r="CM20" s="1993"/>
      <c r="CN20" s="1993"/>
      <c r="CO20" s="1994"/>
    </row>
    <row r="21" spans="1:93" ht="8.1" customHeight="1">
      <c r="A21" s="1947"/>
      <c r="B21" s="1949"/>
      <c r="C21" s="1971"/>
      <c r="D21" s="1971"/>
      <c r="E21" s="1971"/>
      <c r="F21" s="1971"/>
      <c r="G21" s="1972"/>
      <c r="H21" s="1973"/>
      <c r="I21" s="56"/>
      <c r="J21" s="33"/>
      <c r="K21" s="67"/>
      <c r="L21" s="33"/>
      <c r="M21" s="33"/>
      <c r="N21" s="68"/>
      <c r="O21" s="33"/>
      <c r="P21" s="33"/>
      <c r="Q21" s="33"/>
      <c r="R21" s="33"/>
      <c r="S21" s="67"/>
      <c r="T21" s="33"/>
      <c r="U21" s="33"/>
      <c r="V21" s="68"/>
      <c r="W21" s="33"/>
      <c r="X21" s="33"/>
      <c r="Y21" s="33"/>
      <c r="Z21" s="33"/>
      <c r="AA21" s="67"/>
      <c r="AB21" s="33"/>
      <c r="AC21" s="33"/>
      <c r="AD21" s="68"/>
      <c r="AE21" s="33"/>
      <c r="AF21" s="33"/>
      <c r="AG21" s="33"/>
      <c r="AH21" s="33"/>
      <c r="AI21" s="67"/>
      <c r="AJ21" s="33"/>
      <c r="AK21" s="33"/>
      <c r="AL21" s="68"/>
      <c r="AM21" s="33"/>
      <c r="AN21" s="33"/>
      <c r="AO21" s="33"/>
      <c r="AP21" s="33"/>
      <c r="AQ21" s="67"/>
      <c r="AR21" s="33"/>
      <c r="AS21" s="33"/>
      <c r="AT21" s="68"/>
      <c r="AU21" s="33"/>
      <c r="AV21" s="57"/>
      <c r="AW21" s="57"/>
      <c r="AX21" s="57"/>
      <c r="AY21" s="83"/>
      <c r="AZ21" s="57"/>
      <c r="BA21" s="57"/>
      <c r="BB21" s="84"/>
      <c r="BC21" s="57"/>
      <c r="BD21" s="57"/>
      <c r="BE21" s="57"/>
      <c r="BF21" s="33"/>
      <c r="BG21" s="67"/>
      <c r="BH21" s="33"/>
      <c r="BI21" s="33"/>
      <c r="BJ21" s="68"/>
      <c r="BK21" s="33"/>
      <c r="BL21" s="33"/>
      <c r="BM21" s="33"/>
      <c r="BN21" s="33"/>
      <c r="BO21" s="67"/>
      <c r="BP21" s="33"/>
      <c r="BQ21" s="33"/>
      <c r="BR21" s="68"/>
      <c r="BS21" s="67"/>
      <c r="BT21" s="33"/>
      <c r="BU21" s="33"/>
      <c r="BV21" s="68"/>
      <c r="BW21" s="33"/>
      <c r="BX21" s="33"/>
      <c r="BY21" s="1998"/>
      <c r="BZ21" s="1999"/>
      <c r="CA21" s="1999"/>
      <c r="CB21" s="2000"/>
      <c r="CC21" s="1980"/>
      <c r="CD21" s="1981"/>
      <c r="CE21" s="1981"/>
      <c r="CF21" s="1982"/>
      <c r="CG21" s="1989"/>
      <c r="CH21" s="1990"/>
      <c r="CI21" s="1990"/>
      <c r="CJ21" s="1991"/>
      <c r="CK21" s="1992"/>
      <c r="CL21" s="1993"/>
      <c r="CM21" s="1993"/>
      <c r="CN21" s="1993"/>
      <c r="CO21" s="1994"/>
    </row>
    <row r="22" spans="1:93" ht="13.5" customHeight="1">
      <c r="A22" s="1947"/>
      <c r="B22" s="1949"/>
      <c r="C22" s="1971"/>
      <c r="D22" s="1971"/>
      <c r="E22" s="1971"/>
      <c r="F22" s="1971"/>
      <c r="G22" s="1972"/>
      <c r="H22" s="1973" t="s">
        <v>467</v>
      </c>
      <c r="I22" s="52"/>
      <c r="J22" s="53"/>
      <c r="K22" s="65"/>
      <c r="L22" s="53"/>
      <c r="M22" s="53"/>
      <c r="N22" s="66"/>
      <c r="O22" s="53"/>
      <c r="P22" s="53"/>
      <c r="Q22" s="53"/>
      <c r="R22" s="53"/>
      <c r="S22" s="65"/>
      <c r="T22" s="53"/>
      <c r="U22" s="53"/>
      <c r="V22" s="66"/>
      <c r="W22" s="53"/>
      <c r="X22" s="53"/>
      <c r="Y22" s="53"/>
      <c r="Z22" s="53"/>
      <c r="AA22" s="65"/>
      <c r="AB22" s="53"/>
      <c r="AC22" s="53"/>
      <c r="AD22" s="66"/>
      <c r="AE22" s="53"/>
      <c r="AF22" s="53"/>
      <c r="AG22" s="53"/>
      <c r="AH22" s="53"/>
      <c r="AI22" s="65"/>
      <c r="AJ22" s="53"/>
      <c r="AK22" s="53"/>
      <c r="AL22" s="66"/>
      <c r="AM22" s="53"/>
      <c r="AN22" s="53"/>
      <c r="AO22" s="53"/>
      <c r="AP22" s="53"/>
      <c r="AQ22" s="65"/>
      <c r="AR22" s="53"/>
      <c r="AS22" s="53"/>
      <c r="AT22" s="66"/>
      <c r="AU22" s="53"/>
      <c r="AV22" s="54"/>
      <c r="AW22" s="54"/>
      <c r="AX22" s="54"/>
      <c r="AY22" s="79"/>
      <c r="AZ22" s="54"/>
      <c r="BA22" s="54"/>
      <c r="BB22" s="80"/>
      <c r="BC22" s="54"/>
      <c r="BD22" s="54"/>
      <c r="BE22" s="54"/>
      <c r="BF22" s="53"/>
      <c r="BG22" s="65"/>
      <c r="BH22" s="53"/>
      <c r="BI22" s="53"/>
      <c r="BJ22" s="66"/>
      <c r="BK22" s="53"/>
      <c r="BL22" s="53"/>
      <c r="BM22" s="53"/>
      <c r="BN22" s="53"/>
      <c r="BO22" s="65"/>
      <c r="BP22" s="53"/>
      <c r="BQ22" s="53"/>
      <c r="BR22" s="66"/>
      <c r="BS22" s="65"/>
      <c r="BT22" s="53"/>
      <c r="BU22" s="53"/>
      <c r="BV22" s="66"/>
      <c r="BW22" s="53"/>
      <c r="BX22" s="53"/>
      <c r="BY22" s="46"/>
      <c r="BZ22" s="1253"/>
      <c r="CA22" s="1253"/>
      <c r="CB22" s="808"/>
      <c r="CC22" s="1974"/>
      <c r="CD22" s="1975"/>
      <c r="CE22" s="1975"/>
      <c r="CF22" s="1976"/>
      <c r="CG22" s="1983">
        <f>BY23+CC22</f>
        <v>0</v>
      </c>
      <c r="CH22" s="1984"/>
      <c r="CI22" s="1984"/>
      <c r="CJ22" s="1985"/>
      <c r="CK22" s="1992"/>
      <c r="CL22" s="1993"/>
      <c r="CM22" s="1993"/>
      <c r="CN22" s="1993"/>
      <c r="CO22" s="1994"/>
    </row>
    <row r="23" spans="1:93" ht="5.0999999999999996" customHeight="1">
      <c r="A23" s="1947"/>
      <c r="B23" s="1949"/>
      <c r="C23" s="1971"/>
      <c r="D23" s="1971"/>
      <c r="E23" s="1971"/>
      <c r="F23" s="1971"/>
      <c r="G23" s="1972"/>
      <c r="H23" s="1973"/>
      <c r="I23" s="55"/>
      <c r="J23" s="29"/>
      <c r="K23" s="61"/>
      <c r="L23" s="29"/>
      <c r="M23" s="29"/>
      <c r="N23" s="62"/>
      <c r="O23" s="29"/>
      <c r="P23" s="29"/>
      <c r="Q23" s="29"/>
      <c r="R23" s="29"/>
      <c r="S23" s="61"/>
      <c r="T23" s="29"/>
      <c r="U23" s="29"/>
      <c r="V23" s="62"/>
      <c r="W23" s="29"/>
      <c r="X23" s="29"/>
      <c r="Y23" s="29"/>
      <c r="Z23" s="29"/>
      <c r="AA23" s="61"/>
      <c r="AB23" s="29"/>
      <c r="AC23" s="29"/>
      <c r="AD23" s="62"/>
      <c r="AE23" s="29"/>
      <c r="AF23" s="29"/>
      <c r="AG23" s="29"/>
      <c r="AH23" s="29"/>
      <c r="AI23" s="61"/>
      <c r="AJ23" s="29"/>
      <c r="AK23" s="29"/>
      <c r="AL23" s="62"/>
      <c r="AM23" s="29"/>
      <c r="AN23" s="29"/>
      <c r="AO23" s="29"/>
      <c r="AP23" s="29"/>
      <c r="AQ23" s="61"/>
      <c r="AR23" s="29"/>
      <c r="AS23" s="29"/>
      <c r="AT23" s="62"/>
      <c r="AU23" s="29"/>
      <c r="AV23" s="478"/>
      <c r="AW23" s="478"/>
      <c r="AX23" s="478"/>
      <c r="AY23" s="81"/>
      <c r="AZ23" s="478"/>
      <c r="BA23" s="478"/>
      <c r="BB23" s="82"/>
      <c r="BC23" s="478"/>
      <c r="BD23" s="478"/>
      <c r="BE23" s="478"/>
      <c r="BF23" s="29"/>
      <c r="BG23" s="61"/>
      <c r="BH23" s="29"/>
      <c r="BI23" s="29"/>
      <c r="BJ23" s="62"/>
      <c r="BK23" s="29"/>
      <c r="BL23" s="29"/>
      <c r="BM23" s="29"/>
      <c r="BN23" s="29"/>
      <c r="BO23" s="61"/>
      <c r="BP23" s="29"/>
      <c r="BQ23" s="29"/>
      <c r="BR23" s="62"/>
      <c r="BS23" s="61"/>
      <c r="BT23" s="29"/>
      <c r="BU23" s="29"/>
      <c r="BV23" s="62"/>
      <c r="BW23" s="29"/>
      <c r="BX23" s="29"/>
      <c r="BY23" s="1995"/>
      <c r="BZ23" s="1996"/>
      <c r="CA23" s="1996"/>
      <c r="CB23" s="1997"/>
      <c r="CC23" s="1977"/>
      <c r="CD23" s="1978"/>
      <c r="CE23" s="1978"/>
      <c r="CF23" s="1979"/>
      <c r="CG23" s="1986"/>
      <c r="CH23" s="1987"/>
      <c r="CI23" s="1987"/>
      <c r="CJ23" s="1988"/>
      <c r="CK23" s="1992"/>
      <c r="CL23" s="1993"/>
      <c r="CM23" s="1993"/>
      <c r="CN23" s="1993"/>
      <c r="CO23" s="1994"/>
    </row>
    <row r="24" spans="1:93" ht="8.1" customHeight="1">
      <c r="A24" s="1947"/>
      <c r="B24" s="1949"/>
      <c r="C24" s="1971"/>
      <c r="D24" s="1971"/>
      <c r="E24" s="1971"/>
      <c r="F24" s="1971"/>
      <c r="G24" s="1972"/>
      <c r="H24" s="1973"/>
      <c r="I24" s="56"/>
      <c r="J24" s="33"/>
      <c r="K24" s="67"/>
      <c r="L24" s="33"/>
      <c r="M24" s="33"/>
      <c r="N24" s="68"/>
      <c r="O24" s="33"/>
      <c r="P24" s="33"/>
      <c r="Q24" s="33"/>
      <c r="R24" s="33"/>
      <c r="S24" s="67"/>
      <c r="T24" s="33"/>
      <c r="U24" s="33"/>
      <c r="V24" s="68"/>
      <c r="W24" s="33"/>
      <c r="X24" s="33"/>
      <c r="Y24" s="33"/>
      <c r="Z24" s="33"/>
      <c r="AA24" s="67"/>
      <c r="AB24" s="33"/>
      <c r="AC24" s="33"/>
      <c r="AD24" s="68"/>
      <c r="AE24" s="33"/>
      <c r="AF24" s="33"/>
      <c r="AG24" s="33"/>
      <c r="AH24" s="33"/>
      <c r="AI24" s="67"/>
      <c r="AJ24" s="33"/>
      <c r="AK24" s="33"/>
      <c r="AL24" s="68"/>
      <c r="AM24" s="33"/>
      <c r="AN24" s="33"/>
      <c r="AO24" s="33"/>
      <c r="AP24" s="33"/>
      <c r="AQ24" s="67"/>
      <c r="AR24" s="33"/>
      <c r="AS24" s="33"/>
      <c r="AT24" s="68"/>
      <c r="AU24" s="33"/>
      <c r="AV24" s="57"/>
      <c r="AW24" s="57"/>
      <c r="AX24" s="57"/>
      <c r="AY24" s="83"/>
      <c r="AZ24" s="57"/>
      <c r="BA24" s="57"/>
      <c r="BB24" s="84"/>
      <c r="BC24" s="57"/>
      <c r="BD24" s="57"/>
      <c r="BE24" s="57"/>
      <c r="BF24" s="33"/>
      <c r="BG24" s="67"/>
      <c r="BH24" s="33"/>
      <c r="BI24" s="33"/>
      <c r="BJ24" s="68"/>
      <c r="BK24" s="33"/>
      <c r="BL24" s="33"/>
      <c r="BM24" s="33"/>
      <c r="BN24" s="33"/>
      <c r="BO24" s="67"/>
      <c r="BP24" s="33"/>
      <c r="BQ24" s="33"/>
      <c r="BR24" s="68"/>
      <c r="BS24" s="67"/>
      <c r="BT24" s="33"/>
      <c r="BU24" s="33"/>
      <c r="BV24" s="68"/>
      <c r="BW24" s="33"/>
      <c r="BX24" s="33"/>
      <c r="BY24" s="1998"/>
      <c r="BZ24" s="1999"/>
      <c r="CA24" s="1999"/>
      <c r="CB24" s="2000"/>
      <c r="CC24" s="1980"/>
      <c r="CD24" s="1981"/>
      <c r="CE24" s="1981"/>
      <c r="CF24" s="1982"/>
      <c r="CG24" s="1989"/>
      <c r="CH24" s="1990"/>
      <c r="CI24" s="1990"/>
      <c r="CJ24" s="1991"/>
      <c r="CK24" s="1992"/>
      <c r="CL24" s="1993"/>
      <c r="CM24" s="1993"/>
      <c r="CN24" s="1993"/>
      <c r="CO24" s="1994"/>
    </row>
    <row r="25" spans="1:93" ht="13.5" customHeight="1">
      <c r="A25" s="1947"/>
      <c r="B25" s="1949"/>
      <c r="C25" s="1971"/>
      <c r="D25" s="1971"/>
      <c r="E25" s="1971"/>
      <c r="F25" s="1971"/>
      <c r="G25" s="1972"/>
      <c r="H25" s="1973" t="s">
        <v>467</v>
      </c>
      <c r="I25" s="52"/>
      <c r="J25" s="53"/>
      <c r="K25" s="65"/>
      <c r="L25" s="53"/>
      <c r="M25" s="53"/>
      <c r="N25" s="66"/>
      <c r="O25" s="53"/>
      <c r="P25" s="53"/>
      <c r="Q25" s="53"/>
      <c r="R25" s="53"/>
      <c r="S25" s="65"/>
      <c r="T25" s="53"/>
      <c r="U25" s="53"/>
      <c r="V25" s="66"/>
      <c r="W25" s="53"/>
      <c r="X25" s="53"/>
      <c r="Y25" s="53"/>
      <c r="Z25" s="53"/>
      <c r="AA25" s="65"/>
      <c r="AB25" s="53"/>
      <c r="AC25" s="53"/>
      <c r="AD25" s="66"/>
      <c r="AE25" s="53"/>
      <c r="AF25" s="53"/>
      <c r="AG25" s="53"/>
      <c r="AH25" s="53"/>
      <c r="AI25" s="65"/>
      <c r="AJ25" s="53"/>
      <c r="AK25" s="53"/>
      <c r="AL25" s="66"/>
      <c r="AM25" s="53"/>
      <c r="AN25" s="53"/>
      <c r="AO25" s="53"/>
      <c r="AP25" s="53"/>
      <c r="AQ25" s="65"/>
      <c r="AR25" s="53"/>
      <c r="AS25" s="53"/>
      <c r="AT25" s="66"/>
      <c r="AU25" s="53"/>
      <c r="AV25" s="54"/>
      <c r="AW25" s="54"/>
      <c r="AX25" s="54"/>
      <c r="AY25" s="79"/>
      <c r="AZ25" s="54"/>
      <c r="BA25" s="54"/>
      <c r="BB25" s="80"/>
      <c r="BC25" s="54"/>
      <c r="BD25" s="54"/>
      <c r="BE25" s="54"/>
      <c r="BF25" s="53"/>
      <c r="BG25" s="65"/>
      <c r="BH25" s="53"/>
      <c r="BI25" s="53"/>
      <c r="BJ25" s="66"/>
      <c r="BK25" s="53"/>
      <c r="BL25" s="53"/>
      <c r="BM25" s="53"/>
      <c r="BN25" s="53"/>
      <c r="BO25" s="65"/>
      <c r="BP25" s="53"/>
      <c r="BQ25" s="53"/>
      <c r="BR25" s="66"/>
      <c r="BS25" s="65"/>
      <c r="BT25" s="53"/>
      <c r="BU25" s="53"/>
      <c r="BV25" s="66"/>
      <c r="BW25" s="53"/>
      <c r="BX25" s="53"/>
      <c r="BY25" s="46"/>
      <c r="BZ25" s="1253"/>
      <c r="CA25" s="1253"/>
      <c r="CB25" s="808"/>
      <c r="CC25" s="1974"/>
      <c r="CD25" s="1975"/>
      <c r="CE25" s="1975"/>
      <c r="CF25" s="1976"/>
      <c r="CG25" s="1983">
        <f>BY26+CC25</f>
        <v>0</v>
      </c>
      <c r="CH25" s="1984"/>
      <c r="CI25" s="1984"/>
      <c r="CJ25" s="1985"/>
      <c r="CK25" s="1992"/>
      <c r="CL25" s="1993"/>
      <c r="CM25" s="1993"/>
      <c r="CN25" s="1993"/>
      <c r="CO25" s="1994"/>
    </row>
    <row r="26" spans="1:93" ht="5.0999999999999996" customHeight="1">
      <c r="A26" s="1947"/>
      <c r="B26" s="1949"/>
      <c r="C26" s="1971"/>
      <c r="D26" s="1971"/>
      <c r="E26" s="1971"/>
      <c r="F26" s="1971"/>
      <c r="G26" s="1972"/>
      <c r="H26" s="1973"/>
      <c r="I26" s="55"/>
      <c r="J26" s="29"/>
      <c r="K26" s="61"/>
      <c r="L26" s="29"/>
      <c r="M26" s="29"/>
      <c r="N26" s="62"/>
      <c r="O26" s="29"/>
      <c r="P26" s="29"/>
      <c r="Q26" s="29"/>
      <c r="R26" s="29"/>
      <c r="S26" s="61"/>
      <c r="T26" s="29"/>
      <c r="U26" s="29"/>
      <c r="V26" s="62"/>
      <c r="W26" s="29"/>
      <c r="X26" s="29"/>
      <c r="Y26" s="29"/>
      <c r="Z26" s="29"/>
      <c r="AA26" s="61"/>
      <c r="AB26" s="29"/>
      <c r="AC26" s="29"/>
      <c r="AD26" s="62"/>
      <c r="AE26" s="29"/>
      <c r="AF26" s="29"/>
      <c r="AG26" s="29"/>
      <c r="AH26" s="29"/>
      <c r="AI26" s="61"/>
      <c r="AJ26" s="29"/>
      <c r="AK26" s="29"/>
      <c r="AL26" s="62"/>
      <c r="AM26" s="29"/>
      <c r="AN26" s="29"/>
      <c r="AO26" s="29"/>
      <c r="AP26" s="29"/>
      <c r="AQ26" s="61"/>
      <c r="AR26" s="29"/>
      <c r="AS26" s="29"/>
      <c r="AT26" s="62"/>
      <c r="AU26" s="29"/>
      <c r="AV26" s="478"/>
      <c r="AW26" s="478"/>
      <c r="AX26" s="478"/>
      <c r="AY26" s="81"/>
      <c r="AZ26" s="478"/>
      <c r="BA26" s="478"/>
      <c r="BB26" s="82"/>
      <c r="BC26" s="478"/>
      <c r="BD26" s="478"/>
      <c r="BE26" s="478"/>
      <c r="BF26" s="29"/>
      <c r="BG26" s="61"/>
      <c r="BH26" s="29"/>
      <c r="BI26" s="29"/>
      <c r="BJ26" s="62"/>
      <c r="BK26" s="29"/>
      <c r="BL26" s="29"/>
      <c r="BM26" s="29"/>
      <c r="BN26" s="29"/>
      <c r="BO26" s="61"/>
      <c r="BP26" s="29"/>
      <c r="BQ26" s="29"/>
      <c r="BR26" s="62"/>
      <c r="BS26" s="61"/>
      <c r="BT26" s="29"/>
      <c r="BU26" s="29"/>
      <c r="BV26" s="62"/>
      <c r="BW26" s="29"/>
      <c r="BX26" s="29"/>
      <c r="BY26" s="1995"/>
      <c r="BZ26" s="1996"/>
      <c r="CA26" s="1996"/>
      <c r="CB26" s="1997"/>
      <c r="CC26" s="1977"/>
      <c r="CD26" s="1978"/>
      <c r="CE26" s="1978"/>
      <c r="CF26" s="1979"/>
      <c r="CG26" s="1986"/>
      <c r="CH26" s="1987"/>
      <c r="CI26" s="1987"/>
      <c r="CJ26" s="1988"/>
      <c r="CK26" s="1992"/>
      <c r="CL26" s="1993"/>
      <c r="CM26" s="1993"/>
      <c r="CN26" s="1993"/>
      <c r="CO26" s="1994"/>
    </row>
    <row r="27" spans="1:93" ht="8.1" customHeight="1">
      <c r="A27" s="1947"/>
      <c r="B27" s="1949"/>
      <c r="C27" s="1971"/>
      <c r="D27" s="1971"/>
      <c r="E27" s="1971"/>
      <c r="F27" s="1971"/>
      <c r="G27" s="1972"/>
      <c r="H27" s="1973"/>
      <c r="I27" s="56"/>
      <c r="J27" s="33"/>
      <c r="K27" s="67"/>
      <c r="L27" s="33"/>
      <c r="M27" s="33"/>
      <c r="N27" s="68"/>
      <c r="O27" s="33"/>
      <c r="P27" s="33"/>
      <c r="Q27" s="33"/>
      <c r="R27" s="33"/>
      <c r="S27" s="67"/>
      <c r="T27" s="33"/>
      <c r="U27" s="33"/>
      <c r="V27" s="68"/>
      <c r="W27" s="33"/>
      <c r="X27" s="33"/>
      <c r="Y27" s="33"/>
      <c r="Z27" s="33"/>
      <c r="AA27" s="67"/>
      <c r="AB27" s="33"/>
      <c r="AC27" s="33"/>
      <c r="AD27" s="68"/>
      <c r="AE27" s="33"/>
      <c r="AF27" s="33"/>
      <c r="AG27" s="33"/>
      <c r="AH27" s="33"/>
      <c r="AI27" s="67"/>
      <c r="AJ27" s="33"/>
      <c r="AK27" s="33"/>
      <c r="AL27" s="68"/>
      <c r="AM27" s="33"/>
      <c r="AN27" s="33"/>
      <c r="AO27" s="33"/>
      <c r="AP27" s="33"/>
      <c r="AQ27" s="67"/>
      <c r="AR27" s="33"/>
      <c r="AS27" s="33"/>
      <c r="AT27" s="68"/>
      <c r="AU27" s="33"/>
      <c r="AV27" s="57"/>
      <c r="AW27" s="57"/>
      <c r="AX27" s="57"/>
      <c r="AY27" s="83"/>
      <c r="AZ27" s="57"/>
      <c r="BA27" s="57"/>
      <c r="BB27" s="84"/>
      <c r="BC27" s="57"/>
      <c r="BD27" s="57"/>
      <c r="BE27" s="57"/>
      <c r="BF27" s="33"/>
      <c r="BG27" s="67"/>
      <c r="BH27" s="33"/>
      <c r="BI27" s="33"/>
      <c r="BJ27" s="68"/>
      <c r="BK27" s="33"/>
      <c r="BL27" s="33"/>
      <c r="BM27" s="33"/>
      <c r="BN27" s="33"/>
      <c r="BO27" s="67"/>
      <c r="BP27" s="33"/>
      <c r="BQ27" s="33"/>
      <c r="BR27" s="68"/>
      <c r="BS27" s="67"/>
      <c r="BT27" s="33"/>
      <c r="BU27" s="33"/>
      <c r="BV27" s="68"/>
      <c r="BW27" s="33"/>
      <c r="BX27" s="33"/>
      <c r="BY27" s="1998"/>
      <c r="BZ27" s="1999"/>
      <c r="CA27" s="1999"/>
      <c r="CB27" s="2000"/>
      <c r="CC27" s="1980"/>
      <c r="CD27" s="1981"/>
      <c r="CE27" s="1981"/>
      <c r="CF27" s="1982"/>
      <c r="CG27" s="1989"/>
      <c r="CH27" s="1990"/>
      <c r="CI27" s="1990"/>
      <c r="CJ27" s="1991"/>
      <c r="CK27" s="1992"/>
      <c r="CL27" s="1993"/>
      <c r="CM27" s="1993"/>
      <c r="CN27" s="1993"/>
      <c r="CO27" s="1994"/>
    </row>
    <row r="28" spans="1:93" ht="13.5" customHeight="1">
      <c r="A28" s="1947"/>
      <c r="B28" s="1949"/>
      <c r="C28" s="1971"/>
      <c r="D28" s="1971"/>
      <c r="E28" s="1971"/>
      <c r="F28" s="1971"/>
      <c r="G28" s="1972"/>
      <c r="H28" s="1973" t="s">
        <v>467</v>
      </c>
      <c r="I28" s="52"/>
      <c r="J28" s="53"/>
      <c r="K28" s="65"/>
      <c r="L28" s="53"/>
      <c r="M28" s="53"/>
      <c r="N28" s="66"/>
      <c r="O28" s="53"/>
      <c r="P28" s="53"/>
      <c r="Q28" s="53"/>
      <c r="R28" s="53"/>
      <c r="S28" s="65"/>
      <c r="T28" s="53"/>
      <c r="U28" s="53"/>
      <c r="V28" s="66"/>
      <c r="W28" s="53"/>
      <c r="X28" s="53"/>
      <c r="Y28" s="53"/>
      <c r="Z28" s="53"/>
      <c r="AA28" s="65"/>
      <c r="AB28" s="53"/>
      <c r="AC28" s="53"/>
      <c r="AD28" s="66"/>
      <c r="AE28" s="53"/>
      <c r="AF28" s="53"/>
      <c r="AG28" s="53"/>
      <c r="AH28" s="53"/>
      <c r="AI28" s="65"/>
      <c r="AJ28" s="53"/>
      <c r="AK28" s="53"/>
      <c r="AL28" s="66"/>
      <c r="AM28" s="53"/>
      <c r="AN28" s="53"/>
      <c r="AO28" s="53"/>
      <c r="AP28" s="53"/>
      <c r="AQ28" s="65"/>
      <c r="AR28" s="53"/>
      <c r="AS28" s="53"/>
      <c r="AT28" s="66"/>
      <c r="AU28" s="53"/>
      <c r="AV28" s="54"/>
      <c r="AW28" s="54"/>
      <c r="AX28" s="54"/>
      <c r="AY28" s="79"/>
      <c r="AZ28" s="54"/>
      <c r="BA28" s="54"/>
      <c r="BB28" s="80"/>
      <c r="BC28" s="54"/>
      <c r="BD28" s="54"/>
      <c r="BE28" s="54"/>
      <c r="BF28" s="53"/>
      <c r="BG28" s="65"/>
      <c r="BH28" s="53"/>
      <c r="BI28" s="53"/>
      <c r="BJ28" s="66"/>
      <c r="BK28" s="53"/>
      <c r="BL28" s="53"/>
      <c r="BM28" s="53"/>
      <c r="BN28" s="53"/>
      <c r="BO28" s="65"/>
      <c r="BP28" s="53"/>
      <c r="BQ28" s="53"/>
      <c r="BR28" s="66"/>
      <c r="BS28" s="65"/>
      <c r="BT28" s="53"/>
      <c r="BU28" s="53"/>
      <c r="BV28" s="66"/>
      <c r="BW28" s="53"/>
      <c r="BX28" s="53"/>
      <c r="BY28" s="46"/>
      <c r="BZ28" s="1253"/>
      <c r="CA28" s="1253"/>
      <c r="CB28" s="808"/>
      <c r="CC28" s="1974"/>
      <c r="CD28" s="1975"/>
      <c r="CE28" s="1975"/>
      <c r="CF28" s="1976"/>
      <c r="CG28" s="1983">
        <f>BY29+CC28</f>
        <v>0</v>
      </c>
      <c r="CH28" s="1984"/>
      <c r="CI28" s="1984"/>
      <c r="CJ28" s="1985"/>
      <c r="CK28" s="1992"/>
      <c r="CL28" s="1993"/>
      <c r="CM28" s="1993"/>
      <c r="CN28" s="1993"/>
      <c r="CO28" s="1994"/>
    </row>
    <row r="29" spans="1:93" ht="5.0999999999999996" customHeight="1">
      <c r="A29" s="1947"/>
      <c r="B29" s="1949"/>
      <c r="C29" s="1971"/>
      <c r="D29" s="1971"/>
      <c r="E29" s="1971"/>
      <c r="F29" s="1971"/>
      <c r="G29" s="1972"/>
      <c r="H29" s="1973"/>
      <c r="I29" s="55"/>
      <c r="J29" s="29"/>
      <c r="K29" s="61"/>
      <c r="L29" s="29"/>
      <c r="M29" s="29"/>
      <c r="N29" s="62"/>
      <c r="O29" s="29"/>
      <c r="P29" s="29"/>
      <c r="Q29" s="29"/>
      <c r="R29" s="29"/>
      <c r="S29" s="61"/>
      <c r="T29" s="29"/>
      <c r="U29" s="29"/>
      <c r="V29" s="62"/>
      <c r="W29" s="29"/>
      <c r="X29" s="29"/>
      <c r="Y29" s="29"/>
      <c r="Z29" s="29"/>
      <c r="AA29" s="61"/>
      <c r="AB29" s="29"/>
      <c r="AC29" s="29"/>
      <c r="AD29" s="62"/>
      <c r="AE29" s="29"/>
      <c r="AF29" s="29"/>
      <c r="AG29" s="29"/>
      <c r="AH29" s="29"/>
      <c r="AI29" s="61"/>
      <c r="AJ29" s="29"/>
      <c r="AK29" s="29"/>
      <c r="AL29" s="62"/>
      <c r="AM29" s="29"/>
      <c r="AN29" s="29"/>
      <c r="AO29" s="29"/>
      <c r="AP29" s="29"/>
      <c r="AQ29" s="61"/>
      <c r="AR29" s="29"/>
      <c r="AS29" s="29"/>
      <c r="AT29" s="62"/>
      <c r="AU29" s="29"/>
      <c r="AV29" s="478"/>
      <c r="AW29" s="478"/>
      <c r="AX29" s="478"/>
      <c r="AY29" s="81"/>
      <c r="AZ29" s="478"/>
      <c r="BA29" s="478"/>
      <c r="BB29" s="82"/>
      <c r="BC29" s="478"/>
      <c r="BD29" s="478"/>
      <c r="BE29" s="478"/>
      <c r="BF29" s="29"/>
      <c r="BG29" s="61"/>
      <c r="BH29" s="29"/>
      <c r="BI29" s="29"/>
      <c r="BJ29" s="62"/>
      <c r="BK29" s="29"/>
      <c r="BL29" s="29"/>
      <c r="BM29" s="29"/>
      <c r="BN29" s="29"/>
      <c r="BO29" s="61"/>
      <c r="BP29" s="29"/>
      <c r="BQ29" s="29"/>
      <c r="BR29" s="62"/>
      <c r="BS29" s="61"/>
      <c r="BT29" s="29"/>
      <c r="BU29" s="29"/>
      <c r="BV29" s="62"/>
      <c r="BW29" s="29"/>
      <c r="BX29" s="29"/>
      <c r="BY29" s="1995"/>
      <c r="BZ29" s="1996"/>
      <c r="CA29" s="1996"/>
      <c r="CB29" s="1997"/>
      <c r="CC29" s="1977"/>
      <c r="CD29" s="1978"/>
      <c r="CE29" s="1978"/>
      <c r="CF29" s="1979"/>
      <c r="CG29" s="1986"/>
      <c r="CH29" s="1987"/>
      <c r="CI29" s="1987"/>
      <c r="CJ29" s="1988"/>
      <c r="CK29" s="1992"/>
      <c r="CL29" s="1993"/>
      <c r="CM29" s="1993"/>
      <c r="CN29" s="1993"/>
      <c r="CO29" s="1994"/>
    </row>
    <row r="30" spans="1:93" ht="8.1" customHeight="1">
      <c r="A30" s="1947"/>
      <c r="B30" s="1949"/>
      <c r="C30" s="1971"/>
      <c r="D30" s="1971"/>
      <c r="E30" s="1971"/>
      <c r="F30" s="1971"/>
      <c r="G30" s="1972"/>
      <c r="H30" s="1973"/>
      <c r="I30" s="56"/>
      <c r="J30" s="33"/>
      <c r="K30" s="67"/>
      <c r="L30" s="33"/>
      <c r="M30" s="33"/>
      <c r="N30" s="68"/>
      <c r="O30" s="33"/>
      <c r="P30" s="33"/>
      <c r="Q30" s="33"/>
      <c r="R30" s="33"/>
      <c r="S30" s="67"/>
      <c r="T30" s="33"/>
      <c r="U30" s="33"/>
      <c r="V30" s="68"/>
      <c r="W30" s="33"/>
      <c r="X30" s="33"/>
      <c r="Y30" s="33"/>
      <c r="Z30" s="33"/>
      <c r="AA30" s="67"/>
      <c r="AB30" s="33"/>
      <c r="AC30" s="33"/>
      <c r="AD30" s="68"/>
      <c r="AE30" s="33"/>
      <c r="AF30" s="33"/>
      <c r="AG30" s="33"/>
      <c r="AH30" s="33"/>
      <c r="AI30" s="67"/>
      <c r="AJ30" s="33"/>
      <c r="AK30" s="33"/>
      <c r="AL30" s="68"/>
      <c r="AM30" s="33"/>
      <c r="AN30" s="33"/>
      <c r="AO30" s="33"/>
      <c r="AP30" s="33"/>
      <c r="AQ30" s="67"/>
      <c r="AR30" s="33"/>
      <c r="AS30" s="33"/>
      <c r="AT30" s="68"/>
      <c r="AU30" s="33"/>
      <c r="AV30" s="57"/>
      <c r="AW30" s="57"/>
      <c r="AX30" s="57"/>
      <c r="AY30" s="83"/>
      <c r="AZ30" s="57"/>
      <c r="BA30" s="57"/>
      <c r="BB30" s="84"/>
      <c r="BC30" s="57"/>
      <c r="BD30" s="57"/>
      <c r="BE30" s="57"/>
      <c r="BF30" s="33"/>
      <c r="BG30" s="67"/>
      <c r="BH30" s="33"/>
      <c r="BI30" s="33"/>
      <c r="BJ30" s="68"/>
      <c r="BK30" s="33"/>
      <c r="BL30" s="33"/>
      <c r="BM30" s="33"/>
      <c r="BN30" s="33"/>
      <c r="BO30" s="67"/>
      <c r="BP30" s="33"/>
      <c r="BQ30" s="33"/>
      <c r="BR30" s="68"/>
      <c r="BS30" s="67"/>
      <c r="BT30" s="33"/>
      <c r="BU30" s="33"/>
      <c r="BV30" s="68"/>
      <c r="BW30" s="33"/>
      <c r="BX30" s="33"/>
      <c r="BY30" s="1998"/>
      <c r="BZ30" s="1999"/>
      <c r="CA30" s="1999"/>
      <c r="CB30" s="2000"/>
      <c r="CC30" s="1980"/>
      <c r="CD30" s="1981"/>
      <c r="CE30" s="1981"/>
      <c r="CF30" s="1982"/>
      <c r="CG30" s="1989"/>
      <c r="CH30" s="1990"/>
      <c r="CI30" s="1990"/>
      <c r="CJ30" s="1991"/>
      <c r="CK30" s="1992"/>
      <c r="CL30" s="1993"/>
      <c r="CM30" s="1993"/>
      <c r="CN30" s="1993"/>
      <c r="CO30" s="1994"/>
    </row>
    <row r="31" spans="1:93" ht="13.5" customHeight="1">
      <c r="A31" s="1947"/>
      <c r="B31" s="1949"/>
      <c r="C31" s="1971"/>
      <c r="D31" s="1971"/>
      <c r="E31" s="1971"/>
      <c r="F31" s="1971"/>
      <c r="G31" s="1972"/>
      <c r="H31" s="1973" t="s">
        <v>467</v>
      </c>
      <c r="I31" s="52"/>
      <c r="J31" s="53"/>
      <c r="K31" s="65"/>
      <c r="L31" s="53"/>
      <c r="M31" s="53"/>
      <c r="N31" s="66"/>
      <c r="O31" s="53"/>
      <c r="P31" s="53"/>
      <c r="Q31" s="53"/>
      <c r="R31" s="53"/>
      <c r="S31" s="65"/>
      <c r="T31" s="53"/>
      <c r="U31" s="53"/>
      <c r="V31" s="66"/>
      <c r="W31" s="53"/>
      <c r="X31" s="53"/>
      <c r="Y31" s="53"/>
      <c r="Z31" s="53"/>
      <c r="AA31" s="65"/>
      <c r="AB31" s="53"/>
      <c r="AC31" s="53"/>
      <c r="AD31" s="66"/>
      <c r="AE31" s="53"/>
      <c r="AF31" s="53"/>
      <c r="AG31" s="53"/>
      <c r="AH31" s="53"/>
      <c r="AI31" s="65"/>
      <c r="AJ31" s="53"/>
      <c r="AK31" s="53"/>
      <c r="AL31" s="66"/>
      <c r="AM31" s="53"/>
      <c r="AN31" s="53"/>
      <c r="AO31" s="53"/>
      <c r="AP31" s="53"/>
      <c r="AQ31" s="65"/>
      <c r="AR31" s="53"/>
      <c r="AS31" s="53"/>
      <c r="AT31" s="66"/>
      <c r="AU31" s="53"/>
      <c r="AV31" s="54"/>
      <c r="AW31" s="54"/>
      <c r="AX31" s="54"/>
      <c r="AY31" s="79"/>
      <c r="AZ31" s="54"/>
      <c r="BA31" s="54"/>
      <c r="BB31" s="80"/>
      <c r="BC31" s="54"/>
      <c r="BD31" s="54"/>
      <c r="BE31" s="54"/>
      <c r="BF31" s="53"/>
      <c r="BG31" s="65"/>
      <c r="BH31" s="53"/>
      <c r="BI31" s="53"/>
      <c r="BJ31" s="66"/>
      <c r="BK31" s="53"/>
      <c r="BL31" s="53"/>
      <c r="BM31" s="53"/>
      <c r="BN31" s="53"/>
      <c r="BO31" s="65"/>
      <c r="BP31" s="53"/>
      <c r="BQ31" s="53"/>
      <c r="BR31" s="66"/>
      <c r="BS31" s="65"/>
      <c r="BT31" s="53"/>
      <c r="BU31" s="53"/>
      <c r="BV31" s="66"/>
      <c r="BW31" s="53"/>
      <c r="BX31" s="53"/>
      <c r="BY31" s="46"/>
      <c r="BZ31" s="1253"/>
      <c r="CA31" s="1253"/>
      <c r="CB31" s="808"/>
      <c r="CC31" s="1974"/>
      <c r="CD31" s="1975"/>
      <c r="CE31" s="1975"/>
      <c r="CF31" s="1976"/>
      <c r="CG31" s="1983">
        <f>BY32+CC31</f>
        <v>0</v>
      </c>
      <c r="CH31" s="1984"/>
      <c r="CI31" s="1984"/>
      <c r="CJ31" s="1985"/>
      <c r="CK31" s="1992"/>
      <c r="CL31" s="1993"/>
      <c r="CM31" s="1993"/>
      <c r="CN31" s="1993"/>
      <c r="CO31" s="1994"/>
    </row>
    <row r="32" spans="1:93" ht="5.0999999999999996" customHeight="1">
      <c r="A32" s="1947"/>
      <c r="B32" s="1949"/>
      <c r="C32" s="1971"/>
      <c r="D32" s="1971"/>
      <c r="E32" s="1971"/>
      <c r="F32" s="1971"/>
      <c r="G32" s="1972"/>
      <c r="H32" s="1973"/>
      <c r="I32" s="55"/>
      <c r="J32" s="29"/>
      <c r="K32" s="61"/>
      <c r="L32" s="29"/>
      <c r="M32" s="29"/>
      <c r="N32" s="62"/>
      <c r="O32" s="29"/>
      <c r="P32" s="29"/>
      <c r="Q32" s="29"/>
      <c r="R32" s="29"/>
      <c r="S32" s="61"/>
      <c r="T32" s="29"/>
      <c r="U32" s="29"/>
      <c r="V32" s="62"/>
      <c r="W32" s="29"/>
      <c r="X32" s="29"/>
      <c r="Y32" s="29"/>
      <c r="Z32" s="29"/>
      <c r="AA32" s="61"/>
      <c r="AB32" s="29"/>
      <c r="AC32" s="29"/>
      <c r="AD32" s="62"/>
      <c r="AE32" s="29"/>
      <c r="AF32" s="29"/>
      <c r="AG32" s="29"/>
      <c r="AH32" s="29"/>
      <c r="AI32" s="61"/>
      <c r="AJ32" s="29"/>
      <c r="AK32" s="29"/>
      <c r="AL32" s="62"/>
      <c r="AM32" s="29"/>
      <c r="AN32" s="29"/>
      <c r="AO32" s="29"/>
      <c r="AP32" s="29"/>
      <c r="AQ32" s="61"/>
      <c r="AR32" s="29"/>
      <c r="AS32" s="29"/>
      <c r="AT32" s="62"/>
      <c r="AU32" s="29"/>
      <c r="AV32" s="478"/>
      <c r="AW32" s="478"/>
      <c r="AX32" s="478"/>
      <c r="AY32" s="81"/>
      <c r="AZ32" s="478"/>
      <c r="BA32" s="478"/>
      <c r="BB32" s="82"/>
      <c r="BC32" s="478"/>
      <c r="BD32" s="478"/>
      <c r="BE32" s="478"/>
      <c r="BF32" s="29"/>
      <c r="BG32" s="61"/>
      <c r="BH32" s="29"/>
      <c r="BI32" s="29"/>
      <c r="BJ32" s="62"/>
      <c r="BK32" s="29"/>
      <c r="BL32" s="29"/>
      <c r="BM32" s="29"/>
      <c r="BN32" s="29"/>
      <c r="BO32" s="61"/>
      <c r="BP32" s="29"/>
      <c r="BQ32" s="29"/>
      <c r="BR32" s="62"/>
      <c r="BS32" s="61"/>
      <c r="BT32" s="29"/>
      <c r="BU32" s="29"/>
      <c r="BV32" s="62"/>
      <c r="BW32" s="29"/>
      <c r="BX32" s="29"/>
      <c r="BY32" s="1995"/>
      <c r="BZ32" s="1996"/>
      <c r="CA32" s="1996"/>
      <c r="CB32" s="1997"/>
      <c r="CC32" s="1977"/>
      <c r="CD32" s="1978"/>
      <c r="CE32" s="1978"/>
      <c r="CF32" s="1979"/>
      <c r="CG32" s="1986"/>
      <c r="CH32" s="1987"/>
      <c r="CI32" s="1987"/>
      <c r="CJ32" s="1988"/>
      <c r="CK32" s="1992"/>
      <c r="CL32" s="1993"/>
      <c r="CM32" s="1993"/>
      <c r="CN32" s="1993"/>
      <c r="CO32" s="1994"/>
    </row>
    <row r="33" spans="1:93" ht="8.1" customHeight="1">
      <c r="A33" s="1947"/>
      <c r="B33" s="1949"/>
      <c r="C33" s="1971"/>
      <c r="D33" s="1971"/>
      <c r="E33" s="1971"/>
      <c r="F33" s="1971"/>
      <c r="G33" s="1972"/>
      <c r="H33" s="1973"/>
      <c r="I33" s="56"/>
      <c r="J33" s="33"/>
      <c r="K33" s="67"/>
      <c r="L33" s="33"/>
      <c r="M33" s="33"/>
      <c r="N33" s="68"/>
      <c r="O33" s="33"/>
      <c r="P33" s="33"/>
      <c r="Q33" s="33"/>
      <c r="R33" s="33"/>
      <c r="S33" s="67"/>
      <c r="T33" s="33"/>
      <c r="U33" s="33"/>
      <c r="V33" s="68"/>
      <c r="W33" s="33"/>
      <c r="X33" s="33"/>
      <c r="Y33" s="33"/>
      <c r="Z33" s="33"/>
      <c r="AA33" s="67"/>
      <c r="AB33" s="33"/>
      <c r="AC33" s="33"/>
      <c r="AD33" s="68"/>
      <c r="AE33" s="33"/>
      <c r="AF33" s="33"/>
      <c r="AG33" s="33"/>
      <c r="AH33" s="33"/>
      <c r="AI33" s="67"/>
      <c r="AJ33" s="33"/>
      <c r="AK33" s="33"/>
      <c r="AL33" s="68"/>
      <c r="AM33" s="33"/>
      <c r="AN33" s="33"/>
      <c r="AO33" s="33"/>
      <c r="AP33" s="33"/>
      <c r="AQ33" s="67"/>
      <c r="AR33" s="33"/>
      <c r="AS33" s="33"/>
      <c r="AT33" s="68"/>
      <c r="AU33" s="33"/>
      <c r="AV33" s="57"/>
      <c r="AW33" s="57"/>
      <c r="AX33" s="57"/>
      <c r="AY33" s="83"/>
      <c r="AZ33" s="57"/>
      <c r="BA33" s="57"/>
      <c r="BB33" s="84"/>
      <c r="BC33" s="57"/>
      <c r="BD33" s="57"/>
      <c r="BE33" s="57"/>
      <c r="BF33" s="33"/>
      <c r="BG33" s="67"/>
      <c r="BH33" s="33"/>
      <c r="BI33" s="33"/>
      <c r="BJ33" s="68"/>
      <c r="BK33" s="33"/>
      <c r="BL33" s="33"/>
      <c r="BM33" s="33"/>
      <c r="BN33" s="33"/>
      <c r="BO33" s="67"/>
      <c r="BP33" s="33"/>
      <c r="BQ33" s="33"/>
      <c r="BR33" s="68"/>
      <c r="BS33" s="67"/>
      <c r="BT33" s="33"/>
      <c r="BU33" s="33"/>
      <c r="BV33" s="68"/>
      <c r="BW33" s="33"/>
      <c r="BX33" s="33"/>
      <c r="BY33" s="1998"/>
      <c r="BZ33" s="1999"/>
      <c r="CA33" s="1999"/>
      <c r="CB33" s="2000"/>
      <c r="CC33" s="1980"/>
      <c r="CD33" s="1981"/>
      <c r="CE33" s="1981"/>
      <c r="CF33" s="1982"/>
      <c r="CG33" s="1989"/>
      <c r="CH33" s="1990"/>
      <c r="CI33" s="1990"/>
      <c r="CJ33" s="1991"/>
      <c r="CK33" s="1992"/>
      <c r="CL33" s="1993"/>
      <c r="CM33" s="1993"/>
      <c r="CN33" s="1993"/>
      <c r="CO33" s="1994"/>
    </row>
    <row r="34" spans="1:93">
      <c r="A34" s="1947"/>
      <c r="B34" s="1949"/>
      <c r="C34" s="1971"/>
      <c r="D34" s="1971"/>
      <c r="E34" s="1971"/>
      <c r="F34" s="1971"/>
      <c r="G34" s="1972"/>
      <c r="H34" s="1973" t="s">
        <v>467</v>
      </c>
      <c r="I34" s="52"/>
      <c r="J34" s="53"/>
      <c r="K34" s="65"/>
      <c r="L34" s="53"/>
      <c r="M34" s="53"/>
      <c r="N34" s="66"/>
      <c r="O34" s="53"/>
      <c r="P34" s="53"/>
      <c r="Q34" s="53"/>
      <c r="R34" s="53"/>
      <c r="S34" s="65"/>
      <c r="T34" s="53"/>
      <c r="U34" s="53"/>
      <c r="V34" s="66"/>
      <c r="W34" s="53"/>
      <c r="X34" s="53"/>
      <c r="Y34" s="53"/>
      <c r="Z34" s="53"/>
      <c r="AA34" s="65"/>
      <c r="AB34" s="53"/>
      <c r="AC34" s="53"/>
      <c r="AD34" s="66"/>
      <c r="AE34" s="53"/>
      <c r="AF34" s="53"/>
      <c r="AG34" s="53"/>
      <c r="AH34" s="53"/>
      <c r="AI34" s="65"/>
      <c r="AJ34" s="53"/>
      <c r="AK34" s="53"/>
      <c r="AL34" s="66"/>
      <c r="AM34" s="53"/>
      <c r="AN34" s="53"/>
      <c r="AO34" s="53"/>
      <c r="AP34" s="53"/>
      <c r="AQ34" s="65"/>
      <c r="AR34" s="53"/>
      <c r="AS34" s="53"/>
      <c r="AT34" s="66"/>
      <c r="AU34" s="53"/>
      <c r="AV34" s="54"/>
      <c r="AW34" s="54"/>
      <c r="AX34" s="54"/>
      <c r="AY34" s="79"/>
      <c r="AZ34" s="54"/>
      <c r="BA34" s="54"/>
      <c r="BB34" s="80"/>
      <c r="BC34" s="54"/>
      <c r="BD34" s="54"/>
      <c r="BE34" s="54"/>
      <c r="BF34" s="53"/>
      <c r="BG34" s="65"/>
      <c r="BH34" s="53"/>
      <c r="BI34" s="53"/>
      <c r="BJ34" s="66"/>
      <c r="BK34" s="53"/>
      <c r="BL34" s="53"/>
      <c r="BM34" s="53"/>
      <c r="BN34" s="53"/>
      <c r="BO34" s="65"/>
      <c r="BP34" s="53"/>
      <c r="BQ34" s="53"/>
      <c r="BR34" s="66"/>
      <c r="BS34" s="65"/>
      <c r="BT34" s="53"/>
      <c r="BU34" s="53"/>
      <c r="BV34" s="66"/>
      <c r="BW34" s="53"/>
      <c r="BX34" s="53"/>
      <c r="BY34" s="46"/>
      <c r="BZ34" s="1253"/>
      <c r="CA34" s="1253"/>
      <c r="CB34" s="808"/>
      <c r="CC34" s="1974"/>
      <c r="CD34" s="1975"/>
      <c r="CE34" s="1975"/>
      <c r="CF34" s="1976"/>
      <c r="CG34" s="1983">
        <f>BY35+CC34</f>
        <v>0</v>
      </c>
      <c r="CH34" s="1984"/>
      <c r="CI34" s="1984"/>
      <c r="CJ34" s="1985"/>
      <c r="CK34" s="1992"/>
      <c r="CL34" s="1993"/>
      <c r="CM34" s="1993"/>
      <c r="CN34" s="1993"/>
      <c r="CO34" s="1994"/>
    </row>
    <row r="35" spans="1:93" ht="5.0999999999999996" customHeight="1">
      <c r="A35" s="1947"/>
      <c r="B35" s="1949"/>
      <c r="C35" s="1971"/>
      <c r="D35" s="1971"/>
      <c r="E35" s="1971"/>
      <c r="F35" s="1971"/>
      <c r="G35" s="1972"/>
      <c r="H35" s="1973"/>
      <c r="I35" s="55"/>
      <c r="J35" s="29"/>
      <c r="K35" s="61"/>
      <c r="L35" s="29"/>
      <c r="M35" s="29"/>
      <c r="N35" s="62"/>
      <c r="O35" s="29"/>
      <c r="P35" s="29"/>
      <c r="Q35" s="29"/>
      <c r="R35" s="29"/>
      <c r="S35" s="61"/>
      <c r="T35" s="29"/>
      <c r="U35" s="29"/>
      <c r="V35" s="62"/>
      <c r="W35" s="29"/>
      <c r="X35" s="29"/>
      <c r="Y35" s="29"/>
      <c r="Z35" s="29"/>
      <c r="AA35" s="61"/>
      <c r="AB35" s="29"/>
      <c r="AC35" s="29"/>
      <c r="AD35" s="62"/>
      <c r="AE35" s="29"/>
      <c r="AF35" s="29"/>
      <c r="AG35" s="29"/>
      <c r="AH35" s="29"/>
      <c r="AI35" s="61"/>
      <c r="AJ35" s="29"/>
      <c r="AK35" s="29"/>
      <c r="AL35" s="62"/>
      <c r="AM35" s="29"/>
      <c r="AN35" s="29"/>
      <c r="AO35" s="29"/>
      <c r="AP35" s="29"/>
      <c r="AQ35" s="61"/>
      <c r="AR35" s="29"/>
      <c r="AS35" s="29"/>
      <c r="AT35" s="62"/>
      <c r="AU35" s="29"/>
      <c r="AV35" s="478"/>
      <c r="AW35" s="478"/>
      <c r="AX35" s="478"/>
      <c r="AY35" s="81"/>
      <c r="AZ35" s="478"/>
      <c r="BA35" s="478"/>
      <c r="BB35" s="82"/>
      <c r="BC35" s="478"/>
      <c r="BD35" s="478"/>
      <c r="BE35" s="478"/>
      <c r="BF35" s="29"/>
      <c r="BG35" s="61"/>
      <c r="BH35" s="29"/>
      <c r="BI35" s="29"/>
      <c r="BJ35" s="62"/>
      <c r="BK35" s="29"/>
      <c r="BL35" s="29"/>
      <c r="BM35" s="29"/>
      <c r="BN35" s="29"/>
      <c r="BO35" s="61"/>
      <c r="BP35" s="29"/>
      <c r="BQ35" s="29"/>
      <c r="BR35" s="62"/>
      <c r="BS35" s="61"/>
      <c r="BT35" s="29"/>
      <c r="BU35" s="29"/>
      <c r="BV35" s="62"/>
      <c r="BW35" s="29"/>
      <c r="BX35" s="29"/>
      <c r="BY35" s="1995"/>
      <c r="BZ35" s="1996"/>
      <c r="CA35" s="1996"/>
      <c r="CB35" s="1997"/>
      <c r="CC35" s="1977"/>
      <c r="CD35" s="1978"/>
      <c r="CE35" s="1978"/>
      <c r="CF35" s="1979"/>
      <c r="CG35" s="1986"/>
      <c r="CH35" s="1987"/>
      <c r="CI35" s="1987"/>
      <c r="CJ35" s="1988"/>
      <c r="CK35" s="1992"/>
      <c r="CL35" s="1993"/>
      <c r="CM35" s="1993"/>
      <c r="CN35" s="1993"/>
      <c r="CO35" s="1994"/>
    </row>
    <row r="36" spans="1:93" ht="8.1" customHeight="1">
      <c r="A36" s="1947"/>
      <c r="B36" s="1949"/>
      <c r="C36" s="1971"/>
      <c r="D36" s="1971"/>
      <c r="E36" s="1971"/>
      <c r="F36" s="1971"/>
      <c r="G36" s="1972"/>
      <c r="H36" s="1973"/>
      <c r="I36" s="56"/>
      <c r="J36" s="33"/>
      <c r="K36" s="67"/>
      <c r="L36" s="33"/>
      <c r="M36" s="33"/>
      <c r="N36" s="68"/>
      <c r="O36" s="33"/>
      <c r="P36" s="33"/>
      <c r="Q36" s="33"/>
      <c r="R36" s="33"/>
      <c r="S36" s="67"/>
      <c r="T36" s="33"/>
      <c r="U36" s="33"/>
      <c r="V36" s="68"/>
      <c r="W36" s="33"/>
      <c r="X36" s="33"/>
      <c r="Y36" s="33"/>
      <c r="Z36" s="33"/>
      <c r="AA36" s="67"/>
      <c r="AB36" s="33"/>
      <c r="AC36" s="33"/>
      <c r="AD36" s="68"/>
      <c r="AE36" s="33"/>
      <c r="AF36" s="33"/>
      <c r="AG36" s="33"/>
      <c r="AH36" s="33"/>
      <c r="AI36" s="67"/>
      <c r="AJ36" s="33"/>
      <c r="AK36" s="33"/>
      <c r="AL36" s="68"/>
      <c r="AM36" s="33"/>
      <c r="AN36" s="33"/>
      <c r="AO36" s="33"/>
      <c r="AP36" s="33"/>
      <c r="AQ36" s="67"/>
      <c r="AR36" s="33"/>
      <c r="AS36" s="33"/>
      <c r="AT36" s="68"/>
      <c r="AU36" s="33"/>
      <c r="AV36" s="57"/>
      <c r="AW36" s="57"/>
      <c r="AX36" s="57"/>
      <c r="AY36" s="83"/>
      <c r="AZ36" s="57"/>
      <c r="BA36" s="57"/>
      <c r="BB36" s="84"/>
      <c r="BC36" s="57"/>
      <c r="BD36" s="57"/>
      <c r="BE36" s="57"/>
      <c r="BF36" s="33"/>
      <c r="BG36" s="67"/>
      <c r="BH36" s="33"/>
      <c r="BI36" s="33"/>
      <c r="BJ36" s="68"/>
      <c r="BK36" s="33"/>
      <c r="BL36" s="33"/>
      <c r="BM36" s="33"/>
      <c r="BN36" s="33"/>
      <c r="BO36" s="67"/>
      <c r="BP36" s="33"/>
      <c r="BQ36" s="33"/>
      <c r="BR36" s="68"/>
      <c r="BS36" s="67"/>
      <c r="BT36" s="33"/>
      <c r="BU36" s="33"/>
      <c r="BV36" s="68"/>
      <c r="BW36" s="33"/>
      <c r="BX36" s="33"/>
      <c r="BY36" s="1998"/>
      <c r="BZ36" s="1999"/>
      <c r="CA36" s="1999"/>
      <c r="CB36" s="2000"/>
      <c r="CC36" s="1980"/>
      <c r="CD36" s="1981"/>
      <c r="CE36" s="1981"/>
      <c r="CF36" s="1982"/>
      <c r="CG36" s="1989"/>
      <c r="CH36" s="1990"/>
      <c r="CI36" s="1990"/>
      <c r="CJ36" s="1991"/>
      <c r="CK36" s="1992"/>
      <c r="CL36" s="1993"/>
      <c r="CM36" s="1993"/>
      <c r="CN36" s="1993"/>
      <c r="CO36" s="1994"/>
    </row>
    <row r="37" spans="1:93" ht="13.5" customHeight="1">
      <c r="A37" s="1947"/>
      <c r="B37" s="1949"/>
      <c r="C37" s="1971"/>
      <c r="D37" s="1971"/>
      <c r="E37" s="1971"/>
      <c r="F37" s="1971"/>
      <c r="G37" s="1972"/>
      <c r="H37" s="1973" t="s">
        <v>467</v>
      </c>
      <c r="I37" s="52"/>
      <c r="J37" s="53"/>
      <c r="K37" s="65"/>
      <c r="L37" s="53"/>
      <c r="M37" s="53"/>
      <c r="N37" s="66"/>
      <c r="O37" s="53"/>
      <c r="P37" s="53"/>
      <c r="Q37" s="53"/>
      <c r="R37" s="53"/>
      <c r="S37" s="65"/>
      <c r="T37" s="53"/>
      <c r="U37" s="53"/>
      <c r="V37" s="66"/>
      <c r="W37" s="53"/>
      <c r="X37" s="53"/>
      <c r="Y37" s="53"/>
      <c r="Z37" s="53"/>
      <c r="AA37" s="65"/>
      <c r="AB37" s="53"/>
      <c r="AC37" s="53"/>
      <c r="AD37" s="66"/>
      <c r="AE37" s="53"/>
      <c r="AF37" s="53"/>
      <c r="AG37" s="53"/>
      <c r="AH37" s="53"/>
      <c r="AI37" s="65"/>
      <c r="AJ37" s="53"/>
      <c r="AK37" s="53"/>
      <c r="AL37" s="66"/>
      <c r="AM37" s="53"/>
      <c r="AN37" s="53"/>
      <c r="AO37" s="53"/>
      <c r="AP37" s="53"/>
      <c r="AQ37" s="65"/>
      <c r="AR37" s="53"/>
      <c r="AS37" s="53"/>
      <c r="AT37" s="66"/>
      <c r="AU37" s="53"/>
      <c r="AV37" s="54"/>
      <c r="AW37" s="54"/>
      <c r="AX37" s="54"/>
      <c r="AY37" s="79"/>
      <c r="AZ37" s="54"/>
      <c r="BA37" s="54"/>
      <c r="BB37" s="80"/>
      <c r="BC37" s="54"/>
      <c r="BD37" s="54"/>
      <c r="BE37" s="54"/>
      <c r="BF37" s="53"/>
      <c r="BG37" s="65"/>
      <c r="BH37" s="53"/>
      <c r="BI37" s="53"/>
      <c r="BJ37" s="66"/>
      <c r="BK37" s="53"/>
      <c r="BL37" s="53"/>
      <c r="BM37" s="53"/>
      <c r="BN37" s="53"/>
      <c r="BO37" s="65"/>
      <c r="BP37" s="53"/>
      <c r="BQ37" s="53"/>
      <c r="BR37" s="66"/>
      <c r="BS37" s="65"/>
      <c r="BT37" s="53"/>
      <c r="BU37" s="53"/>
      <c r="BV37" s="66"/>
      <c r="BW37" s="53"/>
      <c r="BX37" s="53"/>
      <c r="BY37" s="46"/>
      <c r="BZ37" s="1253"/>
      <c r="CA37" s="1253"/>
      <c r="CB37" s="808"/>
      <c r="CC37" s="1974"/>
      <c r="CD37" s="1975"/>
      <c r="CE37" s="1975"/>
      <c r="CF37" s="1976"/>
      <c r="CG37" s="1983">
        <f>BY38+CC37</f>
        <v>0</v>
      </c>
      <c r="CH37" s="1984"/>
      <c r="CI37" s="1984"/>
      <c r="CJ37" s="1985"/>
      <c r="CK37" s="1992"/>
      <c r="CL37" s="1993"/>
      <c r="CM37" s="1993"/>
      <c r="CN37" s="1993"/>
      <c r="CO37" s="1994"/>
    </row>
    <row r="38" spans="1:93" ht="5.0999999999999996" customHeight="1">
      <c r="A38" s="1947"/>
      <c r="B38" s="1949"/>
      <c r="C38" s="1971"/>
      <c r="D38" s="1971"/>
      <c r="E38" s="1971"/>
      <c r="F38" s="1971"/>
      <c r="G38" s="1972"/>
      <c r="H38" s="1973"/>
      <c r="I38" s="55"/>
      <c r="J38" s="29"/>
      <c r="K38" s="61"/>
      <c r="L38" s="29"/>
      <c r="M38" s="29"/>
      <c r="N38" s="62"/>
      <c r="O38" s="29"/>
      <c r="P38" s="29"/>
      <c r="Q38" s="29"/>
      <c r="R38" s="29"/>
      <c r="S38" s="61"/>
      <c r="T38" s="29"/>
      <c r="U38" s="29"/>
      <c r="V38" s="62"/>
      <c r="W38" s="29"/>
      <c r="X38" s="29"/>
      <c r="Y38" s="29"/>
      <c r="Z38" s="29"/>
      <c r="AA38" s="61"/>
      <c r="AB38" s="29"/>
      <c r="AC38" s="29"/>
      <c r="AD38" s="62"/>
      <c r="AE38" s="29"/>
      <c r="AF38" s="29"/>
      <c r="AG38" s="29"/>
      <c r="AH38" s="29"/>
      <c r="AI38" s="61"/>
      <c r="AJ38" s="29"/>
      <c r="AK38" s="29"/>
      <c r="AL38" s="62"/>
      <c r="AM38" s="29"/>
      <c r="AN38" s="29"/>
      <c r="AO38" s="29"/>
      <c r="AP38" s="29"/>
      <c r="AQ38" s="61"/>
      <c r="AR38" s="29"/>
      <c r="AS38" s="29"/>
      <c r="AT38" s="62"/>
      <c r="AU38" s="29"/>
      <c r="AV38" s="478"/>
      <c r="AW38" s="478"/>
      <c r="AX38" s="478"/>
      <c r="AY38" s="81"/>
      <c r="AZ38" s="478"/>
      <c r="BA38" s="478"/>
      <c r="BB38" s="82"/>
      <c r="BC38" s="478"/>
      <c r="BD38" s="478"/>
      <c r="BE38" s="478"/>
      <c r="BF38" s="29"/>
      <c r="BG38" s="61"/>
      <c r="BH38" s="29"/>
      <c r="BI38" s="29"/>
      <c r="BJ38" s="62"/>
      <c r="BK38" s="29"/>
      <c r="BL38" s="29"/>
      <c r="BM38" s="29"/>
      <c r="BN38" s="29"/>
      <c r="BO38" s="61"/>
      <c r="BP38" s="29"/>
      <c r="BQ38" s="29"/>
      <c r="BR38" s="62"/>
      <c r="BS38" s="61"/>
      <c r="BT38" s="29"/>
      <c r="BU38" s="29"/>
      <c r="BV38" s="62"/>
      <c r="BW38" s="29"/>
      <c r="BX38" s="29"/>
      <c r="BY38" s="1995"/>
      <c r="BZ38" s="1996"/>
      <c r="CA38" s="1996"/>
      <c r="CB38" s="1997"/>
      <c r="CC38" s="1977"/>
      <c r="CD38" s="1978"/>
      <c r="CE38" s="1978"/>
      <c r="CF38" s="1979"/>
      <c r="CG38" s="1986"/>
      <c r="CH38" s="1987"/>
      <c r="CI38" s="1987"/>
      <c r="CJ38" s="1988"/>
      <c r="CK38" s="1992"/>
      <c r="CL38" s="1993"/>
      <c r="CM38" s="1993"/>
      <c r="CN38" s="1993"/>
      <c r="CO38" s="1994"/>
    </row>
    <row r="39" spans="1:93" ht="8.1" customHeight="1">
      <c r="A39" s="1947"/>
      <c r="B39" s="1949"/>
      <c r="C39" s="1971"/>
      <c r="D39" s="1971"/>
      <c r="E39" s="1971"/>
      <c r="F39" s="1971"/>
      <c r="G39" s="1972"/>
      <c r="H39" s="1973"/>
      <c r="I39" s="56"/>
      <c r="J39" s="33"/>
      <c r="K39" s="67"/>
      <c r="L39" s="33"/>
      <c r="M39" s="33"/>
      <c r="N39" s="68"/>
      <c r="O39" s="33"/>
      <c r="P39" s="33"/>
      <c r="Q39" s="33"/>
      <c r="R39" s="33"/>
      <c r="S39" s="67"/>
      <c r="T39" s="33"/>
      <c r="U39" s="33"/>
      <c r="V39" s="68"/>
      <c r="W39" s="33"/>
      <c r="X39" s="33"/>
      <c r="Y39" s="33"/>
      <c r="Z39" s="33"/>
      <c r="AA39" s="67"/>
      <c r="AB39" s="33"/>
      <c r="AC39" s="33"/>
      <c r="AD39" s="68"/>
      <c r="AE39" s="33"/>
      <c r="AF39" s="33"/>
      <c r="AG39" s="33"/>
      <c r="AH39" s="33"/>
      <c r="AI39" s="67"/>
      <c r="AJ39" s="33"/>
      <c r="AK39" s="33"/>
      <c r="AL39" s="68"/>
      <c r="AM39" s="33"/>
      <c r="AN39" s="33"/>
      <c r="AO39" s="33"/>
      <c r="AP39" s="33"/>
      <c r="AQ39" s="67"/>
      <c r="AR39" s="33"/>
      <c r="AS39" s="33"/>
      <c r="AT39" s="68"/>
      <c r="AU39" s="33"/>
      <c r="AV39" s="57"/>
      <c r="AW39" s="57"/>
      <c r="AX39" s="57"/>
      <c r="AY39" s="83"/>
      <c r="AZ39" s="57"/>
      <c r="BA39" s="57"/>
      <c r="BB39" s="84"/>
      <c r="BC39" s="57"/>
      <c r="BD39" s="57"/>
      <c r="BE39" s="57"/>
      <c r="BF39" s="33"/>
      <c r="BG39" s="67"/>
      <c r="BH39" s="33"/>
      <c r="BI39" s="33"/>
      <c r="BJ39" s="68"/>
      <c r="BK39" s="33"/>
      <c r="BL39" s="33"/>
      <c r="BM39" s="33"/>
      <c r="BN39" s="33"/>
      <c r="BO39" s="67"/>
      <c r="BP39" s="33"/>
      <c r="BQ39" s="33"/>
      <c r="BR39" s="68"/>
      <c r="BS39" s="67"/>
      <c r="BT39" s="33"/>
      <c r="BU39" s="33"/>
      <c r="BV39" s="68"/>
      <c r="BW39" s="33"/>
      <c r="BX39" s="33"/>
      <c r="BY39" s="1998"/>
      <c r="BZ39" s="1999"/>
      <c r="CA39" s="1999"/>
      <c r="CB39" s="2000"/>
      <c r="CC39" s="1980"/>
      <c r="CD39" s="1981"/>
      <c r="CE39" s="1981"/>
      <c r="CF39" s="1982"/>
      <c r="CG39" s="1989"/>
      <c r="CH39" s="1990"/>
      <c r="CI39" s="1990"/>
      <c r="CJ39" s="1991"/>
      <c r="CK39" s="1992"/>
      <c r="CL39" s="1993"/>
      <c r="CM39" s="1993"/>
      <c r="CN39" s="1993"/>
      <c r="CO39" s="1994"/>
    </row>
    <row r="40" spans="1:93">
      <c r="A40" s="1947"/>
      <c r="B40" s="1949"/>
      <c r="C40" s="1971"/>
      <c r="D40" s="1971"/>
      <c r="E40" s="1971"/>
      <c r="F40" s="1971"/>
      <c r="G40" s="1972"/>
      <c r="H40" s="1973" t="s">
        <v>467</v>
      </c>
      <c r="I40" s="52"/>
      <c r="J40" s="53"/>
      <c r="K40" s="65"/>
      <c r="L40" s="53"/>
      <c r="M40" s="53"/>
      <c r="N40" s="66"/>
      <c r="O40" s="53"/>
      <c r="P40" s="53"/>
      <c r="Q40" s="53"/>
      <c r="R40" s="53"/>
      <c r="S40" s="65"/>
      <c r="T40" s="53"/>
      <c r="U40" s="53"/>
      <c r="V40" s="66"/>
      <c r="W40" s="53"/>
      <c r="X40" s="53"/>
      <c r="Y40" s="53"/>
      <c r="Z40" s="53"/>
      <c r="AA40" s="65"/>
      <c r="AB40" s="53"/>
      <c r="AC40" s="53"/>
      <c r="AD40" s="66"/>
      <c r="AE40" s="53"/>
      <c r="AF40" s="53"/>
      <c r="AG40" s="53"/>
      <c r="AH40" s="53"/>
      <c r="AI40" s="65"/>
      <c r="AJ40" s="53"/>
      <c r="AK40" s="53"/>
      <c r="AL40" s="66"/>
      <c r="AM40" s="53"/>
      <c r="AN40" s="53"/>
      <c r="AO40" s="53"/>
      <c r="AP40" s="53"/>
      <c r="AQ40" s="65"/>
      <c r="AR40" s="53"/>
      <c r="AS40" s="53"/>
      <c r="AT40" s="66"/>
      <c r="AU40" s="53"/>
      <c r="AV40" s="54"/>
      <c r="AW40" s="54"/>
      <c r="AX40" s="54"/>
      <c r="AY40" s="79"/>
      <c r="AZ40" s="54"/>
      <c r="BA40" s="54"/>
      <c r="BB40" s="80"/>
      <c r="BC40" s="54"/>
      <c r="BD40" s="54"/>
      <c r="BE40" s="54"/>
      <c r="BF40" s="53"/>
      <c r="BG40" s="65"/>
      <c r="BH40" s="53"/>
      <c r="BI40" s="53"/>
      <c r="BJ40" s="66"/>
      <c r="BK40" s="53"/>
      <c r="BL40" s="53"/>
      <c r="BM40" s="53"/>
      <c r="BN40" s="53"/>
      <c r="BO40" s="65"/>
      <c r="BP40" s="53"/>
      <c r="BQ40" s="53"/>
      <c r="BR40" s="66"/>
      <c r="BS40" s="65"/>
      <c r="BT40" s="53"/>
      <c r="BU40" s="53"/>
      <c r="BV40" s="66"/>
      <c r="BW40" s="53"/>
      <c r="BX40" s="53"/>
      <c r="BY40" s="46"/>
      <c r="BZ40" s="1253"/>
      <c r="CA40" s="1253"/>
      <c r="CB40" s="911"/>
      <c r="CC40" s="1974"/>
      <c r="CD40" s="1975"/>
      <c r="CE40" s="1975"/>
      <c r="CF40" s="1976"/>
      <c r="CG40" s="1983">
        <f>BY41+CC40</f>
        <v>0</v>
      </c>
      <c r="CH40" s="1984"/>
      <c r="CI40" s="1984"/>
      <c r="CJ40" s="1985"/>
      <c r="CK40" s="1992"/>
      <c r="CL40" s="1993"/>
      <c r="CM40" s="1993"/>
      <c r="CN40" s="1993"/>
      <c r="CO40" s="1994"/>
    </row>
    <row r="41" spans="1:93" ht="5.0999999999999996" customHeight="1">
      <c r="A41" s="1947"/>
      <c r="B41" s="1949"/>
      <c r="C41" s="1971"/>
      <c r="D41" s="1971"/>
      <c r="E41" s="1971"/>
      <c r="F41" s="1971"/>
      <c r="G41" s="1972"/>
      <c r="H41" s="1973"/>
      <c r="I41" s="55"/>
      <c r="J41" s="29"/>
      <c r="K41" s="61"/>
      <c r="L41" s="29"/>
      <c r="M41" s="29"/>
      <c r="N41" s="62"/>
      <c r="O41" s="29"/>
      <c r="P41" s="29"/>
      <c r="Q41" s="29"/>
      <c r="R41" s="29"/>
      <c r="S41" s="61"/>
      <c r="T41" s="29"/>
      <c r="U41" s="29"/>
      <c r="V41" s="62"/>
      <c r="W41" s="29"/>
      <c r="X41" s="29"/>
      <c r="Y41" s="29"/>
      <c r="Z41" s="29"/>
      <c r="AA41" s="61"/>
      <c r="AB41" s="29"/>
      <c r="AC41" s="29"/>
      <c r="AD41" s="62"/>
      <c r="AE41" s="29"/>
      <c r="AF41" s="29"/>
      <c r="AG41" s="29"/>
      <c r="AH41" s="29"/>
      <c r="AI41" s="61"/>
      <c r="AJ41" s="29"/>
      <c r="AK41" s="29"/>
      <c r="AL41" s="62"/>
      <c r="AM41" s="29"/>
      <c r="AN41" s="29"/>
      <c r="AO41" s="29"/>
      <c r="AP41" s="29"/>
      <c r="AQ41" s="61"/>
      <c r="AR41" s="29"/>
      <c r="AS41" s="29"/>
      <c r="AT41" s="62"/>
      <c r="AU41" s="29"/>
      <c r="AV41" s="478"/>
      <c r="AW41" s="478"/>
      <c r="AX41" s="478"/>
      <c r="AY41" s="81"/>
      <c r="AZ41" s="478"/>
      <c r="BA41" s="478"/>
      <c r="BB41" s="82"/>
      <c r="BC41" s="478"/>
      <c r="BD41" s="478"/>
      <c r="BE41" s="478"/>
      <c r="BF41" s="29"/>
      <c r="BG41" s="61"/>
      <c r="BH41" s="29"/>
      <c r="BI41" s="29"/>
      <c r="BJ41" s="62"/>
      <c r="BK41" s="29"/>
      <c r="BL41" s="29"/>
      <c r="BM41" s="29"/>
      <c r="BN41" s="29"/>
      <c r="BO41" s="61"/>
      <c r="BP41" s="29"/>
      <c r="BQ41" s="29"/>
      <c r="BR41" s="62"/>
      <c r="BS41" s="61"/>
      <c r="BT41" s="29"/>
      <c r="BU41" s="29"/>
      <c r="BV41" s="62"/>
      <c r="BW41" s="29"/>
      <c r="BX41" s="29"/>
      <c r="BY41" s="1995"/>
      <c r="BZ41" s="1996"/>
      <c r="CA41" s="1996"/>
      <c r="CB41" s="1997"/>
      <c r="CC41" s="1977"/>
      <c r="CD41" s="1978"/>
      <c r="CE41" s="1978"/>
      <c r="CF41" s="1979"/>
      <c r="CG41" s="1986"/>
      <c r="CH41" s="1987"/>
      <c r="CI41" s="1987"/>
      <c r="CJ41" s="1988"/>
      <c r="CK41" s="1992"/>
      <c r="CL41" s="1993"/>
      <c r="CM41" s="1993"/>
      <c r="CN41" s="1993"/>
      <c r="CO41" s="1994"/>
    </row>
    <row r="42" spans="1:93" ht="8.1" customHeight="1">
      <c r="A42" s="1947"/>
      <c r="B42" s="1949"/>
      <c r="C42" s="1971"/>
      <c r="D42" s="1971"/>
      <c r="E42" s="1971"/>
      <c r="F42" s="1971"/>
      <c r="G42" s="1972"/>
      <c r="H42" s="1973"/>
      <c r="I42" s="56"/>
      <c r="J42" s="33"/>
      <c r="K42" s="67"/>
      <c r="L42" s="33"/>
      <c r="M42" s="33"/>
      <c r="N42" s="68"/>
      <c r="O42" s="33"/>
      <c r="P42" s="33"/>
      <c r="Q42" s="33"/>
      <c r="R42" s="33"/>
      <c r="S42" s="67"/>
      <c r="T42" s="33"/>
      <c r="U42" s="33"/>
      <c r="V42" s="68"/>
      <c r="W42" s="33"/>
      <c r="X42" s="33"/>
      <c r="Y42" s="33"/>
      <c r="Z42" s="33"/>
      <c r="AA42" s="67"/>
      <c r="AB42" s="33"/>
      <c r="AC42" s="33"/>
      <c r="AD42" s="68"/>
      <c r="AE42" s="33"/>
      <c r="AF42" s="33"/>
      <c r="AG42" s="33"/>
      <c r="AH42" s="33"/>
      <c r="AI42" s="67"/>
      <c r="AJ42" s="33"/>
      <c r="AK42" s="33"/>
      <c r="AL42" s="68"/>
      <c r="AM42" s="33"/>
      <c r="AN42" s="33"/>
      <c r="AO42" s="33"/>
      <c r="AP42" s="33"/>
      <c r="AQ42" s="67"/>
      <c r="AR42" s="33"/>
      <c r="AS42" s="33"/>
      <c r="AT42" s="68"/>
      <c r="AU42" s="33"/>
      <c r="AV42" s="57"/>
      <c r="AW42" s="57"/>
      <c r="AX42" s="57"/>
      <c r="AY42" s="83"/>
      <c r="AZ42" s="57"/>
      <c r="BA42" s="57"/>
      <c r="BB42" s="84"/>
      <c r="BC42" s="57"/>
      <c r="BD42" s="57"/>
      <c r="BE42" s="57"/>
      <c r="BF42" s="33"/>
      <c r="BG42" s="67"/>
      <c r="BH42" s="33"/>
      <c r="BI42" s="33"/>
      <c r="BJ42" s="68"/>
      <c r="BK42" s="33"/>
      <c r="BL42" s="33"/>
      <c r="BM42" s="33"/>
      <c r="BN42" s="33"/>
      <c r="BO42" s="67"/>
      <c r="BP42" s="33"/>
      <c r="BQ42" s="33"/>
      <c r="BR42" s="68"/>
      <c r="BS42" s="67"/>
      <c r="BT42" s="33"/>
      <c r="BU42" s="33"/>
      <c r="BV42" s="68"/>
      <c r="BW42" s="33"/>
      <c r="BX42" s="33"/>
      <c r="BY42" s="1998"/>
      <c r="BZ42" s="1999"/>
      <c r="CA42" s="1999"/>
      <c r="CB42" s="2000"/>
      <c r="CC42" s="1980"/>
      <c r="CD42" s="1981"/>
      <c r="CE42" s="1981"/>
      <c r="CF42" s="1982"/>
      <c r="CG42" s="1989"/>
      <c r="CH42" s="1990"/>
      <c r="CI42" s="1990"/>
      <c r="CJ42" s="1991"/>
      <c r="CK42" s="1992"/>
      <c r="CL42" s="1993"/>
      <c r="CM42" s="1993"/>
      <c r="CN42" s="1993"/>
      <c r="CO42" s="1994"/>
    </row>
    <row r="43" spans="1:93">
      <c r="A43" s="1947"/>
      <c r="B43" s="1949"/>
      <c r="C43" s="1971"/>
      <c r="D43" s="1971"/>
      <c r="E43" s="1971"/>
      <c r="F43" s="1971"/>
      <c r="G43" s="1972"/>
      <c r="H43" s="1973" t="s">
        <v>467</v>
      </c>
      <c r="I43" s="52"/>
      <c r="J43" s="53"/>
      <c r="K43" s="65"/>
      <c r="L43" s="53"/>
      <c r="M43" s="53"/>
      <c r="N43" s="66"/>
      <c r="O43" s="53"/>
      <c r="P43" s="53"/>
      <c r="Q43" s="53"/>
      <c r="R43" s="53"/>
      <c r="S43" s="65"/>
      <c r="T43" s="53"/>
      <c r="U43" s="53"/>
      <c r="V43" s="66"/>
      <c r="W43" s="53"/>
      <c r="X43" s="53"/>
      <c r="Y43" s="53"/>
      <c r="Z43" s="53"/>
      <c r="AA43" s="65"/>
      <c r="AB43" s="53"/>
      <c r="AC43" s="53"/>
      <c r="AD43" s="66"/>
      <c r="AE43" s="53"/>
      <c r="AF43" s="53"/>
      <c r="AG43" s="53"/>
      <c r="AH43" s="53"/>
      <c r="AI43" s="65"/>
      <c r="AJ43" s="53"/>
      <c r="AK43" s="53"/>
      <c r="AL43" s="66"/>
      <c r="AM43" s="53"/>
      <c r="AN43" s="53"/>
      <c r="AO43" s="53"/>
      <c r="AP43" s="53"/>
      <c r="AQ43" s="65"/>
      <c r="AR43" s="53"/>
      <c r="AS43" s="53"/>
      <c r="AT43" s="66"/>
      <c r="AU43" s="53"/>
      <c r="AV43" s="54"/>
      <c r="AW43" s="54"/>
      <c r="AX43" s="54"/>
      <c r="AY43" s="79"/>
      <c r="AZ43" s="54"/>
      <c r="BA43" s="54"/>
      <c r="BB43" s="80"/>
      <c r="BC43" s="54"/>
      <c r="BD43" s="54"/>
      <c r="BE43" s="54"/>
      <c r="BF43" s="53"/>
      <c r="BG43" s="65"/>
      <c r="BH43" s="53"/>
      <c r="BI43" s="53"/>
      <c r="BJ43" s="66"/>
      <c r="BK43" s="53"/>
      <c r="BL43" s="53"/>
      <c r="BM43" s="53"/>
      <c r="BN43" s="53"/>
      <c r="BO43" s="65"/>
      <c r="BP43" s="53"/>
      <c r="BQ43" s="53"/>
      <c r="BR43" s="66"/>
      <c r="BS43" s="65"/>
      <c r="BT43" s="53"/>
      <c r="BU43" s="53"/>
      <c r="BV43" s="66"/>
      <c r="BW43" s="53"/>
      <c r="BX43" s="53"/>
      <c r="BY43" s="46"/>
      <c r="BZ43" s="1253"/>
      <c r="CA43" s="1253"/>
      <c r="CB43" s="911"/>
      <c r="CC43" s="1974"/>
      <c r="CD43" s="1975"/>
      <c r="CE43" s="1975"/>
      <c r="CF43" s="1976"/>
      <c r="CG43" s="1983">
        <f>BY44+CC43</f>
        <v>0</v>
      </c>
      <c r="CH43" s="1984"/>
      <c r="CI43" s="1984"/>
      <c r="CJ43" s="1985"/>
      <c r="CK43" s="1992"/>
      <c r="CL43" s="1993"/>
      <c r="CM43" s="1993"/>
      <c r="CN43" s="1993"/>
      <c r="CO43" s="1994"/>
    </row>
    <row r="44" spans="1:93" ht="5.0999999999999996" customHeight="1">
      <c r="A44" s="1947"/>
      <c r="B44" s="1949"/>
      <c r="C44" s="1971"/>
      <c r="D44" s="1971"/>
      <c r="E44" s="1971"/>
      <c r="F44" s="1971"/>
      <c r="G44" s="1972"/>
      <c r="H44" s="1973"/>
      <c r="I44" s="55"/>
      <c r="J44" s="29"/>
      <c r="K44" s="61"/>
      <c r="L44" s="29"/>
      <c r="M44" s="29"/>
      <c r="N44" s="62"/>
      <c r="O44" s="29"/>
      <c r="P44" s="29"/>
      <c r="Q44" s="29"/>
      <c r="R44" s="29"/>
      <c r="S44" s="61"/>
      <c r="T44" s="29"/>
      <c r="U44" s="29"/>
      <c r="V44" s="62"/>
      <c r="W44" s="29"/>
      <c r="X44" s="29"/>
      <c r="Y44" s="29"/>
      <c r="Z44" s="29"/>
      <c r="AA44" s="61"/>
      <c r="AB44" s="29"/>
      <c r="AC44" s="29"/>
      <c r="AD44" s="62"/>
      <c r="AE44" s="29"/>
      <c r="AF44" s="29"/>
      <c r="AG44" s="29"/>
      <c r="AH44" s="29"/>
      <c r="AI44" s="61"/>
      <c r="AJ44" s="29"/>
      <c r="AK44" s="29"/>
      <c r="AL44" s="62"/>
      <c r="AM44" s="29"/>
      <c r="AN44" s="29"/>
      <c r="AO44" s="29"/>
      <c r="AP44" s="29"/>
      <c r="AQ44" s="61"/>
      <c r="AR44" s="29"/>
      <c r="AS44" s="29"/>
      <c r="AT44" s="62"/>
      <c r="AU44" s="29"/>
      <c r="AV44" s="478"/>
      <c r="AW44" s="478"/>
      <c r="AX44" s="478"/>
      <c r="AY44" s="81"/>
      <c r="AZ44" s="478"/>
      <c r="BA44" s="478"/>
      <c r="BB44" s="82"/>
      <c r="BC44" s="478"/>
      <c r="BD44" s="478"/>
      <c r="BE44" s="478"/>
      <c r="BF44" s="29"/>
      <c r="BG44" s="61"/>
      <c r="BH44" s="29"/>
      <c r="BI44" s="29"/>
      <c r="BJ44" s="62"/>
      <c r="BK44" s="29"/>
      <c r="BL44" s="29"/>
      <c r="BM44" s="29"/>
      <c r="BN44" s="29"/>
      <c r="BO44" s="61"/>
      <c r="BP44" s="29"/>
      <c r="BQ44" s="29"/>
      <c r="BR44" s="62"/>
      <c r="BS44" s="61"/>
      <c r="BT44" s="29"/>
      <c r="BU44" s="29"/>
      <c r="BV44" s="62"/>
      <c r="BW44" s="29"/>
      <c r="BX44" s="29"/>
      <c r="BY44" s="1995"/>
      <c r="BZ44" s="1996"/>
      <c r="CA44" s="1996"/>
      <c r="CB44" s="1997"/>
      <c r="CC44" s="1977"/>
      <c r="CD44" s="1978"/>
      <c r="CE44" s="1978"/>
      <c r="CF44" s="1979"/>
      <c r="CG44" s="1986"/>
      <c r="CH44" s="1987"/>
      <c r="CI44" s="1987"/>
      <c r="CJ44" s="1988"/>
      <c r="CK44" s="1992"/>
      <c r="CL44" s="1993"/>
      <c r="CM44" s="1993"/>
      <c r="CN44" s="1993"/>
      <c r="CO44" s="1994"/>
    </row>
    <row r="45" spans="1:93" ht="8.1" customHeight="1">
      <c r="A45" s="1947"/>
      <c r="B45" s="1949"/>
      <c r="C45" s="1971"/>
      <c r="D45" s="1971"/>
      <c r="E45" s="1971"/>
      <c r="F45" s="1971"/>
      <c r="G45" s="1972"/>
      <c r="H45" s="1973"/>
      <c r="I45" s="56"/>
      <c r="J45" s="33"/>
      <c r="K45" s="67"/>
      <c r="L45" s="33"/>
      <c r="M45" s="33"/>
      <c r="N45" s="68"/>
      <c r="O45" s="33"/>
      <c r="P45" s="33"/>
      <c r="Q45" s="33"/>
      <c r="R45" s="33"/>
      <c r="S45" s="67"/>
      <c r="T45" s="33"/>
      <c r="U45" s="33"/>
      <c r="V45" s="68"/>
      <c r="W45" s="33"/>
      <c r="X45" s="33"/>
      <c r="Y45" s="33"/>
      <c r="Z45" s="33"/>
      <c r="AA45" s="67"/>
      <c r="AB45" s="33"/>
      <c r="AC45" s="33"/>
      <c r="AD45" s="68"/>
      <c r="AE45" s="33"/>
      <c r="AF45" s="33"/>
      <c r="AG45" s="33"/>
      <c r="AH45" s="33"/>
      <c r="AI45" s="67"/>
      <c r="AJ45" s="33"/>
      <c r="AK45" s="33"/>
      <c r="AL45" s="68"/>
      <c r="AM45" s="33"/>
      <c r="AN45" s="33"/>
      <c r="AO45" s="33"/>
      <c r="AP45" s="33"/>
      <c r="AQ45" s="67"/>
      <c r="AR45" s="33"/>
      <c r="AS45" s="33"/>
      <c r="AT45" s="68"/>
      <c r="AU45" s="33"/>
      <c r="AV45" s="57"/>
      <c r="AW45" s="57"/>
      <c r="AX45" s="57"/>
      <c r="AY45" s="83"/>
      <c r="AZ45" s="57"/>
      <c r="BA45" s="57"/>
      <c r="BB45" s="84"/>
      <c r="BC45" s="57"/>
      <c r="BD45" s="57"/>
      <c r="BE45" s="57"/>
      <c r="BF45" s="33"/>
      <c r="BG45" s="67"/>
      <c r="BH45" s="33"/>
      <c r="BI45" s="33"/>
      <c r="BJ45" s="68"/>
      <c r="BK45" s="33"/>
      <c r="BL45" s="33"/>
      <c r="BM45" s="33"/>
      <c r="BN45" s="33"/>
      <c r="BO45" s="67"/>
      <c r="BP45" s="33"/>
      <c r="BQ45" s="33"/>
      <c r="BR45" s="68"/>
      <c r="BS45" s="67"/>
      <c r="BT45" s="33"/>
      <c r="BU45" s="33"/>
      <c r="BV45" s="68"/>
      <c r="BW45" s="33"/>
      <c r="BX45" s="33"/>
      <c r="BY45" s="1998"/>
      <c r="BZ45" s="1999"/>
      <c r="CA45" s="1999"/>
      <c r="CB45" s="2000"/>
      <c r="CC45" s="1980"/>
      <c r="CD45" s="1981"/>
      <c r="CE45" s="1981"/>
      <c r="CF45" s="1982"/>
      <c r="CG45" s="1989"/>
      <c r="CH45" s="1990"/>
      <c r="CI45" s="1990"/>
      <c r="CJ45" s="1991"/>
      <c r="CK45" s="1992"/>
      <c r="CL45" s="1993"/>
      <c r="CM45" s="1993"/>
      <c r="CN45" s="1993"/>
      <c r="CO45" s="1994"/>
    </row>
    <row r="46" spans="1:93">
      <c r="A46" s="1947"/>
      <c r="B46" s="1949"/>
      <c r="C46" s="1971"/>
      <c r="D46" s="1971"/>
      <c r="E46" s="1971"/>
      <c r="F46" s="1971"/>
      <c r="G46" s="1972"/>
      <c r="H46" s="1973" t="s">
        <v>467</v>
      </c>
      <c r="I46" s="52"/>
      <c r="J46" s="53"/>
      <c r="K46" s="65"/>
      <c r="L46" s="53"/>
      <c r="M46" s="53"/>
      <c r="N46" s="66"/>
      <c r="O46" s="53"/>
      <c r="P46" s="53"/>
      <c r="Q46" s="53"/>
      <c r="R46" s="53"/>
      <c r="S46" s="65"/>
      <c r="T46" s="53"/>
      <c r="U46" s="53"/>
      <c r="V46" s="66"/>
      <c r="W46" s="53"/>
      <c r="X46" s="53"/>
      <c r="Y46" s="53"/>
      <c r="Z46" s="53"/>
      <c r="AA46" s="65"/>
      <c r="AB46" s="53"/>
      <c r="AC46" s="53"/>
      <c r="AD46" s="66"/>
      <c r="AE46" s="53"/>
      <c r="AF46" s="53"/>
      <c r="AG46" s="53"/>
      <c r="AH46" s="53"/>
      <c r="AI46" s="65"/>
      <c r="AJ46" s="53"/>
      <c r="AK46" s="53"/>
      <c r="AL46" s="66"/>
      <c r="AM46" s="53"/>
      <c r="AN46" s="53"/>
      <c r="AO46" s="53"/>
      <c r="AP46" s="53"/>
      <c r="AQ46" s="65"/>
      <c r="AR46" s="53"/>
      <c r="AS46" s="53"/>
      <c r="AT46" s="66"/>
      <c r="AU46" s="53"/>
      <c r="AV46" s="54"/>
      <c r="AW46" s="54"/>
      <c r="AX46" s="54"/>
      <c r="AY46" s="79"/>
      <c r="AZ46" s="54"/>
      <c r="BA46" s="54"/>
      <c r="BB46" s="80"/>
      <c r="BC46" s="54"/>
      <c r="BD46" s="54"/>
      <c r="BE46" s="54"/>
      <c r="BF46" s="53"/>
      <c r="BG46" s="65"/>
      <c r="BH46" s="53"/>
      <c r="BI46" s="53"/>
      <c r="BJ46" s="66"/>
      <c r="BK46" s="53"/>
      <c r="BL46" s="53"/>
      <c r="BM46" s="53"/>
      <c r="BN46" s="53"/>
      <c r="BO46" s="65"/>
      <c r="BP46" s="53"/>
      <c r="BQ46" s="53"/>
      <c r="BR46" s="66"/>
      <c r="BS46" s="65"/>
      <c r="BT46" s="53"/>
      <c r="BU46" s="53"/>
      <c r="BV46" s="66"/>
      <c r="BW46" s="53"/>
      <c r="BX46" s="53"/>
      <c r="BY46" s="46"/>
      <c r="BZ46" s="1253"/>
      <c r="CA46" s="1253"/>
      <c r="CB46" s="808"/>
      <c r="CC46" s="1974"/>
      <c r="CD46" s="1975"/>
      <c r="CE46" s="1975"/>
      <c r="CF46" s="1976"/>
      <c r="CG46" s="1983">
        <f>BY47+CC46</f>
        <v>0</v>
      </c>
      <c r="CH46" s="1984"/>
      <c r="CI46" s="1984"/>
      <c r="CJ46" s="1985"/>
      <c r="CK46" s="1992"/>
      <c r="CL46" s="1993"/>
      <c r="CM46" s="1993"/>
      <c r="CN46" s="1993"/>
      <c r="CO46" s="1994"/>
    </row>
    <row r="47" spans="1:93" ht="5.0999999999999996" customHeight="1">
      <c r="A47" s="1947"/>
      <c r="B47" s="1949"/>
      <c r="C47" s="1971"/>
      <c r="D47" s="1971"/>
      <c r="E47" s="1971"/>
      <c r="F47" s="1971"/>
      <c r="G47" s="1972"/>
      <c r="H47" s="1973"/>
      <c r="I47" s="55"/>
      <c r="J47" s="29"/>
      <c r="K47" s="61"/>
      <c r="L47" s="29"/>
      <c r="M47" s="29"/>
      <c r="N47" s="62"/>
      <c r="O47" s="29"/>
      <c r="P47" s="29"/>
      <c r="Q47" s="29"/>
      <c r="R47" s="29"/>
      <c r="S47" s="61"/>
      <c r="T47" s="29"/>
      <c r="U47" s="29"/>
      <c r="V47" s="62"/>
      <c r="W47" s="29"/>
      <c r="X47" s="29"/>
      <c r="Y47" s="29"/>
      <c r="Z47" s="29"/>
      <c r="AA47" s="61"/>
      <c r="AB47" s="29"/>
      <c r="AC47" s="29"/>
      <c r="AD47" s="62"/>
      <c r="AE47" s="29"/>
      <c r="AF47" s="29"/>
      <c r="AG47" s="29"/>
      <c r="AH47" s="29"/>
      <c r="AI47" s="61"/>
      <c r="AJ47" s="29"/>
      <c r="AK47" s="29"/>
      <c r="AL47" s="62"/>
      <c r="AM47" s="29"/>
      <c r="AN47" s="29"/>
      <c r="AO47" s="29"/>
      <c r="AP47" s="29"/>
      <c r="AQ47" s="61"/>
      <c r="AR47" s="29"/>
      <c r="AS47" s="29"/>
      <c r="AT47" s="62"/>
      <c r="AU47" s="29"/>
      <c r="AV47" s="478"/>
      <c r="AW47" s="478"/>
      <c r="AX47" s="478"/>
      <c r="AY47" s="81"/>
      <c r="AZ47" s="478"/>
      <c r="BA47" s="478"/>
      <c r="BB47" s="82"/>
      <c r="BC47" s="478"/>
      <c r="BD47" s="478"/>
      <c r="BE47" s="478"/>
      <c r="BF47" s="29"/>
      <c r="BG47" s="61"/>
      <c r="BH47" s="29"/>
      <c r="BI47" s="29"/>
      <c r="BJ47" s="62"/>
      <c r="BK47" s="29"/>
      <c r="BL47" s="29"/>
      <c r="BM47" s="29"/>
      <c r="BN47" s="29"/>
      <c r="BO47" s="61"/>
      <c r="BP47" s="29"/>
      <c r="BQ47" s="29"/>
      <c r="BR47" s="62"/>
      <c r="BS47" s="61"/>
      <c r="BT47" s="29"/>
      <c r="BU47" s="29"/>
      <c r="BV47" s="62"/>
      <c r="BW47" s="29"/>
      <c r="BX47" s="29"/>
      <c r="BY47" s="1995"/>
      <c r="BZ47" s="1996"/>
      <c r="CA47" s="1996"/>
      <c r="CB47" s="1997"/>
      <c r="CC47" s="1977"/>
      <c r="CD47" s="1978"/>
      <c r="CE47" s="1978"/>
      <c r="CF47" s="1979"/>
      <c r="CG47" s="1986"/>
      <c r="CH47" s="1987"/>
      <c r="CI47" s="1987"/>
      <c r="CJ47" s="1988"/>
      <c r="CK47" s="1992"/>
      <c r="CL47" s="1993"/>
      <c r="CM47" s="1993"/>
      <c r="CN47" s="1993"/>
      <c r="CO47" s="1994"/>
    </row>
    <row r="48" spans="1:93" ht="8.1" customHeight="1">
      <c r="A48" s="1947"/>
      <c r="B48" s="1949"/>
      <c r="C48" s="1971"/>
      <c r="D48" s="1971"/>
      <c r="E48" s="1971"/>
      <c r="F48" s="1971"/>
      <c r="G48" s="1972"/>
      <c r="H48" s="1973"/>
      <c r="I48" s="56"/>
      <c r="J48" s="33"/>
      <c r="K48" s="67"/>
      <c r="L48" s="33"/>
      <c r="M48" s="33"/>
      <c r="N48" s="68"/>
      <c r="O48" s="33"/>
      <c r="P48" s="33"/>
      <c r="Q48" s="33"/>
      <c r="R48" s="33"/>
      <c r="S48" s="67"/>
      <c r="T48" s="33"/>
      <c r="U48" s="33"/>
      <c r="V48" s="68"/>
      <c r="W48" s="33"/>
      <c r="X48" s="33"/>
      <c r="Y48" s="33"/>
      <c r="Z48" s="33"/>
      <c r="AA48" s="67"/>
      <c r="AB48" s="33"/>
      <c r="AC48" s="33"/>
      <c r="AD48" s="68"/>
      <c r="AE48" s="33"/>
      <c r="AF48" s="33"/>
      <c r="AG48" s="33"/>
      <c r="AH48" s="33"/>
      <c r="AI48" s="67"/>
      <c r="AJ48" s="33"/>
      <c r="AK48" s="33"/>
      <c r="AL48" s="68"/>
      <c r="AM48" s="33"/>
      <c r="AN48" s="33"/>
      <c r="AO48" s="33"/>
      <c r="AP48" s="33"/>
      <c r="AQ48" s="67"/>
      <c r="AR48" s="33"/>
      <c r="AS48" s="33"/>
      <c r="AT48" s="68"/>
      <c r="AU48" s="33"/>
      <c r="AV48" s="57"/>
      <c r="AW48" s="57"/>
      <c r="AX48" s="57"/>
      <c r="AY48" s="83"/>
      <c r="AZ48" s="57"/>
      <c r="BA48" s="57"/>
      <c r="BB48" s="84"/>
      <c r="BC48" s="57"/>
      <c r="BD48" s="57"/>
      <c r="BE48" s="57"/>
      <c r="BF48" s="33"/>
      <c r="BG48" s="67"/>
      <c r="BH48" s="33"/>
      <c r="BI48" s="33"/>
      <c r="BJ48" s="68"/>
      <c r="BK48" s="33"/>
      <c r="BL48" s="33"/>
      <c r="BM48" s="33"/>
      <c r="BN48" s="33"/>
      <c r="BO48" s="67"/>
      <c r="BP48" s="33"/>
      <c r="BQ48" s="33"/>
      <c r="BR48" s="68"/>
      <c r="BS48" s="67"/>
      <c r="BT48" s="33"/>
      <c r="BU48" s="33"/>
      <c r="BV48" s="68"/>
      <c r="BW48" s="33"/>
      <c r="BX48" s="33"/>
      <c r="BY48" s="1998"/>
      <c r="BZ48" s="1999"/>
      <c r="CA48" s="1999"/>
      <c r="CB48" s="2000"/>
      <c r="CC48" s="1980"/>
      <c r="CD48" s="1981"/>
      <c r="CE48" s="1981"/>
      <c r="CF48" s="1982"/>
      <c r="CG48" s="1989"/>
      <c r="CH48" s="1990"/>
      <c r="CI48" s="1990"/>
      <c r="CJ48" s="1991"/>
      <c r="CK48" s="1992"/>
      <c r="CL48" s="1993"/>
      <c r="CM48" s="1993"/>
      <c r="CN48" s="1993"/>
      <c r="CO48" s="1994"/>
    </row>
    <row r="49" spans="1:93">
      <c r="A49" s="1947"/>
      <c r="B49" s="1949"/>
      <c r="C49" s="1971"/>
      <c r="D49" s="1971"/>
      <c r="E49" s="1971"/>
      <c r="F49" s="1971"/>
      <c r="G49" s="1972"/>
      <c r="H49" s="1973" t="s">
        <v>467</v>
      </c>
      <c r="I49" s="52"/>
      <c r="J49" s="53"/>
      <c r="K49" s="65"/>
      <c r="L49" s="53"/>
      <c r="M49" s="53"/>
      <c r="N49" s="66"/>
      <c r="O49" s="53"/>
      <c r="P49" s="53"/>
      <c r="Q49" s="53"/>
      <c r="R49" s="53"/>
      <c r="S49" s="65"/>
      <c r="T49" s="53"/>
      <c r="U49" s="53"/>
      <c r="V49" s="66"/>
      <c r="W49" s="53"/>
      <c r="X49" s="53"/>
      <c r="Y49" s="53"/>
      <c r="Z49" s="53"/>
      <c r="AA49" s="65"/>
      <c r="AB49" s="53"/>
      <c r="AC49" s="53"/>
      <c r="AD49" s="66"/>
      <c r="AE49" s="53"/>
      <c r="AF49" s="53"/>
      <c r="AG49" s="53"/>
      <c r="AH49" s="53"/>
      <c r="AI49" s="65"/>
      <c r="AJ49" s="53"/>
      <c r="AK49" s="53"/>
      <c r="AL49" s="66"/>
      <c r="AM49" s="53"/>
      <c r="AN49" s="53"/>
      <c r="AO49" s="53"/>
      <c r="AP49" s="53"/>
      <c r="AQ49" s="65"/>
      <c r="AR49" s="53"/>
      <c r="AS49" s="53"/>
      <c r="AT49" s="66"/>
      <c r="AU49" s="53"/>
      <c r="AV49" s="54"/>
      <c r="AW49" s="54"/>
      <c r="AX49" s="54"/>
      <c r="AY49" s="79"/>
      <c r="AZ49" s="54"/>
      <c r="BA49" s="54"/>
      <c r="BB49" s="80"/>
      <c r="BC49" s="54"/>
      <c r="BD49" s="54"/>
      <c r="BE49" s="54"/>
      <c r="BF49" s="53"/>
      <c r="BG49" s="65"/>
      <c r="BH49" s="53"/>
      <c r="BI49" s="53"/>
      <c r="BJ49" s="66"/>
      <c r="BK49" s="53"/>
      <c r="BL49" s="53"/>
      <c r="BM49" s="53"/>
      <c r="BN49" s="53"/>
      <c r="BO49" s="65"/>
      <c r="BP49" s="53"/>
      <c r="BQ49" s="53"/>
      <c r="BR49" s="66"/>
      <c r="BS49" s="65"/>
      <c r="BT49" s="53"/>
      <c r="BU49" s="53"/>
      <c r="BV49" s="66"/>
      <c r="BW49" s="53"/>
      <c r="BX49" s="53"/>
      <c r="BY49" s="46"/>
      <c r="BZ49" s="1253"/>
      <c r="CA49" s="1253"/>
      <c r="CB49" s="808"/>
      <c r="CC49" s="1974"/>
      <c r="CD49" s="1975"/>
      <c r="CE49" s="1975"/>
      <c r="CF49" s="1976"/>
      <c r="CG49" s="1983">
        <f>BY50+CC49</f>
        <v>0</v>
      </c>
      <c r="CH49" s="1984"/>
      <c r="CI49" s="1984"/>
      <c r="CJ49" s="1985"/>
      <c r="CK49" s="1992"/>
      <c r="CL49" s="1993"/>
      <c r="CM49" s="1993"/>
      <c r="CN49" s="1993"/>
      <c r="CO49" s="1994"/>
    </row>
    <row r="50" spans="1:93" ht="5.0999999999999996" customHeight="1">
      <c r="A50" s="1947"/>
      <c r="B50" s="1949"/>
      <c r="C50" s="1971"/>
      <c r="D50" s="1971"/>
      <c r="E50" s="1971"/>
      <c r="F50" s="1971"/>
      <c r="G50" s="1972"/>
      <c r="H50" s="1973"/>
      <c r="I50" s="55"/>
      <c r="J50" s="29"/>
      <c r="K50" s="61"/>
      <c r="L50" s="29"/>
      <c r="M50" s="29"/>
      <c r="N50" s="62"/>
      <c r="O50" s="29"/>
      <c r="P50" s="29"/>
      <c r="Q50" s="29"/>
      <c r="R50" s="29"/>
      <c r="S50" s="61"/>
      <c r="T50" s="29"/>
      <c r="U50" s="29"/>
      <c r="V50" s="62"/>
      <c r="W50" s="29"/>
      <c r="X50" s="29"/>
      <c r="Y50" s="29"/>
      <c r="Z50" s="29"/>
      <c r="AA50" s="61"/>
      <c r="AB50" s="29"/>
      <c r="AC50" s="29"/>
      <c r="AD50" s="62"/>
      <c r="AE50" s="29"/>
      <c r="AF50" s="29"/>
      <c r="AG50" s="29"/>
      <c r="AH50" s="29"/>
      <c r="AI50" s="61"/>
      <c r="AJ50" s="29"/>
      <c r="AK50" s="29"/>
      <c r="AL50" s="62"/>
      <c r="AM50" s="29"/>
      <c r="AN50" s="29"/>
      <c r="AO50" s="29"/>
      <c r="AP50" s="29"/>
      <c r="AQ50" s="61"/>
      <c r="AR50" s="29"/>
      <c r="AS50" s="29"/>
      <c r="AT50" s="62"/>
      <c r="AU50" s="29"/>
      <c r="AV50" s="478"/>
      <c r="AW50" s="478"/>
      <c r="AX50" s="478"/>
      <c r="AY50" s="81"/>
      <c r="AZ50" s="478"/>
      <c r="BA50" s="478"/>
      <c r="BB50" s="82"/>
      <c r="BC50" s="478"/>
      <c r="BD50" s="478"/>
      <c r="BE50" s="478"/>
      <c r="BF50" s="29"/>
      <c r="BG50" s="61"/>
      <c r="BH50" s="29"/>
      <c r="BI50" s="29"/>
      <c r="BJ50" s="62"/>
      <c r="BK50" s="29"/>
      <c r="BL50" s="29"/>
      <c r="BM50" s="29"/>
      <c r="BN50" s="29"/>
      <c r="BO50" s="61"/>
      <c r="BP50" s="29"/>
      <c r="BQ50" s="29"/>
      <c r="BR50" s="62"/>
      <c r="BS50" s="61"/>
      <c r="BT50" s="29"/>
      <c r="BU50" s="29"/>
      <c r="BV50" s="62"/>
      <c r="BW50" s="29"/>
      <c r="BX50" s="29"/>
      <c r="BY50" s="1995"/>
      <c r="BZ50" s="1996"/>
      <c r="CA50" s="1996"/>
      <c r="CB50" s="1997"/>
      <c r="CC50" s="1977"/>
      <c r="CD50" s="1978"/>
      <c r="CE50" s="1978"/>
      <c r="CF50" s="1979"/>
      <c r="CG50" s="1986"/>
      <c r="CH50" s="1987"/>
      <c r="CI50" s="1987"/>
      <c r="CJ50" s="1988"/>
      <c r="CK50" s="1992"/>
      <c r="CL50" s="1993"/>
      <c r="CM50" s="1993"/>
      <c r="CN50" s="1993"/>
      <c r="CO50" s="1994"/>
    </row>
    <row r="51" spans="1:93" ht="8.1" customHeight="1">
      <c r="A51" s="1959"/>
      <c r="B51" s="1961"/>
      <c r="C51" s="1971"/>
      <c r="D51" s="1971"/>
      <c r="E51" s="1971"/>
      <c r="F51" s="1971"/>
      <c r="G51" s="1972"/>
      <c r="H51" s="1973"/>
      <c r="I51" s="56"/>
      <c r="J51" s="33"/>
      <c r="K51" s="67"/>
      <c r="L51" s="33"/>
      <c r="M51" s="33"/>
      <c r="N51" s="68"/>
      <c r="O51" s="33"/>
      <c r="P51" s="33"/>
      <c r="Q51" s="33"/>
      <c r="R51" s="33"/>
      <c r="S51" s="67"/>
      <c r="T51" s="33"/>
      <c r="U51" s="33"/>
      <c r="V51" s="68"/>
      <c r="W51" s="33"/>
      <c r="X51" s="33"/>
      <c r="Y51" s="33"/>
      <c r="Z51" s="33"/>
      <c r="AA51" s="67"/>
      <c r="AB51" s="33"/>
      <c r="AC51" s="33"/>
      <c r="AD51" s="68"/>
      <c r="AE51" s="33"/>
      <c r="AF51" s="33"/>
      <c r="AG51" s="33"/>
      <c r="AH51" s="33"/>
      <c r="AI51" s="67"/>
      <c r="AJ51" s="33"/>
      <c r="AK51" s="33"/>
      <c r="AL51" s="68"/>
      <c r="AM51" s="33"/>
      <c r="AN51" s="33"/>
      <c r="AO51" s="33"/>
      <c r="AP51" s="33"/>
      <c r="AQ51" s="67"/>
      <c r="AR51" s="33"/>
      <c r="AS51" s="33"/>
      <c r="AT51" s="68"/>
      <c r="AU51" s="33"/>
      <c r="AV51" s="57"/>
      <c r="AW51" s="57"/>
      <c r="AX51" s="57"/>
      <c r="AY51" s="83"/>
      <c r="AZ51" s="57"/>
      <c r="BA51" s="57"/>
      <c r="BB51" s="84"/>
      <c r="BC51" s="57"/>
      <c r="BD51" s="57"/>
      <c r="BE51" s="57"/>
      <c r="BF51" s="33"/>
      <c r="BG51" s="67"/>
      <c r="BH51" s="33"/>
      <c r="BI51" s="33"/>
      <c r="BJ51" s="68"/>
      <c r="BK51" s="33"/>
      <c r="BL51" s="33"/>
      <c r="BM51" s="33"/>
      <c r="BN51" s="33"/>
      <c r="BO51" s="67"/>
      <c r="BP51" s="33"/>
      <c r="BQ51" s="33"/>
      <c r="BR51" s="68"/>
      <c r="BS51" s="67"/>
      <c r="BT51" s="33"/>
      <c r="BU51" s="33"/>
      <c r="BV51" s="68"/>
      <c r="BW51" s="33"/>
      <c r="BX51" s="33"/>
      <c r="BY51" s="1998"/>
      <c r="BZ51" s="1999"/>
      <c r="CA51" s="1999"/>
      <c r="CB51" s="2000"/>
      <c r="CC51" s="1980"/>
      <c r="CD51" s="1981"/>
      <c r="CE51" s="1981"/>
      <c r="CF51" s="1982"/>
      <c r="CG51" s="1989"/>
      <c r="CH51" s="1990"/>
      <c r="CI51" s="1990"/>
      <c r="CJ51" s="1991"/>
      <c r="CK51" s="1992"/>
      <c r="CL51" s="1993"/>
      <c r="CM51" s="1993"/>
      <c r="CN51" s="1993"/>
      <c r="CO51" s="1994"/>
    </row>
    <row r="52" spans="1:93" ht="13.5" customHeight="1">
      <c r="A52" s="1956" t="s">
        <v>643</v>
      </c>
      <c r="B52" s="1958"/>
      <c r="C52" s="1971"/>
      <c r="D52" s="1971"/>
      <c r="E52" s="1971"/>
      <c r="F52" s="1971"/>
      <c r="G52" s="1972"/>
      <c r="H52" s="1973" t="s">
        <v>467</v>
      </c>
      <c r="I52" s="52"/>
      <c r="J52" s="53"/>
      <c r="K52" s="65"/>
      <c r="L52" s="53"/>
      <c r="M52" s="53"/>
      <c r="N52" s="66"/>
      <c r="O52" s="53"/>
      <c r="P52" s="53"/>
      <c r="Q52" s="53"/>
      <c r="R52" s="53"/>
      <c r="S52" s="65"/>
      <c r="T52" s="53"/>
      <c r="U52" s="53"/>
      <c r="V52" s="66"/>
      <c r="W52" s="53"/>
      <c r="X52" s="53"/>
      <c r="Y52" s="53"/>
      <c r="Z52" s="53"/>
      <c r="AA52" s="65"/>
      <c r="AB52" s="53"/>
      <c r="AC52" s="53"/>
      <c r="AD52" s="66"/>
      <c r="AE52" s="53"/>
      <c r="AF52" s="53"/>
      <c r="AG52" s="53"/>
      <c r="AH52" s="53"/>
      <c r="AI52" s="65"/>
      <c r="AJ52" s="53"/>
      <c r="AK52" s="53"/>
      <c r="AL52" s="66"/>
      <c r="AM52" s="53"/>
      <c r="AN52" s="53"/>
      <c r="AO52" s="53"/>
      <c r="AP52" s="53"/>
      <c r="AQ52" s="65"/>
      <c r="AR52" s="53"/>
      <c r="AS52" s="53"/>
      <c r="AT52" s="66"/>
      <c r="AU52" s="53"/>
      <c r="AV52" s="54"/>
      <c r="AW52" s="54"/>
      <c r="AX52" s="54"/>
      <c r="AY52" s="79"/>
      <c r="AZ52" s="54"/>
      <c r="BA52" s="54"/>
      <c r="BB52" s="80"/>
      <c r="BC52" s="54"/>
      <c r="BD52" s="54"/>
      <c r="BE52" s="54"/>
      <c r="BF52" s="53"/>
      <c r="BG52" s="65"/>
      <c r="BH52" s="53"/>
      <c r="BI52" s="53"/>
      <c r="BJ52" s="66"/>
      <c r="BK52" s="53"/>
      <c r="BL52" s="53"/>
      <c r="BM52" s="53"/>
      <c r="BN52" s="53"/>
      <c r="BO52" s="65"/>
      <c r="BP52" s="53"/>
      <c r="BQ52" s="53"/>
      <c r="BR52" s="66"/>
      <c r="BS52" s="65"/>
      <c r="BT52" s="53"/>
      <c r="BU52" s="53"/>
      <c r="BV52" s="66"/>
      <c r="BW52" s="53"/>
      <c r="BX52" s="53"/>
      <c r="BY52" s="46"/>
      <c r="BZ52" s="1253"/>
      <c r="CA52" s="1253"/>
      <c r="CB52" s="808"/>
      <c r="CC52" s="1974"/>
      <c r="CD52" s="1975"/>
      <c r="CE52" s="1975"/>
      <c r="CF52" s="1976"/>
      <c r="CG52" s="1983">
        <f>BY53+CC52</f>
        <v>0</v>
      </c>
      <c r="CH52" s="1984"/>
      <c r="CI52" s="1984"/>
      <c r="CJ52" s="1985"/>
      <c r="CK52" s="1992"/>
      <c r="CL52" s="1993"/>
      <c r="CM52" s="1993"/>
      <c r="CN52" s="1993"/>
      <c r="CO52" s="1994"/>
    </row>
    <row r="53" spans="1:93" ht="5.0999999999999996" customHeight="1">
      <c r="A53" s="1947"/>
      <c r="B53" s="1949"/>
      <c r="C53" s="1971"/>
      <c r="D53" s="1971"/>
      <c r="E53" s="1971"/>
      <c r="F53" s="1971"/>
      <c r="G53" s="1972"/>
      <c r="H53" s="1973"/>
      <c r="I53" s="55"/>
      <c r="J53" s="29"/>
      <c r="K53" s="61"/>
      <c r="L53" s="29"/>
      <c r="M53" s="29"/>
      <c r="N53" s="62"/>
      <c r="O53" s="29"/>
      <c r="P53" s="29"/>
      <c r="Q53" s="29"/>
      <c r="R53" s="29"/>
      <c r="S53" s="61"/>
      <c r="T53" s="29"/>
      <c r="U53" s="29"/>
      <c r="V53" s="62"/>
      <c r="W53" s="29"/>
      <c r="X53" s="29"/>
      <c r="Y53" s="29"/>
      <c r="Z53" s="29"/>
      <c r="AA53" s="61"/>
      <c r="AB53" s="29"/>
      <c r="AC53" s="29"/>
      <c r="AD53" s="62"/>
      <c r="AE53" s="29"/>
      <c r="AF53" s="29"/>
      <c r="AG53" s="29"/>
      <c r="AH53" s="29"/>
      <c r="AI53" s="61"/>
      <c r="AJ53" s="29"/>
      <c r="AK53" s="29"/>
      <c r="AL53" s="62"/>
      <c r="AM53" s="29"/>
      <c r="AN53" s="29"/>
      <c r="AO53" s="29"/>
      <c r="AP53" s="29"/>
      <c r="AQ53" s="61"/>
      <c r="AR53" s="29"/>
      <c r="AS53" s="29"/>
      <c r="AT53" s="62"/>
      <c r="AU53" s="29"/>
      <c r="AV53" s="478"/>
      <c r="AW53" s="478"/>
      <c r="AX53" s="478"/>
      <c r="AY53" s="81"/>
      <c r="AZ53" s="478"/>
      <c r="BA53" s="478"/>
      <c r="BB53" s="82"/>
      <c r="BC53" s="478"/>
      <c r="BD53" s="478"/>
      <c r="BE53" s="478"/>
      <c r="BF53" s="29"/>
      <c r="BG53" s="61"/>
      <c r="BH53" s="29"/>
      <c r="BI53" s="29"/>
      <c r="BJ53" s="62"/>
      <c r="BK53" s="29"/>
      <c r="BL53" s="29"/>
      <c r="BM53" s="29"/>
      <c r="BN53" s="29"/>
      <c r="BO53" s="61"/>
      <c r="BP53" s="29"/>
      <c r="BQ53" s="29"/>
      <c r="BR53" s="62"/>
      <c r="BS53" s="61"/>
      <c r="BT53" s="29"/>
      <c r="BU53" s="29"/>
      <c r="BV53" s="62"/>
      <c r="BW53" s="29"/>
      <c r="BX53" s="29"/>
      <c r="BY53" s="1995"/>
      <c r="BZ53" s="1996"/>
      <c r="CA53" s="1996"/>
      <c r="CB53" s="1997"/>
      <c r="CC53" s="1977"/>
      <c r="CD53" s="1978"/>
      <c r="CE53" s="1978"/>
      <c r="CF53" s="1979"/>
      <c r="CG53" s="1986"/>
      <c r="CH53" s="1987"/>
      <c r="CI53" s="1987"/>
      <c r="CJ53" s="1988"/>
      <c r="CK53" s="1992"/>
      <c r="CL53" s="1993"/>
      <c r="CM53" s="1993"/>
      <c r="CN53" s="1993"/>
      <c r="CO53" s="1994"/>
    </row>
    <row r="54" spans="1:93" ht="8.1" customHeight="1">
      <c r="A54" s="1947"/>
      <c r="B54" s="1949"/>
      <c r="C54" s="1971"/>
      <c r="D54" s="1971"/>
      <c r="E54" s="1971"/>
      <c r="F54" s="1971"/>
      <c r="G54" s="1972"/>
      <c r="H54" s="1973"/>
      <c r="I54" s="56"/>
      <c r="J54" s="33"/>
      <c r="K54" s="67"/>
      <c r="L54" s="33"/>
      <c r="M54" s="33"/>
      <c r="N54" s="68"/>
      <c r="O54" s="33"/>
      <c r="P54" s="33"/>
      <c r="Q54" s="33"/>
      <c r="R54" s="33"/>
      <c r="S54" s="67"/>
      <c r="T54" s="33"/>
      <c r="U54" s="33"/>
      <c r="V54" s="68"/>
      <c r="W54" s="33"/>
      <c r="X54" s="33"/>
      <c r="Y54" s="33"/>
      <c r="Z54" s="33"/>
      <c r="AA54" s="67"/>
      <c r="AB54" s="33"/>
      <c r="AC54" s="33"/>
      <c r="AD54" s="68"/>
      <c r="AE54" s="33"/>
      <c r="AF54" s="33"/>
      <c r="AG54" s="33"/>
      <c r="AH54" s="33"/>
      <c r="AI54" s="67"/>
      <c r="AJ54" s="33"/>
      <c r="AK54" s="33"/>
      <c r="AL54" s="68"/>
      <c r="AM54" s="33"/>
      <c r="AN54" s="33"/>
      <c r="AO54" s="33"/>
      <c r="AP54" s="33"/>
      <c r="AQ54" s="67"/>
      <c r="AR54" s="33"/>
      <c r="AS54" s="33"/>
      <c r="AT54" s="68"/>
      <c r="AU54" s="33"/>
      <c r="AV54" s="57"/>
      <c r="AW54" s="57"/>
      <c r="AX54" s="57"/>
      <c r="AY54" s="83"/>
      <c r="AZ54" s="57"/>
      <c r="BA54" s="57"/>
      <c r="BB54" s="84"/>
      <c r="BC54" s="57"/>
      <c r="BD54" s="57"/>
      <c r="BE54" s="57"/>
      <c r="BF54" s="33"/>
      <c r="BG54" s="67"/>
      <c r="BH54" s="33"/>
      <c r="BI54" s="33"/>
      <c r="BJ54" s="68"/>
      <c r="BK54" s="33"/>
      <c r="BL54" s="33"/>
      <c r="BM54" s="33"/>
      <c r="BN54" s="33"/>
      <c r="BO54" s="67"/>
      <c r="BP54" s="33"/>
      <c r="BQ54" s="33"/>
      <c r="BR54" s="68"/>
      <c r="BS54" s="67"/>
      <c r="BT54" s="33"/>
      <c r="BU54" s="33"/>
      <c r="BV54" s="68"/>
      <c r="BW54" s="33"/>
      <c r="BX54" s="33"/>
      <c r="BY54" s="1998"/>
      <c r="BZ54" s="1999"/>
      <c r="CA54" s="1999"/>
      <c r="CB54" s="2000"/>
      <c r="CC54" s="1980"/>
      <c r="CD54" s="1981"/>
      <c r="CE54" s="1981"/>
      <c r="CF54" s="1982"/>
      <c r="CG54" s="1989"/>
      <c r="CH54" s="1990"/>
      <c r="CI54" s="1990"/>
      <c r="CJ54" s="1991"/>
      <c r="CK54" s="1992"/>
      <c r="CL54" s="1993"/>
      <c r="CM54" s="1993"/>
      <c r="CN54" s="1993"/>
      <c r="CO54" s="1994"/>
    </row>
    <row r="55" spans="1:93" ht="13.5" customHeight="1">
      <c r="A55" s="1947"/>
      <c r="B55" s="1949"/>
      <c r="C55" s="1971"/>
      <c r="D55" s="1971"/>
      <c r="E55" s="1971"/>
      <c r="F55" s="1971"/>
      <c r="G55" s="1972"/>
      <c r="H55" s="1973" t="s">
        <v>467</v>
      </c>
      <c r="I55" s="52"/>
      <c r="J55" s="53"/>
      <c r="K55" s="65"/>
      <c r="L55" s="53"/>
      <c r="M55" s="53"/>
      <c r="N55" s="66"/>
      <c r="O55" s="53"/>
      <c r="P55" s="53"/>
      <c r="Q55" s="53"/>
      <c r="R55" s="53"/>
      <c r="S55" s="65"/>
      <c r="T55" s="53"/>
      <c r="U55" s="53"/>
      <c r="V55" s="66"/>
      <c r="W55" s="53"/>
      <c r="X55" s="53"/>
      <c r="Y55" s="53"/>
      <c r="Z55" s="53"/>
      <c r="AA55" s="65"/>
      <c r="AB55" s="53"/>
      <c r="AC55" s="53"/>
      <c r="AD55" s="66"/>
      <c r="AE55" s="53"/>
      <c r="AF55" s="53"/>
      <c r="AG55" s="53"/>
      <c r="AH55" s="53"/>
      <c r="AI55" s="65"/>
      <c r="AJ55" s="53"/>
      <c r="AK55" s="53"/>
      <c r="AL55" s="66"/>
      <c r="AM55" s="53"/>
      <c r="AN55" s="53"/>
      <c r="AO55" s="53"/>
      <c r="AP55" s="53"/>
      <c r="AQ55" s="65"/>
      <c r="AR55" s="53"/>
      <c r="AS55" s="53"/>
      <c r="AT55" s="66"/>
      <c r="AU55" s="53"/>
      <c r="AV55" s="54"/>
      <c r="AW55" s="54"/>
      <c r="AX55" s="54"/>
      <c r="AY55" s="79"/>
      <c r="AZ55" s="54"/>
      <c r="BA55" s="54"/>
      <c r="BB55" s="80"/>
      <c r="BC55" s="54"/>
      <c r="BD55" s="54"/>
      <c r="BE55" s="54"/>
      <c r="BF55" s="53"/>
      <c r="BG55" s="65"/>
      <c r="BH55" s="53"/>
      <c r="BI55" s="53"/>
      <c r="BJ55" s="66"/>
      <c r="BK55" s="53"/>
      <c r="BL55" s="53"/>
      <c r="BM55" s="53"/>
      <c r="BN55" s="53"/>
      <c r="BO55" s="65"/>
      <c r="BP55" s="53"/>
      <c r="BQ55" s="53"/>
      <c r="BR55" s="66"/>
      <c r="BS55" s="65"/>
      <c r="BT55" s="53"/>
      <c r="BU55" s="53"/>
      <c r="BV55" s="66"/>
      <c r="BW55" s="53"/>
      <c r="BX55" s="53"/>
      <c r="BY55" s="46"/>
      <c r="BZ55" s="1253"/>
      <c r="CA55" s="1253"/>
      <c r="CB55" s="808"/>
      <c r="CC55" s="1974"/>
      <c r="CD55" s="1975"/>
      <c r="CE55" s="1975"/>
      <c r="CF55" s="1976"/>
      <c r="CG55" s="1983">
        <f>BY56+CC55</f>
        <v>0</v>
      </c>
      <c r="CH55" s="1984"/>
      <c r="CI55" s="1984"/>
      <c r="CJ55" s="1985"/>
      <c r="CK55" s="1992"/>
      <c r="CL55" s="1993"/>
      <c r="CM55" s="1993"/>
      <c r="CN55" s="1993"/>
      <c r="CO55" s="1994"/>
    </row>
    <row r="56" spans="1:93" ht="5.0999999999999996" customHeight="1">
      <c r="A56" s="1947"/>
      <c r="B56" s="1949"/>
      <c r="C56" s="1971"/>
      <c r="D56" s="1971"/>
      <c r="E56" s="1971"/>
      <c r="F56" s="1971"/>
      <c r="G56" s="1972"/>
      <c r="H56" s="1973"/>
      <c r="I56" s="55"/>
      <c r="J56" s="29"/>
      <c r="K56" s="61"/>
      <c r="L56" s="29"/>
      <c r="M56" s="29"/>
      <c r="N56" s="62"/>
      <c r="O56" s="29"/>
      <c r="P56" s="29"/>
      <c r="Q56" s="29"/>
      <c r="R56" s="29"/>
      <c r="S56" s="61"/>
      <c r="T56" s="29"/>
      <c r="U56" s="29"/>
      <c r="V56" s="62"/>
      <c r="W56" s="29"/>
      <c r="X56" s="29"/>
      <c r="Y56" s="29"/>
      <c r="Z56" s="29"/>
      <c r="AA56" s="61"/>
      <c r="AB56" s="29"/>
      <c r="AC56" s="29"/>
      <c r="AD56" s="62"/>
      <c r="AE56" s="29"/>
      <c r="AF56" s="29"/>
      <c r="AG56" s="29"/>
      <c r="AH56" s="29"/>
      <c r="AI56" s="61"/>
      <c r="AJ56" s="29"/>
      <c r="AK56" s="29"/>
      <c r="AL56" s="62"/>
      <c r="AM56" s="29"/>
      <c r="AN56" s="29"/>
      <c r="AO56" s="29"/>
      <c r="AP56" s="29"/>
      <c r="AQ56" s="61"/>
      <c r="AR56" s="29"/>
      <c r="AS56" s="29"/>
      <c r="AT56" s="62"/>
      <c r="AU56" s="29"/>
      <c r="AV56" s="478"/>
      <c r="AW56" s="478"/>
      <c r="AX56" s="478"/>
      <c r="AY56" s="81"/>
      <c r="AZ56" s="478"/>
      <c r="BA56" s="478"/>
      <c r="BB56" s="82"/>
      <c r="BC56" s="478"/>
      <c r="BD56" s="478"/>
      <c r="BE56" s="478"/>
      <c r="BF56" s="29"/>
      <c r="BG56" s="61"/>
      <c r="BH56" s="29"/>
      <c r="BI56" s="29"/>
      <c r="BJ56" s="62"/>
      <c r="BK56" s="29"/>
      <c r="BL56" s="29"/>
      <c r="BM56" s="29"/>
      <c r="BN56" s="29"/>
      <c r="BO56" s="61"/>
      <c r="BP56" s="29"/>
      <c r="BQ56" s="29"/>
      <c r="BR56" s="62"/>
      <c r="BS56" s="61"/>
      <c r="BT56" s="29"/>
      <c r="BU56" s="29"/>
      <c r="BV56" s="62"/>
      <c r="BW56" s="29"/>
      <c r="BX56" s="29"/>
      <c r="BY56" s="1995"/>
      <c r="BZ56" s="1996"/>
      <c r="CA56" s="1996"/>
      <c r="CB56" s="1997"/>
      <c r="CC56" s="1977"/>
      <c r="CD56" s="1978"/>
      <c r="CE56" s="1978"/>
      <c r="CF56" s="1979"/>
      <c r="CG56" s="1986"/>
      <c r="CH56" s="1987"/>
      <c r="CI56" s="1987"/>
      <c r="CJ56" s="1988"/>
      <c r="CK56" s="1992"/>
      <c r="CL56" s="1993"/>
      <c r="CM56" s="1993"/>
      <c r="CN56" s="1993"/>
      <c r="CO56" s="1994"/>
    </row>
    <row r="57" spans="1:93" ht="8.1" customHeight="1">
      <c r="A57" s="1947"/>
      <c r="B57" s="1949"/>
      <c r="C57" s="1971"/>
      <c r="D57" s="1971"/>
      <c r="E57" s="1971"/>
      <c r="F57" s="1971"/>
      <c r="G57" s="1972"/>
      <c r="H57" s="1973"/>
      <c r="I57" s="56"/>
      <c r="J57" s="33"/>
      <c r="K57" s="67"/>
      <c r="L57" s="33"/>
      <c r="M57" s="33"/>
      <c r="N57" s="68"/>
      <c r="O57" s="33"/>
      <c r="P57" s="33"/>
      <c r="Q57" s="33"/>
      <c r="R57" s="33"/>
      <c r="S57" s="67"/>
      <c r="T57" s="33"/>
      <c r="U57" s="33"/>
      <c r="V57" s="68"/>
      <c r="W57" s="33"/>
      <c r="X57" s="33"/>
      <c r="Y57" s="33"/>
      <c r="Z57" s="33"/>
      <c r="AA57" s="67"/>
      <c r="AB57" s="33"/>
      <c r="AC57" s="33"/>
      <c r="AD57" s="68"/>
      <c r="AE57" s="33"/>
      <c r="AF57" s="33"/>
      <c r="AG57" s="33"/>
      <c r="AH57" s="33"/>
      <c r="AI57" s="67"/>
      <c r="AJ57" s="33"/>
      <c r="AK57" s="33"/>
      <c r="AL57" s="68"/>
      <c r="AM57" s="33"/>
      <c r="AN57" s="33"/>
      <c r="AO57" s="33"/>
      <c r="AP57" s="33"/>
      <c r="AQ57" s="67"/>
      <c r="AR57" s="33"/>
      <c r="AS57" s="33"/>
      <c r="AT57" s="68"/>
      <c r="AU57" s="33"/>
      <c r="AV57" s="57"/>
      <c r="AW57" s="57"/>
      <c r="AX57" s="57"/>
      <c r="AY57" s="83"/>
      <c r="AZ57" s="57"/>
      <c r="BA57" s="57"/>
      <c r="BB57" s="84"/>
      <c r="BC57" s="57"/>
      <c r="BD57" s="57"/>
      <c r="BE57" s="57"/>
      <c r="BF57" s="33"/>
      <c r="BG57" s="67"/>
      <c r="BH57" s="33"/>
      <c r="BI57" s="33"/>
      <c r="BJ57" s="68"/>
      <c r="BK57" s="33"/>
      <c r="BL57" s="33"/>
      <c r="BM57" s="33"/>
      <c r="BN57" s="33"/>
      <c r="BO57" s="67"/>
      <c r="BP57" s="33"/>
      <c r="BQ57" s="33"/>
      <c r="BR57" s="68"/>
      <c r="BS57" s="67"/>
      <c r="BT57" s="33"/>
      <c r="BU57" s="33"/>
      <c r="BV57" s="68"/>
      <c r="BW57" s="33"/>
      <c r="BX57" s="33"/>
      <c r="BY57" s="1998"/>
      <c r="BZ57" s="1999"/>
      <c r="CA57" s="1999"/>
      <c r="CB57" s="2000"/>
      <c r="CC57" s="1980"/>
      <c r="CD57" s="1981"/>
      <c r="CE57" s="1981"/>
      <c r="CF57" s="1982"/>
      <c r="CG57" s="1989"/>
      <c r="CH57" s="1990"/>
      <c r="CI57" s="1990"/>
      <c r="CJ57" s="1991"/>
      <c r="CK57" s="1992"/>
      <c r="CL57" s="1993"/>
      <c r="CM57" s="1993"/>
      <c r="CN57" s="1993"/>
      <c r="CO57" s="1994"/>
    </row>
    <row r="58" spans="1:93" ht="13.5" customHeight="1">
      <c r="A58" s="1947"/>
      <c r="B58" s="1949"/>
      <c r="C58" s="1971"/>
      <c r="D58" s="1971"/>
      <c r="E58" s="1971"/>
      <c r="F58" s="1971"/>
      <c r="G58" s="1972"/>
      <c r="H58" s="1973" t="s">
        <v>467</v>
      </c>
      <c r="I58" s="52"/>
      <c r="J58" s="53"/>
      <c r="K58" s="65"/>
      <c r="L58" s="53"/>
      <c r="M58" s="53"/>
      <c r="N58" s="66"/>
      <c r="O58" s="53"/>
      <c r="P58" s="53"/>
      <c r="Q58" s="53"/>
      <c r="R58" s="53"/>
      <c r="S58" s="65"/>
      <c r="T58" s="53"/>
      <c r="U58" s="53"/>
      <c r="V58" s="66"/>
      <c r="W58" s="53"/>
      <c r="X58" s="53"/>
      <c r="Y58" s="53"/>
      <c r="Z58" s="53"/>
      <c r="AA58" s="65"/>
      <c r="AB58" s="53"/>
      <c r="AC58" s="53"/>
      <c r="AD58" s="66"/>
      <c r="AE58" s="53"/>
      <c r="AF58" s="53"/>
      <c r="AG58" s="53"/>
      <c r="AH58" s="53"/>
      <c r="AI58" s="65"/>
      <c r="AJ58" s="53"/>
      <c r="AK58" s="53"/>
      <c r="AL58" s="66"/>
      <c r="AM58" s="53"/>
      <c r="AN58" s="53"/>
      <c r="AO58" s="53"/>
      <c r="AP58" s="53"/>
      <c r="AQ58" s="65"/>
      <c r="AR58" s="53"/>
      <c r="AS58" s="53"/>
      <c r="AT58" s="66"/>
      <c r="AU58" s="53"/>
      <c r="AV58" s="54"/>
      <c r="AW58" s="54"/>
      <c r="AX58" s="54"/>
      <c r="AY58" s="79"/>
      <c r="AZ58" s="54"/>
      <c r="BA58" s="54"/>
      <c r="BB58" s="80"/>
      <c r="BC58" s="54"/>
      <c r="BD58" s="54"/>
      <c r="BE58" s="54"/>
      <c r="BF58" s="53"/>
      <c r="BG58" s="65"/>
      <c r="BH58" s="53"/>
      <c r="BI58" s="53"/>
      <c r="BJ58" s="66"/>
      <c r="BK58" s="53"/>
      <c r="BL58" s="53"/>
      <c r="BM58" s="53"/>
      <c r="BN58" s="53"/>
      <c r="BO58" s="65"/>
      <c r="BP58" s="53"/>
      <c r="BQ58" s="53"/>
      <c r="BR58" s="66"/>
      <c r="BS58" s="65"/>
      <c r="BT58" s="53"/>
      <c r="BU58" s="53"/>
      <c r="BV58" s="66"/>
      <c r="BW58" s="53"/>
      <c r="BX58" s="53"/>
      <c r="BY58" s="46"/>
      <c r="BZ58" s="1253"/>
      <c r="CA58" s="1253"/>
      <c r="CB58" s="808"/>
      <c r="CC58" s="1974"/>
      <c r="CD58" s="1975"/>
      <c r="CE58" s="1975"/>
      <c r="CF58" s="1976"/>
      <c r="CG58" s="1983">
        <f>BY59+CC58</f>
        <v>0</v>
      </c>
      <c r="CH58" s="1984"/>
      <c r="CI58" s="1984"/>
      <c r="CJ58" s="1985"/>
      <c r="CK58" s="1992"/>
      <c r="CL58" s="1993"/>
      <c r="CM58" s="1993"/>
      <c r="CN58" s="1993"/>
      <c r="CO58" s="1994"/>
    </row>
    <row r="59" spans="1:93" ht="5.0999999999999996" customHeight="1">
      <c r="A59" s="1947"/>
      <c r="B59" s="1949"/>
      <c r="C59" s="1971"/>
      <c r="D59" s="1971"/>
      <c r="E59" s="1971"/>
      <c r="F59" s="1971"/>
      <c r="G59" s="1972"/>
      <c r="H59" s="1973"/>
      <c r="I59" s="55"/>
      <c r="J59" s="29"/>
      <c r="K59" s="61"/>
      <c r="L59" s="29"/>
      <c r="M59" s="29"/>
      <c r="N59" s="62"/>
      <c r="O59" s="29"/>
      <c r="P59" s="29"/>
      <c r="Q59" s="29"/>
      <c r="R59" s="29"/>
      <c r="S59" s="61"/>
      <c r="T59" s="29"/>
      <c r="U59" s="29"/>
      <c r="V59" s="62"/>
      <c r="W59" s="29"/>
      <c r="X59" s="29"/>
      <c r="Y59" s="29"/>
      <c r="Z59" s="29"/>
      <c r="AA59" s="61"/>
      <c r="AB59" s="29"/>
      <c r="AC59" s="29"/>
      <c r="AD59" s="62"/>
      <c r="AE59" s="29"/>
      <c r="AF59" s="29"/>
      <c r="AG59" s="29"/>
      <c r="AH59" s="29"/>
      <c r="AI59" s="61"/>
      <c r="AJ59" s="29"/>
      <c r="AK59" s="29"/>
      <c r="AL59" s="62"/>
      <c r="AM59" s="29"/>
      <c r="AN59" s="29"/>
      <c r="AO59" s="29"/>
      <c r="AP59" s="29"/>
      <c r="AQ59" s="61"/>
      <c r="AR59" s="29"/>
      <c r="AS59" s="29"/>
      <c r="AT59" s="62"/>
      <c r="AU59" s="29"/>
      <c r="AV59" s="478"/>
      <c r="AW59" s="478"/>
      <c r="AX59" s="478"/>
      <c r="AY59" s="81"/>
      <c r="AZ59" s="478"/>
      <c r="BA59" s="478"/>
      <c r="BB59" s="82"/>
      <c r="BC59" s="478"/>
      <c r="BD59" s="478"/>
      <c r="BE59" s="478"/>
      <c r="BF59" s="29"/>
      <c r="BG59" s="61"/>
      <c r="BH59" s="29"/>
      <c r="BI59" s="29"/>
      <c r="BJ59" s="62"/>
      <c r="BK59" s="29"/>
      <c r="BL59" s="29"/>
      <c r="BM59" s="29"/>
      <c r="BN59" s="29"/>
      <c r="BO59" s="61"/>
      <c r="BP59" s="29"/>
      <c r="BQ59" s="29"/>
      <c r="BR59" s="62"/>
      <c r="BS59" s="61"/>
      <c r="BT59" s="29"/>
      <c r="BU59" s="29"/>
      <c r="BV59" s="62"/>
      <c r="BW59" s="29"/>
      <c r="BX59" s="29"/>
      <c r="BY59" s="1995"/>
      <c r="BZ59" s="1996"/>
      <c r="CA59" s="1996"/>
      <c r="CB59" s="1997"/>
      <c r="CC59" s="1977"/>
      <c r="CD59" s="1978"/>
      <c r="CE59" s="1978"/>
      <c r="CF59" s="1979"/>
      <c r="CG59" s="1986"/>
      <c r="CH59" s="1987"/>
      <c r="CI59" s="1987"/>
      <c r="CJ59" s="1988"/>
      <c r="CK59" s="1992"/>
      <c r="CL59" s="1993"/>
      <c r="CM59" s="1993"/>
      <c r="CN59" s="1993"/>
      <c r="CO59" s="1994"/>
    </row>
    <row r="60" spans="1:93" ht="8.1" customHeight="1">
      <c r="A60" s="1947"/>
      <c r="B60" s="1949"/>
      <c r="C60" s="1971"/>
      <c r="D60" s="1971"/>
      <c r="E60" s="1971"/>
      <c r="F60" s="1971"/>
      <c r="G60" s="1972"/>
      <c r="H60" s="1973"/>
      <c r="I60" s="56"/>
      <c r="J60" s="33"/>
      <c r="K60" s="67"/>
      <c r="L60" s="33"/>
      <c r="M60" s="33"/>
      <c r="N60" s="68"/>
      <c r="O60" s="33"/>
      <c r="P60" s="33"/>
      <c r="Q60" s="33"/>
      <c r="R60" s="33"/>
      <c r="S60" s="67"/>
      <c r="T60" s="33"/>
      <c r="U60" s="33"/>
      <c r="V60" s="68"/>
      <c r="W60" s="33"/>
      <c r="X60" s="33"/>
      <c r="Y60" s="33"/>
      <c r="Z60" s="33"/>
      <c r="AA60" s="67"/>
      <c r="AB60" s="33"/>
      <c r="AC60" s="33"/>
      <c r="AD60" s="68"/>
      <c r="AE60" s="33"/>
      <c r="AF60" s="33"/>
      <c r="AG60" s="33"/>
      <c r="AH60" s="33"/>
      <c r="AI60" s="67"/>
      <c r="AJ60" s="33"/>
      <c r="AK60" s="33"/>
      <c r="AL60" s="68"/>
      <c r="AM60" s="33"/>
      <c r="AN60" s="33"/>
      <c r="AO60" s="33"/>
      <c r="AP60" s="33"/>
      <c r="AQ60" s="67"/>
      <c r="AR60" s="33"/>
      <c r="AS60" s="33"/>
      <c r="AT60" s="68"/>
      <c r="AU60" s="33"/>
      <c r="AV60" s="57"/>
      <c r="AW60" s="57"/>
      <c r="AX60" s="57"/>
      <c r="AY60" s="83"/>
      <c r="AZ60" s="57"/>
      <c r="BA60" s="57"/>
      <c r="BB60" s="84"/>
      <c r="BC60" s="57"/>
      <c r="BD60" s="57"/>
      <c r="BE60" s="57"/>
      <c r="BF60" s="33"/>
      <c r="BG60" s="67"/>
      <c r="BH60" s="33"/>
      <c r="BI60" s="33"/>
      <c r="BJ60" s="68"/>
      <c r="BK60" s="33"/>
      <c r="BL60" s="33"/>
      <c r="BM60" s="33"/>
      <c r="BN60" s="33"/>
      <c r="BO60" s="67"/>
      <c r="BP60" s="33"/>
      <c r="BQ60" s="33"/>
      <c r="BR60" s="68"/>
      <c r="BS60" s="67"/>
      <c r="BT60" s="33"/>
      <c r="BU60" s="33"/>
      <c r="BV60" s="68"/>
      <c r="BW60" s="33"/>
      <c r="BX60" s="33"/>
      <c r="BY60" s="1998"/>
      <c r="BZ60" s="1999"/>
      <c r="CA60" s="1999"/>
      <c r="CB60" s="2000"/>
      <c r="CC60" s="1980"/>
      <c r="CD60" s="1981"/>
      <c r="CE60" s="1981"/>
      <c r="CF60" s="1982"/>
      <c r="CG60" s="1989"/>
      <c r="CH60" s="1990"/>
      <c r="CI60" s="1990"/>
      <c r="CJ60" s="1991"/>
      <c r="CK60" s="1992"/>
      <c r="CL60" s="1993"/>
      <c r="CM60" s="1993"/>
      <c r="CN60" s="1993"/>
      <c r="CO60" s="1994"/>
    </row>
    <row r="61" spans="1:93" ht="13.5" customHeight="1">
      <c r="A61" s="1947"/>
      <c r="B61" s="1949"/>
      <c r="C61" s="1971"/>
      <c r="D61" s="1971"/>
      <c r="E61" s="1971"/>
      <c r="F61" s="1971"/>
      <c r="G61" s="1972"/>
      <c r="H61" s="1973" t="s">
        <v>467</v>
      </c>
      <c r="I61" s="52"/>
      <c r="J61" s="53"/>
      <c r="K61" s="65"/>
      <c r="L61" s="53"/>
      <c r="M61" s="53"/>
      <c r="N61" s="66"/>
      <c r="O61" s="53"/>
      <c r="P61" s="53"/>
      <c r="Q61" s="53"/>
      <c r="R61" s="53"/>
      <c r="S61" s="65"/>
      <c r="T61" s="53"/>
      <c r="U61" s="53"/>
      <c r="V61" s="66"/>
      <c r="W61" s="53"/>
      <c r="X61" s="53"/>
      <c r="Y61" s="53"/>
      <c r="Z61" s="53"/>
      <c r="AA61" s="65"/>
      <c r="AB61" s="53"/>
      <c r="AC61" s="53"/>
      <c r="AD61" s="66"/>
      <c r="AE61" s="53"/>
      <c r="AF61" s="53"/>
      <c r="AG61" s="53"/>
      <c r="AH61" s="53"/>
      <c r="AI61" s="65"/>
      <c r="AJ61" s="53"/>
      <c r="AK61" s="53"/>
      <c r="AL61" s="66"/>
      <c r="AM61" s="53"/>
      <c r="AN61" s="53"/>
      <c r="AO61" s="53"/>
      <c r="AP61" s="53"/>
      <c r="AQ61" s="65"/>
      <c r="AR61" s="53"/>
      <c r="AS61" s="53"/>
      <c r="AT61" s="66"/>
      <c r="AU61" s="53"/>
      <c r="AV61" s="54"/>
      <c r="AW61" s="54"/>
      <c r="AX61" s="54"/>
      <c r="AY61" s="79"/>
      <c r="AZ61" s="54"/>
      <c r="BA61" s="54"/>
      <c r="BB61" s="80"/>
      <c r="BC61" s="54"/>
      <c r="BD61" s="54"/>
      <c r="BE61" s="54"/>
      <c r="BF61" s="53"/>
      <c r="BG61" s="65"/>
      <c r="BH61" s="53"/>
      <c r="BI61" s="53"/>
      <c r="BJ61" s="66"/>
      <c r="BK61" s="53"/>
      <c r="BL61" s="53"/>
      <c r="BM61" s="53"/>
      <c r="BN61" s="53"/>
      <c r="BO61" s="65"/>
      <c r="BP61" s="53"/>
      <c r="BQ61" s="53"/>
      <c r="BR61" s="66"/>
      <c r="BS61" s="65"/>
      <c r="BT61" s="53"/>
      <c r="BU61" s="53"/>
      <c r="BV61" s="66"/>
      <c r="BW61" s="53"/>
      <c r="BX61" s="53"/>
      <c r="BY61" s="46"/>
      <c r="BZ61" s="1253"/>
      <c r="CA61" s="1253"/>
      <c r="CB61" s="808"/>
      <c r="CC61" s="1974"/>
      <c r="CD61" s="1975"/>
      <c r="CE61" s="1975"/>
      <c r="CF61" s="1976"/>
      <c r="CG61" s="1983">
        <f>BY62+CC61</f>
        <v>0</v>
      </c>
      <c r="CH61" s="1984"/>
      <c r="CI61" s="1984"/>
      <c r="CJ61" s="1985"/>
      <c r="CK61" s="1992"/>
      <c r="CL61" s="1993"/>
      <c r="CM61" s="1993"/>
      <c r="CN61" s="1993"/>
      <c r="CO61" s="1994"/>
    </row>
    <row r="62" spans="1:93" ht="5.0999999999999996" customHeight="1">
      <c r="A62" s="1947"/>
      <c r="B62" s="1949"/>
      <c r="C62" s="1971"/>
      <c r="D62" s="1971"/>
      <c r="E62" s="1971"/>
      <c r="F62" s="1971"/>
      <c r="G62" s="1972"/>
      <c r="H62" s="1973"/>
      <c r="I62" s="55"/>
      <c r="J62" s="29"/>
      <c r="K62" s="61"/>
      <c r="L62" s="29"/>
      <c r="M62" s="29"/>
      <c r="N62" s="62"/>
      <c r="O62" s="29"/>
      <c r="P62" s="29"/>
      <c r="Q62" s="29"/>
      <c r="R62" s="29"/>
      <c r="S62" s="61"/>
      <c r="T62" s="29"/>
      <c r="U62" s="29"/>
      <c r="V62" s="62"/>
      <c r="W62" s="29"/>
      <c r="X62" s="29"/>
      <c r="Y62" s="29"/>
      <c r="Z62" s="29"/>
      <c r="AA62" s="61"/>
      <c r="AB62" s="29"/>
      <c r="AC62" s="29"/>
      <c r="AD62" s="62"/>
      <c r="AE62" s="29"/>
      <c r="AF62" s="29"/>
      <c r="AG62" s="29"/>
      <c r="AH62" s="29"/>
      <c r="AI62" s="61"/>
      <c r="AJ62" s="29"/>
      <c r="AK62" s="29"/>
      <c r="AL62" s="62"/>
      <c r="AM62" s="29"/>
      <c r="AN62" s="29"/>
      <c r="AO62" s="29"/>
      <c r="AP62" s="29"/>
      <c r="AQ62" s="61"/>
      <c r="AR62" s="29"/>
      <c r="AS62" s="29"/>
      <c r="AT62" s="62"/>
      <c r="AU62" s="29"/>
      <c r="AV62" s="478"/>
      <c r="AW62" s="478"/>
      <c r="AX62" s="478"/>
      <c r="AY62" s="81"/>
      <c r="AZ62" s="478"/>
      <c r="BA62" s="478"/>
      <c r="BB62" s="82"/>
      <c r="BC62" s="478"/>
      <c r="BD62" s="478"/>
      <c r="BE62" s="478"/>
      <c r="BF62" s="29"/>
      <c r="BG62" s="61"/>
      <c r="BH62" s="29"/>
      <c r="BI62" s="29"/>
      <c r="BJ62" s="62"/>
      <c r="BK62" s="29"/>
      <c r="BL62" s="29"/>
      <c r="BM62" s="29"/>
      <c r="BN62" s="29"/>
      <c r="BO62" s="61"/>
      <c r="BP62" s="29"/>
      <c r="BQ62" s="29"/>
      <c r="BR62" s="62"/>
      <c r="BS62" s="61"/>
      <c r="BT62" s="29"/>
      <c r="BU62" s="29"/>
      <c r="BV62" s="62"/>
      <c r="BW62" s="29"/>
      <c r="BX62" s="29"/>
      <c r="BY62" s="1995"/>
      <c r="BZ62" s="1996"/>
      <c r="CA62" s="1996"/>
      <c r="CB62" s="1997"/>
      <c r="CC62" s="1977"/>
      <c r="CD62" s="1978"/>
      <c r="CE62" s="1978"/>
      <c r="CF62" s="1979"/>
      <c r="CG62" s="1986"/>
      <c r="CH62" s="1987"/>
      <c r="CI62" s="1987"/>
      <c r="CJ62" s="1988"/>
      <c r="CK62" s="1992"/>
      <c r="CL62" s="1993"/>
      <c r="CM62" s="1993"/>
      <c r="CN62" s="1993"/>
      <c r="CO62" s="1994"/>
    </row>
    <row r="63" spans="1:93" ht="8.1" customHeight="1">
      <c r="A63" s="1959"/>
      <c r="B63" s="1961"/>
      <c r="C63" s="1971"/>
      <c r="D63" s="1971"/>
      <c r="E63" s="1971"/>
      <c r="F63" s="1971"/>
      <c r="G63" s="1972"/>
      <c r="H63" s="1973"/>
      <c r="I63" s="56"/>
      <c r="J63" s="33"/>
      <c r="K63" s="67"/>
      <c r="L63" s="33"/>
      <c r="M63" s="33"/>
      <c r="N63" s="68"/>
      <c r="O63" s="33"/>
      <c r="P63" s="33"/>
      <c r="Q63" s="33"/>
      <c r="R63" s="33"/>
      <c r="S63" s="67"/>
      <c r="T63" s="33"/>
      <c r="U63" s="33"/>
      <c r="V63" s="68"/>
      <c r="W63" s="33"/>
      <c r="X63" s="33"/>
      <c r="Y63" s="33"/>
      <c r="Z63" s="33"/>
      <c r="AA63" s="67"/>
      <c r="AB63" s="33"/>
      <c r="AC63" s="33"/>
      <c r="AD63" s="68"/>
      <c r="AE63" s="33"/>
      <c r="AF63" s="33"/>
      <c r="AG63" s="33"/>
      <c r="AH63" s="33"/>
      <c r="AI63" s="67"/>
      <c r="AJ63" s="33"/>
      <c r="AK63" s="33"/>
      <c r="AL63" s="68"/>
      <c r="AM63" s="33"/>
      <c r="AN63" s="33"/>
      <c r="AO63" s="33"/>
      <c r="AP63" s="33"/>
      <c r="AQ63" s="67"/>
      <c r="AR63" s="33"/>
      <c r="AS63" s="33"/>
      <c r="AT63" s="68"/>
      <c r="AU63" s="33"/>
      <c r="AV63" s="57"/>
      <c r="AW63" s="57"/>
      <c r="AX63" s="57"/>
      <c r="AY63" s="83"/>
      <c r="AZ63" s="57"/>
      <c r="BA63" s="57"/>
      <c r="BB63" s="84"/>
      <c r="BC63" s="57"/>
      <c r="BD63" s="57"/>
      <c r="BE63" s="57"/>
      <c r="BF63" s="33"/>
      <c r="BG63" s="67"/>
      <c r="BH63" s="33"/>
      <c r="BI63" s="33"/>
      <c r="BJ63" s="68"/>
      <c r="BK63" s="33"/>
      <c r="BL63" s="33"/>
      <c r="BM63" s="33"/>
      <c r="BN63" s="33"/>
      <c r="BO63" s="67"/>
      <c r="BP63" s="33"/>
      <c r="BQ63" s="33"/>
      <c r="BR63" s="68"/>
      <c r="BS63" s="67"/>
      <c r="BT63" s="33"/>
      <c r="BU63" s="33"/>
      <c r="BV63" s="68"/>
      <c r="BW63" s="33"/>
      <c r="BX63" s="33"/>
      <c r="BY63" s="1998"/>
      <c r="BZ63" s="1999"/>
      <c r="CA63" s="1999"/>
      <c r="CB63" s="2000"/>
      <c r="CC63" s="1980"/>
      <c r="CD63" s="1981"/>
      <c r="CE63" s="1981"/>
      <c r="CF63" s="1982"/>
      <c r="CG63" s="1989"/>
      <c r="CH63" s="1990"/>
      <c r="CI63" s="1990"/>
      <c r="CJ63" s="1991"/>
      <c r="CK63" s="1992"/>
      <c r="CL63" s="1993"/>
      <c r="CM63" s="1993"/>
      <c r="CN63" s="1993"/>
      <c r="CO63" s="1994"/>
    </row>
    <row r="64" spans="1:93" ht="13.5" customHeight="1">
      <c r="A64" s="1956" t="s">
        <v>628</v>
      </c>
      <c r="B64" s="1958"/>
      <c r="C64" s="1971"/>
      <c r="D64" s="1971"/>
      <c r="E64" s="1971"/>
      <c r="F64" s="1971"/>
      <c r="G64" s="1972"/>
      <c r="H64" s="1973" t="s">
        <v>467</v>
      </c>
      <c r="I64" s="52"/>
      <c r="J64" s="53"/>
      <c r="K64" s="65"/>
      <c r="L64" s="53"/>
      <c r="M64" s="53"/>
      <c r="N64" s="66"/>
      <c r="O64" s="53"/>
      <c r="P64" s="53"/>
      <c r="Q64" s="53"/>
      <c r="R64" s="53"/>
      <c r="S64" s="65"/>
      <c r="T64" s="53"/>
      <c r="U64" s="53"/>
      <c r="V64" s="66"/>
      <c r="W64" s="53"/>
      <c r="X64" s="53"/>
      <c r="Y64" s="53"/>
      <c r="Z64" s="53"/>
      <c r="AA64" s="65"/>
      <c r="AB64" s="53"/>
      <c r="AC64" s="53"/>
      <c r="AD64" s="66"/>
      <c r="AE64" s="53"/>
      <c r="AF64" s="53"/>
      <c r="AG64" s="53"/>
      <c r="AH64" s="53"/>
      <c r="AI64" s="65"/>
      <c r="AJ64" s="53"/>
      <c r="AK64" s="53"/>
      <c r="AL64" s="66"/>
      <c r="AM64" s="53"/>
      <c r="AN64" s="53"/>
      <c r="AO64" s="53"/>
      <c r="AP64" s="53"/>
      <c r="AQ64" s="65"/>
      <c r="AR64" s="53"/>
      <c r="AS64" s="53"/>
      <c r="AT64" s="66"/>
      <c r="AU64" s="53"/>
      <c r="AV64" s="54"/>
      <c r="AW64" s="54"/>
      <c r="AX64" s="54"/>
      <c r="AY64" s="79"/>
      <c r="AZ64" s="54"/>
      <c r="BA64" s="54"/>
      <c r="BB64" s="80"/>
      <c r="BC64" s="54"/>
      <c r="BD64" s="54"/>
      <c r="BE64" s="54"/>
      <c r="BF64" s="53"/>
      <c r="BG64" s="65"/>
      <c r="BH64" s="53"/>
      <c r="BI64" s="53"/>
      <c r="BJ64" s="66"/>
      <c r="BK64" s="53"/>
      <c r="BL64" s="53"/>
      <c r="BM64" s="53"/>
      <c r="BN64" s="53"/>
      <c r="BO64" s="65"/>
      <c r="BP64" s="53"/>
      <c r="BQ64" s="53"/>
      <c r="BR64" s="66"/>
      <c r="BS64" s="65"/>
      <c r="BT64" s="53"/>
      <c r="BU64" s="53"/>
      <c r="BV64" s="66"/>
      <c r="BW64" s="53"/>
      <c r="BX64" s="53"/>
      <c r="BY64" s="46"/>
      <c r="BZ64" s="1253"/>
      <c r="CA64" s="1253"/>
      <c r="CB64" s="808"/>
      <c r="CC64" s="1974"/>
      <c r="CD64" s="1975"/>
      <c r="CE64" s="1975"/>
      <c r="CF64" s="1976"/>
      <c r="CG64" s="1983">
        <f>BY65+CC64</f>
        <v>0</v>
      </c>
      <c r="CH64" s="1984"/>
      <c r="CI64" s="1984"/>
      <c r="CJ64" s="1985"/>
      <c r="CK64" s="1992"/>
      <c r="CL64" s="1993"/>
      <c r="CM64" s="1993"/>
      <c r="CN64" s="1993"/>
      <c r="CO64" s="1994"/>
    </row>
    <row r="65" spans="1:93" ht="5.0999999999999996" customHeight="1">
      <c r="A65" s="1947"/>
      <c r="B65" s="1949"/>
      <c r="C65" s="1971"/>
      <c r="D65" s="1971"/>
      <c r="E65" s="1971"/>
      <c r="F65" s="1971"/>
      <c r="G65" s="1972"/>
      <c r="H65" s="1973"/>
      <c r="I65" s="55"/>
      <c r="J65" s="29"/>
      <c r="K65" s="61"/>
      <c r="L65" s="29"/>
      <c r="M65" s="29"/>
      <c r="N65" s="62"/>
      <c r="O65" s="29"/>
      <c r="P65" s="29"/>
      <c r="Q65" s="29"/>
      <c r="R65" s="29"/>
      <c r="S65" s="61"/>
      <c r="T65" s="29"/>
      <c r="U65" s="29"/>
      <c r="V65" s="62"/>
      <c r="W65" s="29"/>
      <c r="X65" s="29"/>
      <c r="Y65" s="29"/>
      <c r="Z65" s="29"/>
      <c r="AA65" s="61"/>
      <c r="AB65" s="29"/>
      <c r="AC65" s="29"/>
      <c r="AD65" s="62"/>
      <c r="AE65" s="29"/>
      <c r="AF65" s="29"/>
      <c r="AG65" s="29"/>
      <c r="AH65" s="29"/>
      <c r="AI65" s="61"/>
      <c r="AJ65" s="29"/>
      <c r="AK65" s="29"/>
      <c r="AL65" s="62"/>
      <c r="AM65" s="29"/>
      <c r="AN65" s="29"/>
      <c r="AO65" s="29"/>
      <c r="AP65" s="29"/>
      <c r="AQ65" s="61"/>
      <c r="AR65" s="29"/>
      <c r="AS65" s="29"/>
      <c r="AT65" s="62"/>
      <c r="AU65" s="29"/>
      <c r="AV65" s="478"/>
      <c r="AW65" s="478"/>
      <c r="AX65" s="478"/>
      <c r="AY65" s="81"/>
      <c r="AZ65" s="478"/>
      <c r="BA65" s="478"/>
      <c r="BB65" s="82"/>
      <c r="BC65" s="478"/>
      <c r="BD65" s="478"/>
      <c r="BE65" s="478"/>
      <c r="BF65" s="29"/>
      <c r="BG65" s="61"/>
      <c r="BH65" s="29"/>
      <c r="BI65" s="29"/>
      <c r="BJ65" s="62"/>
      <c r="BK65" s="29"/>
      <c r="BL65" s="29"/>
      <c r="BM65" s="29"/>
      <c r="BN65" s="29"/>
      <c r="BO65" s="61"/>
      <c r="BP65" s="29"/>
      <c r="BQ65" s="29"/>
      <c r="BR65" s="62"/>
      <c r="BS65" s="61"/>
      <c r="BT65" s="29"/>
      <c r="BU65" s="29"/>
      <c r="BV65" s="62"/>
      <c r="BW65" s="29"/>
      <c r="BX65" s="29"/>
      <c r="BY65" s="1995"/>
      <c r="BZ65" s="1996"/>
      <c r="CA65" s="1996"/>
      <c r="CB65" s="1997"/>
      <c r="CC65" s="1977"/>
      <c r="CD65" s="1978"/>
      <c r="CE65" s="1978"/>
      <c r="CF65" s="1979"/>
      <c r="CG65" s="1986"/>
      <c r="CH65" s="1987"/>
      <c r="CI65" s="1987"/>
      <c r="CJ65" s="1988"/>
      <c r="CK65" s="1992"/>
      <c r="CL65" s="1993"/>
      <c r="CM65" s="1993"/>
      <c r="CN65" s="1993"/>
      <c r="CO65" s="1994"/>
    </row>
    <row r="66" spans="1:93" ht="8.1" customHeight="1">
      <c r="A66" s="1947"/>
      <c r="B66" s="1949"/>
      <c r="C66" s="1971"/>
      <c r="D66" s="1971"/>
      <c r="E66" s="1971"/>
      <c r="F66" s="1971"/>
      <c r="G66" s="1972"/>
      <c r="H66" s="1973"/>
      <c r="I66" s="56"/>
      <c r="J66" s="33"/>
      <c r="K66" s="67"/>
      <c r="L66" s="33"/>
      <c r="M66" s="33"/>
      <c r="N66" s="68"/>
      <c r="O66" s="33"/>
      <c r="P66" s="33"/>
      <c r="Q66" s="33"/>
      <c r="R66" s="33"/>
      <c r="S66" s="67"/>
      <c r="T66" s="33"/>
      <c r="U66" s="33"/>
      <c r="V66" s="68"/>
      <c r="W66" s="33"/>
      <c r="X66" s="33"/>
      <c r="Y66" s="33"/>
      <c r="Z66" s="33"/>
      <c r="AA66" s="67"/>
      <c r="AB66" s="33"/>
      <c r="AC66" s="33"/>
      <c r="AD66" s="68"/>
      <c r="AE66" s="33"/>
      <c r="AF66" s="33"/>
      <c r="AG66" s="33"/>
      <c r="AH66" s="33"/>
      <c r="AI66" s="67"/>
      <c r="AJ66" s="33"/>
      <c r="AK66" s="33"/>
      <c r="AL66" s="68"/>
      <c r="AM66" s="33"/>
      <c r="AN66" s="33"/>
      <c r="AO66" s="33"/>
      <c r="AP66" s="33"/>
      <c r="AQ66" s="67"/>
      <c r="AR66" s="33"/>
      <c r="AS66" s="33"/>
      <c r="AT66" s="68"/>
      <c r="AU66" s="33"/>
      <c r="AV66" s="57"/>
      <c r="AW66" s="57"/>
      <c r="AX66" s="57"/>
      <c r="AY66" s="83"/>
      <c r="AZ66" s="57"/>
      <c r="BA66" s="57"/>
      <c r="BB66" s="84"/>
      <c r="BC66" s="57"/>
      <c r="BD66" s="57"/>
      <c r="BE66" s="57"/>
      <c r="BF66" s="33"/>
      <c r="BG66" s="67"/>
      <c r="BH66" s="33"/>
      <c r="BI66" s="33"/>
      <c r="BJ66" s="68"/>
      <c r="BK66" s="33"/>
      <c r="BL66" s="33"/>
      <c r="BM66" s="33"/>
      <c r="BN66" s="33"/>
      <c r="BO66" s="67"/>
      <c r="BP66" s="33"/>
      <c r="BQ66" s="33"/>
      <c r="BR66" s="68"/>
      <c r="BS66" s="67"/>
      <c r="BT66" s="33"/>
      <c r="BU66" s="33"/>
      <c r="BV66" s="68"/>
      <c r="BW66" s="33"/>
      <c r="BX66" s="33"/>
      <c r="BY66" s="1998"/>
      <c r="BZ66" s="1999"/>
      <c r="CA66" s="1999"/>
      <c r="CB66" s="2000"/>
      <c r="CC66" s="1980"/>
      <c r="CD66" s="1981"/>
      <c r="CE66" s="1981"/>
      <c r="CF66" s="1982"/>
      <c r="CG66" s="1989"/>
      <c r="CH66" s="1990"/>
      <c r="CI66" s="1990"/>
      <c r="CJ66" s="1991"/>
      <c r="CK66" s="1992"/>
      <c r="CL66" s="1993"/>
      <c r="CM66" s="1993"/>
      <c r="CN66" s="1993"/>
      <c r="CO66" s="1994"/>
    </row>
    <row r="67" spans="1:93" ht="13.5" customHeight="1">
      <c r="A67" s="1947"/>
      <c r="B67" s="1949"/>
      <c r="C67" s="1971"/>
      <c r="D67" s="1971"/>
      <c r="E67" s="1971"/>
      <c r="F67" s="1971"/>
      <c r="G67" s="1972"/>
      <c r="H67" s="1973" t="s">
        <v>467</v>
      </c>
      <c r="I67" s="52"/>
      <c r="J67" s="53"/>
      <c r="K67" s="65"/>
      <c r="L67" s="53"/>
      <c r="M67" s="53"/>
      <c r="N67" s="66"/>
      <c r="O67" s="53"/>
      <c r="P67" s="53"/>
      <c r="Q67" s="53"/>
      <c r="R67" s="53"/>
      <c r="S67" s="65"/>
      <c r="T67" s="53"/>
      <c r="U67" s="53"/>
      <c r="V67" s="66"/>
      <c r="W67" s="53"/>
      <c r="X67" s="53"/>
      <c r="Y67" s="53"/>
      <c r="Z67" s="53"/>
      <c r="AA67" s="65"/>
      <c r="AB67" s="53"/>
      <c r="AC67" s="53"/>
      <c r="AD67" s="66"/>
      <c r="AE67" s="53"/>
      <c r="AF67" s="53"/>
      <c r="AG67" s="53"/>
      <c r="AH67" s="53"/>
      <c r="AI67" s="65"/>
      <c r="AJ67" s="53"/>
      <c r="AK67" s="53"/>
      <c r="AL67" s="66"/>
      <c r="AM67" s="53"/>
      <c r="AN67" s="53"/>
      <c r="AO67" s="53"/>
      <c r="AP67" s="53"/>
      <c r="AQ67" s="65"/>
      <c r="AR67" s="53"/>
      <c r="AS67" s="53"/>
      <c r="AT67" s="66"/>
      <c r="AU67" s="53"/>
      <c r="AV67" s="54"/>
      <c r="AW67" s="54"/>
      <c r="AX67" s="54"/>
      <c r="AY67" s="79"/>
      <c r="AZ67" s="54"/>
      <c r="BA67" s="54"/>
      <c r="BB67" s="80"/>
      <c r="BC67" s="54"/>
      <c r="BD67" s="54"/>
      <c r="BE67" s="54"/>
      <c r="BF67" s="53"/>
      <c r="BG67" s="65"/>
      <c r="BH67" s="53"/>
      <c r="BI67" s="53"/>
      <c r="BJ67" s="66"/>
      <c r="BK67" s="53"/>
      <c r="BL67" s="53"/>
      <c r="BM67" s="53"/>
      <c r="BN67" s="53"/>
      <c r="BO67" s="65"/>
      <c r="BP67" s="53"/>
      <c r="BQ67" s="53"/>
      <c r="BR67" s="66"/>
      <c r="BS67" s="65"/>
      <c r="BT67" s="53"/>
      <c r="BU67" s="53"/>
      <c r="BV67" s="66"/>
      <c r="BW67" s="53"/>
      <c r="BX67" s="53"/>
      <c r="BY67" s="46"/>
      <c r="BZ67" s="1253"/>
      <c r="CA67" s="1253"/>
      <c r="CB67" s="808"/>
      <c r="CC67" s="1974"/>
      <c r="CD67" s="1975"/>
      <c r="CE67" s="1975"/>
      <c r="CF67" s="1976"/>
      <c r="CG67" s="1983">
        <f>BY68+CC67</f>
        <v>0</v>
      </c>
      <c r="CH67" s="1984"/>
      <c r="CI67" s="1984"/>
      <c r="CJ67" s="1985"/>
      <c r="CK67" s="1992"/>
      <c r="CL67" s="1993"/>
      <c r="CM67" s="1993"/>
      <c r="CN67" s="1993"/>
      <c r="CO67" s="1994"/>
    </row>
    <row r="68" spans="1:93" ht="5.0999999999999996" customHeight="1">
      <c r="A68" s="1947"/>
      <c r="B68" s="1949"/>
      <c r="C68" s="1971"/>
      <c r="D68" s="1971"/>
      <c r="E68" s="1971"/>
      <c r="F68" s="1971"/>
      <c r="G68" s="1972"/>
      <c r="H68" s="1973"/>
      <c r="I68" s="55"/>
      <c r="J68" s="29"/>
      <c r="K68" s="61"/>
      <c r="L68" s="29"/>
      <c r="M68" s="29"/>
      <c r="N68" s="62"/>
      <c r="O68" s="29"/>
      <c r="P68" s="29"/>
      <c r="Q68" s="29"/>
      <c r="R68" s="29"/>
      <c r="S68" s="61"/>
      <c r="T68" s="29"/>
      <c r="U68" s="29"/>
      <c r="V68" s="62"/>
      <c r="W68" s="29"/>
      <c r="X68" s="29"/>
      <c r="Y68" s="29"/>
      <c r="Z68" s="29"/>
      <c r="AA68" s="61"/>
      <c r="AB68" s="29"/>
      <c r="AC68" s="29"/>
      <c r="AD68" s="62"/>
      <c r="AE68" s="29"/>
      <c r="AF68" s="29"/>
      <c r="AG68" s="29"/>
      <c r="AH68" s="29"/>
      <c r="AI68" s="61"/>
      <c r="AJ68" s="29"/>
      <c r="AK68" s="29"/>
      <c r="AL68" s="62"/>
      <c r="AM68" s="29"/>
      <c r="AN68" s="29"/>
      <c r="AO68" s="29"/>
      <c r="AP68" s="29"/>
      <c r="AQ68" s="61"/>
      <c r="AR68" s="29"/>
      <c r="AS68" s="29"/>
      <c r="AT68" s="62"/>
      <c r="AU68" s="29"/>
      <c r="AV68" s="478"/>
      <c r="AW68" s="478"/>
      <c r="AX68" s="478"/>
      <c r="AY68" s="81"/>
      <c r="AZ68" s="478"/>
      <c r="BA68" s="478"/>
      <c r="BB68" s="82"/>
      <c r="BC68" s="478"/>
      <c r="BD68" s="478"/>
      <c r="BE68" s="478"/>
      <c r="BF68" s="29"/>
      <c r="BG68" s="61"/>
      <c r="BH68" s="29"/>
      <c r="BI68" s="29"/>
      <c r="BJ68" s="62"/>
      <c r="BK68" s="29"/>
      <c r="BL68" s="29"/>
      <c r="BM68" s="29"/>
      <c r="BN68" s="29"/>
      <c r="BO68" s="61"/>
      <c r="BP68" s="29"/>
      <c r="BQ68" s="29"/>
      <c r="BR68" s="62"/>
      <c r="BS68" s="61"/>
      <c r="BT68" s="29"/>
      <c r="BU68" s="29"/>
      <c r="BV68" s="62"/>
      <c r="BW68" s="29"/>
      <c r="BX68" s="29"/>
      <c r="BY68" s="1995"/>
      <c r="BZ68" s="1996"/>
      <c r="CA68" s="1996"/>
      <c r="CB68" s="1997"/>
      <c r="CC68" s="1977"/>
      <c r="CD68" s="1978"/>
      <c r="CE68" s="1978"/>
      <c r="CF68" s="1979"/>
      <c r="CG68" s="1986"/>
      <c r="CH68" s="1987"/>
      <c r="CI68" s="1987"/>
      <c r="CJ68" s="1988"/>
      <c r="CK68" s="1992"/>
      <c r="CL68" s="1993"/>
      <c r="CM68" s="1993"/>
      <c r="CN68" s="1993"/>
      <c r="CO68" s="1994"/>
    </row>
    <row r="69" spans="1:93" ht="8.1" customHeight="1">
      <c r="A69" s="1947"/>
      <c r="B69" s="1949"/>
      <c r="C69" s="1971"/>
      <c r="D69" s="1971"/>
      <c r="E69" s="1971"/>
      <c r="F69" s="1971"/>
      <c r="G69" s="1972"/>
      <c r="H69" s="1973"/>
      <c r="I69" s="56"/>
      <c r="J69" s="33"/>
      <c r="K69" s="67"/>
      <c r="L69" s="33"/>
      <c r="M69" s="33"/>
      <c r="N69" s="68"/>
      <c r="O69" s="33"/>
      <c r="P69" s="33"/>
      <c r="Q69" s="33"/>
      <c r="R69" s="33"/>
      <c r="S69" s="67"/>
      <c r="T69" s="33"/>
      <c r="U69" s="33"/>
      <c r="V69" s="68"/>
      <c r="W69" s="33"/>
      <c r="X69" s="33"/>
      <c r="Y69" s="33"/>
      <c r="Z69" s="33"/>
      <c r="AA69" s="67"/>
      <c r="AB69" s="33"/>
      <c r="AC69" s="33"/>
      <c r="AD69" s="68"/>
      <c r="AE69" s="33"/>
      <c r="AF69" s="33"/>
      <c r="AG69" s="33"/>
      <c r="AH69" s="33"/>
      <c r="AI69" s="67"/>
      <c r="AJ69" s="33"/>
      <c r="AK69" s="33"/>
      <c r="AL69" s="68"/>
      <c r="AM69" s="33"/>
      <c r="AN69" s="33"/>
      <c r="AO69" s="33"/>
      <c r="AP69" s="33"/>
      <c r="AQ69" s="67"/>
      <c r="AR69" s="33"/>
      <c r="AS69" s="33"/>
      <c r="AT69" s="68"/>
      <c r="AU69" s="33"/>
      <c r="AV69" s="57"/>
      <c r="AW69" s="57"/>
      <c r="AX69" s="57"/>
      <c r="AY69" s="83"/>
      <c r="AZ69" s="57"/>
      <c r="BA69" s="57"/>
      <c r="BB69" s="84"/>
      <c r="BC69" s="57"/>
      <c r="BD69" s="57"/>
      <c r="BE69" s="57"/>
      <c r="BF69" s="33"/>
      <c r="BG69" s="67"/>
      <c r="BH69" s="33"/>
      <c r="BI69" s="33"/>
      <c r="BJ69" s="68"/>
      <c r="BK69" s="33"/>
      <c r="BL69" s="33"/>
      <c r="BM69" s="33"/>
      <c r="BN69" s="33"/>
      <c r="BO69" s="67"/>
      <c r="BP69" s="33"/>
      <c r="BQ69" s="33"/>
      <c r="BR69" s="68"/>
      <c r="BS69" s="67"/>
      <c r="BT69" s="33"/>
      <c r="BU69" s="33"/>
      <c r="BV69" s="68"/>
      <c r="BW69" s="33"/>
      <c r="BX69" s="33"/>
      <c r="BY69" s="1998"/>
      <c r="BZ69" s="1999"/>
      <c r="CA69" s="1999"/>
      <c r="CB69" s="2000"/>
      <c r="CC69" s="1980"/>
      <c r="CD69" s="1981"/>
      <c r="CE69" s="1981"/>
      <c r="CF69" s="1982"/>
      <c r="CG69" s="1989"/>
      <c r="CH69" s="1990"/>
      <c r="CI69" s="1990"/>
      <c r="CJ69" s="1991"/>
      <c r="CK69" s="1992"/>
      <c r="CL69" s="1993"/>
      <c r="CM69" s="1993"/>
      <c r="CN69" s="1993"/>
      <c r="CO69" s="1994"/>
    </row>
    <row r="70" spans="1:93" ht="13.5" customHeight="1">
      <c r="A70" s="1947"/>
      <c r="B70" s="1949"/>
      <c r="C70" s="1971"/>
      <c r="D70" s="1971"/>
      <c r="E70" s="1971"/>
      <c r="F70" s="1971"/>
      <c r="G70" s="1972"/>
      <c r="H70" s="1973" t="s">
        <v>467</v>
      </c>
      <c r="I70" s="52"/>
      <c r="J70" s="53"/>
      <c r="K70" s="65"/>
      <c r="L70" s="53"/>
      <c r="M70" s="53"/>
      <c r="N70" s="66"/>
      <c r="O70" s="53"/>
      <c r="P70" s="53"/>
      <c r="Q70" s="53"/>
      <c r="R70" s="53"/>
      <c r="S70" s="65"/>
      <c r="T70" s="53"/>
      <c r="U70" s="53"/>
      <c r="V70" s="66"/>
      <c r="W70" s="53"/>
      <c r="X70" s="53"/>
      <c r="Y70" s="53"/>
      <c r="Z70" s="53"/>
      <c r="AA70" s="65"/>
      <c r="AB70" s="53"/>
      <c r="AC70" s="53"/>
      <c r="AD70" s="66"/>
      <c r="AE70" s="53"/>
      <c r="AF70" s="53"/>
      <c r="AG70" s="53"/>
      <c r="AH70" s="53"/>
      <c r="AI70" s="65"/>
      <c r="AJ70" s="53"/>
      <c r="AK70" s="53"/>
      <c r="AL70" s="66"/>
      <c r="AM70" s="53"/>
      <c r="AN70" s="53"/>
      <c r="AO70" s="53"/>
      <c r="AP70" s="53"/>
      <c r="AQ70" s="65"/>
      <c r="AR70" s="53"/>
      <c r="AS70" s="53"/>
      <c r="AT70" s="66"/>
      <c r="AU70" s="53"/>
      <c r="AV70" s="54"/>
      <c r="AW70" s="54"/>
      <c r="AX70" s="54"/>
      <c r="AY70" s="79"/>
      <c r="AZ70" s="54"/>
      <c r="BA70" s="54"/>
      <c r="BB70" s="80"/>
      <c r="BC70" s="54"/>
      <c r="BD70" s="54"/>
      <c r="BE70" s="54"/>
      <c r="BF70" s="53"/>
      <c r="BG70" s="65"/>
      <c r="BH70" s="53"/>
      <c r="BI70" s="53"/>
      <c r="BJ70" s="66"/>
      <c r="BK70" s="53"/>
      <c r="BL70" s="53"/>
      <c r="BM70" s="53"/>
      <c r="BN70" s="53"/>
      <c r="BO70" s="65"/>
      <c r="BP70" s="53"/>
      <c r="BQ70" s="53"/>
      <c r="BR70" s="66"/>
      <c r="BS70" s="65"/>
      <c r="BT70" s="53"/>
      <c r="BU70" s="53"/>
      <c r="BV70" s="66"/>
      <c r="BW70" s="53"/>
      <c r="BX70" s="53"/>
      <c r="BY70" s="46"/>
      <c r="BZ70" s="1253"/>
      <c r="CA70" s="1253"/>
      <c r="CB70" s="808"/>
      <c r="CC70" s="1974"/>
      <c r="CD70" s="1975"/>
      <c r="CE70" s="1975"/>
      <c r="CF70" s="1976"/>
      <c r="CG70" s="1983">
        <f>BY71+CC70</f>
        <v>0</v>
      </c>
      <c r="CH70" s="1984"/>
      <c r="CI70" s="1984"/>
      <c r="CJ70" s="1985"/>
      <c r="CK70" s="1992"/>
      <c r="CL70" s="1993"/>
      <c r="CM70" s="1993"/>
      <c r="CN70" s="1993"/>
      <c r="CO70" s="1994"/>
    </row>
    <row r="71" spans="1:93" ht="5.0999999999999996" customHeight="1">
      <c r="A71" s="1947"/>
      <c r="B71" s="1949"/>
      <c r="C71" s="1971"/>
      <c r="D71" s="1971"/>
      <c r="E71" s="1971"/>
      <c r="F71" s="1971"/>
      <c r="G71" s="1972"/>
      <c r="H71" s="1973"/>
      <c r="I71" s="55"/>
      <c r="J71" s="29"/>
      <c r="K71" s="61"/>
      <c r="L71" s="29"/>
      <c r="M71" s="29"/>
      <c r="N71" s="62"/>
      <c r="O71" s="29"/>
      <c r="P71" s="29"/>
      <c r="Q71" s="29"/>
      <c r="R71" s="29"/>
      <c r="S71" s="61"/>
      <c r="T71" s="29"/>
      <c r="U71" s="29"/>
      <c r="V71" s="62"/>
      <c r="W71" s="29"/>
      <c r="X71" s="29"/>
      <c r="Y71" s="29"/>
      <c r="Z71" s="29"/>
      <c r="AA71" s="61"/>
      <c r="AB71" s="29"/>
      <c r="AC71" s="29"/>
      <c r="AD71" s="62"/>
      <c r="AE71" s="29"/>
      <c r="AF71" s="29"/>
      <c r="AG71" s="29"/>
      <c r="AH71" s="29"/>
      <c r="AI71" s="61"/>
      <c r="AJ71" s="29"/>
      <c r="AK71" s="29"/>
      <c r="AL71" s="62"/>
      <c r="AM71" s="29"/>
      <c r="AN71" s="29"/>
      <c r="AO71" s="29"/>
      <c r="AP71" s="29"/>
      <c r="AQ71" s="61"/>
      <c r="AR71" s="29"/>
      <c r="AS71" s="29"/>
      <c r="AT71" s="62"/>
      <c r="AU71" s="29"/>
      <c r="AV71" s="478"/>
      <c r="AW71" s="478"/>
      <c r="AX71" s="478"/>
      <c r="AY71" s="81"/>
      <c r="AZ71" s="478"/>
      <c r="BA71" s="478"/>
      <c r="BB71" s="82"/>
      <c r="BC71" s="478"/>
      <c r="BD71" s="478"/>
      <c r="BE71" s="478"/>
      <c r="BF71" s="29"/>
      <c r="BG71" s="61"/>
      <c r="BH71" s="29"/>
      <c r="BI71" s="29"/>
      <c r="BJ71" s="62"/>
      <c r="BK71" s="29"/>
      <c r="BL71" s="29"/>
      <c r="BM71" s="29"/>
      <c r="BN71" s="29"/>
      <c r="BO71" s="61"/>
      <c r="BP71" s="29"/>
      <c r="BQ71" s="29"/>
      <c r="BR71" s="62"/>
      <c r="BS71" s="61"/>
      <c r="BT71" s="29"/>
      <c r="BU71" s="29"/>
      <c r="BV71" s="62"/>
      <c r="BW71" s="29"/>
      <c r="BX71" s="29"/>
      <c r="BY71" s="1995"/>
      <c r="BZ71" s="1996"/>
      <c r="CA71" s="1996"/>
      <c r="CB71" s="1997"/>
      <c r="CC71" s="1977"/>
      <c r="CD71" s="1978"/>
      <c r="CE71" s="1978"/>
      <c r="CF71" s="1979"/>
      <c r="CG71" s="1986"/>
      <c r="CH71" s="1987"/>
      <c r="CI71" s="1987"/>
      <c r="CJ71" s="1988"/>
      <c r="CK71" s="1992"/>
      <c r="CL71" s="1993"/>
      <c r="CM71" s="1993"/>
      <c r="CN71" s="1993"/>
      <c r="CO71" s="1994"/>
    </row>
    <row r="72" spans="1:93" ht="8.1" customHeight="1">
      <c r="A72" s="1947"/>
      <c r="B72" s="1949"/>
      <c r="C72" s="1971"/>
      <c r="D72" s="1971"/>
      <c r="E72" s="1971"/>
      <c r="F72" s="1971"/>
      <c r="G72" s="1972"/>
      <c r="H72" s="1973"/>
      <c r="I72" s="56"/>
      <c r="J72" s="33"/>
      <c r="K72" s="67"/>
      <c r="L72" s="33"/>
      <c r="M72" s="33"/>
      <c r="N72" s="68"/>
      <c r="O72" s="33"/>
      <c r="P72" s="33"/>
      <c r="Q72" s="33"/>
      <c r="R72" s="33"/>
      <c r="S72" s="67"/>
      <c r="T72" s="33"/>
      <c r="U72" s="33"/>
      <c r="V72" s="68"/>
      <c r="W72" s="33"/>
      <c r="X72" s="33"/>
      <c r="Y72" s="33"/>
      <c r="Z72" s="33"/>
      <c r="AA72" s="67"/>
      <c r="AB72" s="33"/>
      <c r="AC72" s="33"/>
      <c r="AD72" s="68"/>
      <c r="AE72" s="33"/>
      <c r="AF72" s="33"/>
      <c r="AG72" s="33"/>
      <c r="AH72" s="33"/>
      <c r="AI72" s="67"/>
      <c r="AJ72" s="33"/>
      <c r="AK72" s="33"/>
      <c r="AL72" s="68"/>
      <c r="AM72" s="33"/>
      <c r="AN72" s="33"/>
      <c r="AO72" s="33"/>
      <c r="AP72" s="33"/>
      <c r="AQ72" s="67"/>
      <c r="AR72" s="33"/>
      <c r="AS72" s="33"/>
      <c r="AT72" s="68"/>
      <c r="AU72" s="33"/>
      <c r="AV72" s="57"/>
      <c r="AW72" s="57"/>
      <c r="AX72" s="57"/>
      <c r="AY72" s="83"/>
      <c r="AZ72" s="57"/>
      <c r="BA72" s="57"/>
      <c r="BB72" s="84"/>
      <c r="BC72" s="57"/>
      <c r="BD72" s="57"/>
      <c r="BE72" s="57"/>
      <c r="BF72" s="33"/>
      <c r="BG72" s="67"/>
      <c r="BH72" s="33"/>
      <c r="BI72" s="33"/>
      <c r="BJ72" s="68"/>
      <c r="BK72" s="33"/>
      <c r="BL72" s="33"/>
      <c r="BM72" s="33"/>
      <c r="BN72" s="33"/>
      <c r="BO72" s="67"/>
      <c r="BP72" s="33"/>
      <c r="BQ72" s="33"/>
      <c r="BR72" s="68"/>
      <c r="BS72" s="67"/>
      <c r="BT72" s="33"/>
      <c r="BU72" s="33"/>
      <c r="BV72" s="68"/>
      <c r="BW72" s="33"/>
      <c r="BX72" s="33"/>
      <c r="BY72" s="1998"/>
      <c r="BZ72" s="1999"/>
      <c r="CA72" s="1999"/>
      <c r="CB72" s="2000"/>
      <c r="CC72" s="1980"/>
      <c r="CD72" s="1981"/>
      <c r="CE72" s="1981"/>
      <c r="CF72" s="1982"/>
      <c r="CG72" s="1989"/>
      <c r="CH72" s="1990"/>
      <c r="CI72" s="1990"/>
      <c r="CJ72" s="1991"/>
      <c r="CK72" s="1992"/>
      <c r="CL72" s="1993"/>
      <c r="CM72" s="1993"/>
      <c r="CN72" s="1993"/>
      <c r="CO72" s="1994"/>
    </row>
    <row r="73" spans="1:93" ht="13.5" customHeight="1">
      <c r="A73" s="1947"/>
      <c r="B73" s="1949"/>
      <c r="C73" s="1971"/>
      <c r="D73" s="1971"/>
      <c r="E73" s="1971"/>
      <c r="F73" s="1971"/>
      <c r="G73" s="1972"/>
      <c r="H73" s="1973" t="s">
        <v>467</v>
      </c>
      <c r="I73" s="52"/>
      <c r="J73" s="53"/>
      <c r="K73" s="65"/>
      <c r="L73" s="53"/>
      <c r="M73" s="53"/>
      <c r="N73" s="66"/>
      <c r="O73" s="53"/>
      <c r="P73" s="53"/>
      <c r="Q73" s="53"/>
      <c r="R73" s="53"/>
      <c r="S73" s="65"/>
      <c r="T73" s="53"/>
      <c r="U73" s="53"/>
      <c r="V73" s="66"/>
      <c r="W73" s="53"/>
      <c r="X73" s="53"/>
      <c r="Y73" s="53"/>
      <c r="Z73" s="53"/>
      <c r="AA73" s="65"/>
      <c r="AB73" s="53"/>
      <c r="AC73" s="53"/>
      <c r="AD73" s="66"/>
      <c r="AE73" s="53"/>
      <c r="AF73" s="53"/>
      <c r="AG73" s="53"/>
      <c r="AH73" s="53"/>
      <c r="AI73" s="65"/>
      <c r="AJ73" s="53"/>
      <c r="AK73" s="53"/>
      <c r="AL73" s="66"/>
      <c r="AM73" s="53"/>
      <c r="AN73" s="53"/>
      <c r="AO73" s="53"/>
      <c r="AP73" s="53"/>
      <c r="AQ73" s="65"/>
      <c r="AR73" s="53"/>
      <c r="AS73" s="53"/>
      <c r="AT73" s="66"/>
      <c r="AU73" s="53"/>
      <c r="AV73" s="54"/>
      <c r="AW73" s="54"/>
      <c r="AX73" s="54"/>
      <c r="AY73" s="79"/>
      <c r="AZ73" s="54"/>
      <c r="BA73" s="54"/>
      <c r="BB73" s="80"/>
      <c r="BC73" s="54"/>
      <c r="BD73" s="54"/>
      <c r="BE73" s="54"/>
      <c r="BF73" s="53"/>
      <c r="BG73" s="65"/>
      <c r="BH73" s="53"/>
      <c r="BI73" s="53"/>
      <c r="BJ73" s="66"/>
      <c r="BK73" s="53"/>
      <c r="BL73" s="53"/>
      <c r="BM73" s="53"/>
      <c r="BN73" s="53"/>
      <c r="BO73" s="65"/>
      <c r="BP73" s="53"/>
      <c r="BQ73" s="53"/>
      <c r="BR73" s="66"/>
      <c r="BS73" s="65"/>
      <c r="BT73" s="53"/>
      <c r="BU73" s="53"/>
      <c r="BV73" s="66"/>
      <c r="BW73" s="53"/>
      <c r="BX73" s="53"/>
      <c r="BY73" s="46"/>
      <c r="BZ73" s="1253"/>
      <c r="CA73" s="1253"/>
      <c r="CB73" s="808"/>
      <c r="CC73" s="1974"/>
      <c r="CD73" s="1975"/>
      <c r="CE73" s="1975"/>
      <c r="CF73" s="1976"/>
      <c r="CG73" s="1983">
        <f>BY74+CC73</f>
        <v>0</v>
      </c>
      <c r="CH73" s="1984"/>
      <c r="CI73" s="1984"/>
      <c r="CJ73" s="1985"/>
      <c r="CK73" s="1992"/>
      <c r="CL73" s="1993"/>
      <c r="CM73" s="1993"/>
      <c r="CN73" s="1993"/>
      <c r="CO73" s="1994"/>
    </row>
    <row r="74" spans="1:93" ht="5.0999999999999996" customHeight="1">
      <c r="A74" s="1947"/>
      <c r="B74" s="1949"/>
      <c r="C74" s="1971"/>
      <c r="D74" s="1971"/>
      <c r="E74" s="1971"/>
      <c r="F74" s="1971"/>
      <c r="G74" s="1972"/>
      <c r="H74" s="1973"/>
      <c r="I74" s="55"/>
      <c r="J74" s="29"/>
      <c r="K74" s="61"/>
      <c r="L74" s="29"/>
      <c r="M74" s="29"/>
      <c r="N74" s="62"/>
      <c r="O74" s="29"/>
      <c r="P74" s="29"/>
      <c r="Q74" s="29"/>
      <c r="R74" s="29"/>
      <c r="S74" s="61"/>
      <c r="T74" s="29"/>
      <c r="U74" s="29"/>
      <c r="V74" s="62"/>
      <c r="W74" s="29"/>
      <c r="X74" s="29"/>
      <c r="Y74" s="29"/>
      <c r="Z74" s="29"/>
      <c r="AA74" s="61"/>
      <c r="AB74" s="29"/>
      <c r="AC74" s="29"/>
      <c r="AD74" s="62"/>
      <c r="AE74" s="29"/>
      <c r="AF74" s="29"/>
      <c r="AG74" s="29"/>
      <c r="AH74" s="29"/>
      <c r="AI74" s="61"/>
      <c r="AJ74" s="29"/>
      <c r="AK74" s="29"/>
      <c r="AL74" s="62"/>
      <c r="AM74" s="29"/>
      <c r="AN74" s="29"/>
      <c r="AO74" s="29"/>
      <c r="AP74" s="29"/>
      <c r="AQ74" s="61"/>
      <c r="AR74" s="29"/>
      <c r="AS74" s="29"/>
      <c r="AT74" s="62"/>
      <c r="AU74" s="29"/>
      <c r="AV74" s="478"/>
      <c r="AW74" s="478"/>
      <c r="AX74" s="478"/>
      <c r="AY74" s="81"/>
      <c r="AZ74" s="478"/>
      <c r="BA74" s="478"/>
      <c r="BB74" s="82"/>
      <c r="BC74" s="478"/>
      <c r="BD74" s="478"/>
      <c r="BE74" s="478"/>
      <c r="BF74" s="29"/>
      <c r="BG74" s="61"/>
      <c r="BH74" s="29"/>
      <c r="BI74" s="29"/>
      <c r="BJ74" s="62"/>
      <c r="BK74" s="29"/>
      <c r="BL74" s="29"/>
      <c r="BM74" s="29"/>
      <c r="BN74" s="29"/>
      <c r="BO74" s="61"/>
      <c r="BP74" s="29"/>
      <c r="BQ74" s="29"/>
      <c r="BR74" s="62"/>
      <c r="BS74" s="61"/>
      <c r="BT74" s="29"/>
      <c r="BU74" s="29"/>
      <c r="BV74" s="62"/>
      <c r="BW74" s="29"/>
      <c r="BX74" s="29"/>
      <c r="BY74" s="1995"/>
      <c r="BZ74" s="1996"/>
      <c r="CA74" s="1996"/>
      <c r="CB74" s="1997"/>
      <c r="CC74" s="1977"/>
      <c r="CD74" s="1978"/>
      <c r="CE74" s="1978"/>
      <c r="CF74" s="1979"/>
      <c r="CG74" s="1986"/>
      <c r="CH74" s="1987"/>
      <c r="CI74" s="1987"/>
      <c r="CJ74" s="1988"/>
      <c r="CK74" s="1992"/>
      <c r="CL74" s="1993"/>
      <c r="CM74" s="1993"/>
      <c r="CN74" s="1993"/>
      <c r="CO74" s="1994"/>
    </row>
    <row r="75" spans="1:93" ht="8.1" customHeight="1">
      <c r="A75" s="1959"/>
      <c r="B75" s="1961"/>
      <c r="C75" s="1971"/>
      <c r="D75" s="1971"/>
      <c r="E75" s="1971"/>
      <c r="F75" s="1971"/>
      <c r="G75" s="1972"/>
      <c r="H75" s="1973"/>
      <c r="I75" s="56"/>
      <c r="J75" s="33"/>
      <c r="K75" s="67"/>
      <c r="L75" s="33"/>
      <c r="M75" s="33"/>
      <c r="N75" s="68"/>
      <c r="O75" s="33"/>
      <c r="P75" s="33"/>
      <c r="Q75" s="33"/>
      <c r="R75" s="33"/>
      <c r="S75" s="67"/>
      <c r="T75" s="33"/>
      <c r="U75" s="33"/>
      <c r="V75" s="68"/>
      <c r="W75" s="33"/>
      <c r="X75" s="33"/>
      <c r="Y75" s="33"/>
      <c r="Z75" s="33"/>
      <c r="AA75" s="67"/>
      <c r="AB75" s="33"/>
      <c r="AC75" s="33"/>
      <c r="AD75" s="68"/>
      <c r="AE75" s="33"/>
      <c r="AF75" s="33"/>
      <c r="AG75" s="33"/>
      <c r="AH75" s="33"/>
      <c r="AI75" s="67"/>
      <c r="AJ75" s="33"/>
      <c r="AK75" s="33"/>
      <c r="AL75" s="68"/>
      <c r="AM75" s="33"/>
      <c r="AN75" s="33"/>
      <c r="AO75" s="33"/>
      <c r="AP75" s="33"/>
      <c r="AQ75" s="67"/>
      <c r="AR75" s="33"/>
      <c r="AS75" s="33"/>
      <c r="AT75" s="68"/>
      <c r="AU75" s="33"/>
      <c r="AV75" s="57"/>
      <c r="AW75" s="57"/>
      <c r="AX75" s="57"/>
      <c r="AY75" s="83"/>
      <c r="AZ75" s="57"/>
      <c r="BA75" s="57"/>
      <c r="BB75" s="84"/>
      <c r="BC75" s="57"/>
      <c r="BD75" s="57"/>
      <c r="BE75" s="57"/>
      <c r="BF75" s="33"/>
      <c r="BG75" s="67"/>
      <c r="BH75" s="33"/>
      <c r="BI75" s="33"/>
      <c r="BJ75" s="68"/>
      <c r="BK75" s="33"/>
      <c r="BL75" s="33"/>
      <c r="BM75" s="33"/>
      <c r="BN75" s="33"/>
      <c r="BO75" s="67"/>
      <c r="BP75" s="33"/>
      <c r="BQ75" s="33"/>
      <c r="BR75" s="68"/>
      <c r="BS75" s="67"/>
      <c r="BT75" s="33"/>
      <c r="BU75" s="33"/>
      <c r="BV75" s="68"/>
      <c r="BW75" s="33"/>
      <c r="BX75" s="33"/>
      <c r="BY75" s="1998"/>
      <c r="BZ75" s="1999"/>
      <c r="CA75" s="1999"/>
      <c r="CB75" s="2000"/>
      <c r="CC75" s="1980"/>
      <c r="CD75" s="1981"/>
      <c r="CE75" s="1981"/>
      <c r="CF75" s="1982"/>
      <c r="CG75" s="1989"/>
      <c r="CH75" s="1990"/>
      <c r="CI75" s="1990"/>
      <c r="CJ75" s="1991"/>
      <c r="CK75" s="1992"/>
      <c r="CL75" s="1993"/>
      <c r="CM75" s="1993"/>
      <c r="CN75" s="1993"/>
      <c r="CO75" s="1994"/>
    </row>
    <row r="76" spans="1:93" ht="13.5" customHeight="1">
      <c r="A76" s="2009" t="s">
        <v>644</v>
      </c>
      <c r="B76" s="2010"/>
      <c r="C76" s="2010"/>
      <c r="D76" s="2010"/>
      <c r="E76" s="2010"/>
      <c r="F76" s="2010"/>
      <c r="G76" s="2010"/>
      <c r="H76" s="2011"/>
      <c r="I76" s="258"/>
      <c r="J76" s="259"/>
      <c r="K76" s="260"/>
      <c r="L76" s="259"/>
      <c r="M76" s="259"/>
      <c r="N76" s="261"/>
      <c r="O76" s="259"/>
      <c r="P76" s="259"/>
      <c r="Q76" s="259"/>
      <c r="R76" s="259"/>
      <c r="S76" s="260"/>
      <c r="T76" s="259"/>
      <c r="U76" s="259"/>
      <c r="V76" s="261"/>
      <c r="W76" s="259"/>
      <c r="X76" s="259"/>
      <c r="Y76" s="259"/>
      <c r="Z76" s="259"/>
      <c r="AA76" s="260"/>
      <c r="AB76" s="259"/>
      <c r="AC76" s="259"/>
      <c r="AD76" s="261"/>
      <c r="AE76" s="259"/>
      <c r="AF76" s="259"/>
      <c r="AG76" s="259"/>
      <c r="AH76" s="259"/>
      <c r="AI76" s="260"/>
      <c r="AJ76" s="259"/>
      <c r="AK76" s="259"/>
      <c r="AL76" s="261"/>
      <c r="AM76" s="259"/>
      <c r="AN76" s="259"/>
      <c r="AO76" s="259"/>
      <c r="AP76" s="259"/>
      <c r="AQ76" s="260"/>
      <c r="AR76" s="259"/>
      <c r="AS76" s="259"/>
      <c r="AT76" s="261"/>
      <c r="AU76" s="259"/>
      <c r="AV76" s="262"/>
      <c r="AW76" s="262"/>
      <c r="AX76" s="262"/>
      <c r="AY76" s="263"/>
      <c r="AZ76" s="262"/>
      <c r="BA76" s="262"/>
      <c r="BB76" s="264"/>
      <c r="BC76" s="262"/>
      <c r="BD76" s="262"/>
      <c r="BE76" s="262"/>
      <c r="BF76" s="259"/>
      <c r="BG76" s="260"/>
      <c r="BH76" s="259"/>
      <c r="BI76" s="259"/>
      <c r="BJ76" s="261"/>
      <c r="BK76" s="259"/>
      <c r="BL76" s="259"/>
      <c r="BM76" s="259"/>
      <c r="BN76" s="259"/>
      <c r="BO76" s="260"/>
      <c r="BP76" s="259"/>
      <c r="BQ76" s="259"/>
      <c r="BR76" s="261"/>
      <c r="BS76" s="260"/>
      <c r="BT76" s="259"/>
      <c r="BU76" s="259"/>
      <c r="BV76" s="261"/>
      <c r="BW76" s="259"/>
      <c r="BX76" s="259"/>
      <c r="BY76" s="6"/>
      <c r="BZ76" s="6"/>
      <c r="CA76" s="6"/>
      <c r="CB76" s="6"/>
      <c r="CC76" s="6"/>
      <c r="CD76" s="6"/>
      <c r="CE76" s="6"/>
      <c r="CF76" s="6"/>
      <c r="CG76" s="6"/>
      <c r="CH76" s="6"/>
      <c r="CI76" s="6"/>
      <c r="CJ76" s="6"/>
      <c r="CK76" s="883"/>
      <c r="CL76" s="883"/>
      <c r="CM76" s="883"/>
      <c r="CN76" s="902"/>
      <c r="CO76" s="903"/>
    </row>
    <row r="77" spans="1:93" ht="12.95" customHeight="1">
      <c r="A77" s="2012"/>
      <c r="B77" s="2013"/>
      <c r="C77" s="2013"/>
      <c r="D77" s="2013"/>
      <c r="E77" s="2013"/>
      <c r="F77" s="2013"/>
      <c r="G77" s="2013"/>
      <c r="H77" s="2014"/>
      <c r="I77" s="265"/>
      <c r="J77" s="266"/>
      <c r="K77" s="267"/>
      <c r="L77" s="266"/>
      <c r="M77" s="266"/>
      <c r="N77" s="268"/>
      <c r="O77" s="266"/>
      <c r="P77" s="266"/>
      <c r="Q77" s="266"/>
      <c r="R77" s="266"/>
      <c r="S77" s="267"/>
      <c r="T77" s="266"/>
      <c r="U77" s="266"/>
      <c r="V77" s="268"/>
      <c r="W77" s="266"/>
      <c r="X77" s="266"/>
      <c r="Y77" s="266"/>
      <c r="Z77" s="266"/>
      <c r="AA77" s="267"/>
      <c r="AB77" s="266"/>
      <c r="AC77" s="266"/>
      <c r="AD77" s="268"/>
      <c r="AE77" s="266"/>
      <c r="AF77" s="266"/>
      <c r="AG77" s="266"/>
      <c r="AH77" s="266"/>
      <c r="AI77" s="267"/>
      <c r="AJ77" s="266"/>
      <c r="AK77" s="266"/>
      <c r="AL77" s="268"/>
      <c r="AM77" s="266"/>
      <c r="AN77" s="266"/>
      <c r="AO77" s="266"/>
      <c r="AP77" s="266"/>
      <c r="AQ77" s="267"/>
      <c r="AR77" s="266"/>
      <c r="AS77" s="266"/>
      <c r="AT77" s="268"/>
      <c r="AU77" s="266"/>
      <c r="AV77" s="269"/>
      <c r="AW77" s="269"/>
      <c r="AX77" s="269"/>
      <c r="AY77" s="270"/>
      <c r="AZ77" s="269"/>
      <c r="BA77" s="269"/>
      <c r="BB77" s="271"/>
      <c r="BC77" s="269"/>
      <c r="BD77" s="269"/>
      <c r="BE77" s="269"/>
      <c r="BF77" s="266"/>
      <c r="BG77" s="267"/>
      <c r="BH77" s="266"/>
      <c r="BI77" s="266"/>
      <c r="BJ77" s="268"/>
      <c r="BK77" s="266"/>
      <c r="BL77" s="266"/>
      <c r="BM77" s="266"/>
      <c r="BN77" s="266"/>
      <c r="BO77" s="267"/>
      <c r="BP77" s="266"/>
      <c r="BQ77" s="266"/>
      <c r="BR77" s="268"/>
      <c r="BS77" s="267"/>
      <c r="BT77" s="266"/>
      <c r="BU77" s="266"/>
      <c r="BV77" s="268"/>
      <c r="BW77" s="266"/>
      <c r="BX77" s="266"/>
      <c r="BY77" s="12"/>
      <c r="BZ77" s="12"/>
      <c r="CA77" s="12"/>
      <c r="CB77" s="12"/>
      <c r="CC77" s="12"/>
      <c r="CD77" s="12"/>
      <c r="CE77" s="12"/>
      <c r="CF77" s="12"/>
      <c r="CG77" s="12"/>
      <c r="CH77" s="12"/>
      <c r="CI77" s="12"/>
      <c r="CJ77" s="12"/>
      <c r="CK77" s="886"/>
      <c r="CL77" s="886"/>
      <c r="CM77" s="886"/>
      <c r="CN77" s="905"/>
      <c r="CO77" s="906"/>
    </row>
    <row r="78" spans="1:93">
      <c r="A78" s="42" t="s">
        <v>1274</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87"/>
      <c r="AR78" s="87"/>
      <c r="AS78" s="87"/>
      <c r="AT78" s="87"/>
      <c r="AU78" s="87"/>
      <c r="AV78" s="800"/>
      <c r="AW78" s="800"/>
      <c r="AX78" s="800"/>
      <c r="AY78" s="800"/>
      <c r="AZ78" s="800"/>
      <c r="BA78" s="800"/>
      <c r="BB78" s="800"/>
      <c r="BC78" s="800"/>
      <c r="BD78" s="800"/>
      <c r="BE78" s="800"/>
      <c r="BF78" s="44"/>
      <c r="BG78" s="44"/>
      <c r="BH78" s="42"/>
      <c r="BI78" s="42"/>
      <c r="BJ78" s="42"/>
      <c r="BK78" s="42"/>
      <c r="BL78" s="42"/>
      <c r="BM78" s="42"/>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row>
    <row r="79" spans="1:93">
      <c r="A79" s="43" t="s">
        <v>1640</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5"/>
      <c r="AR79" s="45"/>
      <c r="AS79" s="45"/>
      <c r="AT79" s="45"/>
      <c r="AU79" s="45"/>
      <c r="AV79" s="800"/>
      <c r="AW79" s="800"/>
      <c r="AX79" s="800"/>
      <c r="AY79" s="800"/>
      <c r="AZ79" s="800"/>
      <c r="BA79" s="800"/>
      <c r="BB79" s="800"/>
      <c r="BC79" s="800"/>
      <c r="BD79" s="800"/>
      <c r="BE79" s="800"/>
      <c r="BF79" s="45"/>
      <c r="BG79" s="45"/>
      <c r="BH79" s="43"/>
      <c r="BI79" s="43"/>
      <c r="BJ79" s="43"/>
      <c r="BK79" s="43"/>
      <c r="BL79" s="43"/>
      <c r="BM79" s="43"/>
      <c r="BN79" s="43"/>
      <c r="BO79" s="43"/>
      <c r="BP79" s="43"/>
      <c r="BQ79" s="43"/>
      <c r="BR79" s="43"/>
      <c r="BS79" s="43"/>
      <c r="BT79" s="43"/>
      <c r="BU79" s="43"/>
      <c r="BV79" s="43"/>
      <c r="BW79" s="43"/>
      <c r="BX79" s="474"/>
      <c r="BY79" s="474"/>
      <c r="BZ79" s="474"/>
      <c r="CA79" s="474"/>
      <c r="CB79" s="474"/>
      <c r="CC79" s="474"/>
      <c r="CD79" s="474"/>
      <c r="CE79" s="474"/>
      <c r="CF79" s="474"/>
      <c r="CG79" s="474"/>
      <c r="CH79" s="474"/>
      <c r="CI79" s="474"/>
      <c r="CJ79" s="474"/>
      <c r="CK79" s="474"/>
      <c r="CL79" s="474"/>
      <c r="CM79" s="474"/>
    </row>
    <row r="80" spans="1:93">
      <c r="A80" s="43" t="s">
        <v>1639</v>
      </c>
      <c r="AV80" s="873"/>
      <c r="AW80" s="873"/>
      <c r="AX80" s="873"/>
      <c r="AY80" s="873"/>
      <c r="AZ80" s="873"/>
      <c r="BA80" s="873"/>
      <c r="BB80" s="873"/>
      <c r="BC80" s="873"/>
      <c r="BD80" s="873"/>
      <c r="BE80" s="873"/>
      <c r="BF80" s="873"/>
      <c r="BG80" s="873"/>
    </row>
    <row r="81" spans="48:59">
      <c r="AV81" s="873"/>
      <c r="AW81" s="873"/>
      <c r="AX81" s="873"/>
      <c r="AY81" s="873"/>
      <c r="AZ81" s="873"/>
      <c r="BA81" s="873"/>
      <c r="BB81" s="873"/>
      <c r="BC81" s="873"/>
      <c r="BD81" s="873"/>
      <c r="BE81" s="873"/>
      <c r="BF81" s="873"/>
      <c r="BG81" s="873"/>
    </row>
    <row r="82" spans="48:59">
      <c r="AV82" s="873"/>
      <c r="AW82" s="873"/>
      <c r="AX82" s="873"/>
      <c r="AY82" s="873"/>
      <c r="AZ82" s="873"/>
      <c r="BA82" s="873"/>
      <c r="BB82" s="873"/>
      <c r="BC82" s="873"/>
      <c r="BD82" s="873"/>
      <c r="BE82" s="873"/>
      <c r="BF82" s="873"/>
      <c r="BG82" s="873"/>
    </row>
  </sheetData>
  <mergeCells count="217">
    <mergeCell ref="AT2:AU3"/>
    <mergeCell ref="BR2:BS3"/>
    <mergeCell ref="BV2:BW3"/>
    <mergeCell ref="BY8:CB9"/>
    <mergeCell ref="AX2:AY3"/>
    <mergeCell ref="BF2:BG3"/>
    <mergeCell ref="BJ2:BK3"/>
    <mergeCell ref="BN2:BO3"/>
    <mergeCell ref="BB2:BC3"/>
    <mergeCell ref="N2:O3"/>
    <mergeCell ref="R2:S3"/>
    <mergeCell ref="V2:W3"/>
    <mergeCell ref="Z2:AA3"/>
    <mergeCell ref="AD2:AE3"/>
    <mergeCell ref="CC4:CF6"/>
    <mergeCell ref="AP2:AQ3"/>
    <mergeCell ref="CK73:CO75"/>
    <mergeCell ref="BZ70:CA70"/>
    <mergeCell ref="BY71:CB72"/>
    <mergeCell ref="CC70:CF72"/>
    <mergeCell ref="CG70:CJ72"/>
    <mergeCell ref="CK70:CO72"/>
    <mergeCell ref="BZ73:CA73"/>
    <mergeCell ref="BY74:CB75"/>
    <mergeCell ref="CC73:CF75"/>
    <mergeCell ref="CG73:CJ75"/>
    <mergeCell ref="CK67:CO69"/>
    <mergeCell ref="BZ64:CA64"/>
    <mergeCell ref="BY65:CB66"/>
    <mergeCell ref="CC64:CF66"/>
    <mergeCell ref="CG64:CJ66"/>
    <mergeCell ref="CK64:CO66"/>
    <mergeCell ref="BZ67:CA67"/>
    <mergeCell ref="CG67:CJ69"/>
    <mergeCell ref="CK61:CO63"/>
    <mergeCell ref="BZ58:CA58"/>
    <mergeCell ref="BY59:CB60"/>
    <mergeCell ref="CC58:CF60"/>
    <mergeCell ref="CG58:CJ60"/>
    <mergeCell ref="CK58:CO60"/>
    <mergeCell ref="BZ61:CA61"/>
    <mergeCell ref="BY62:CB63"/>
    <mergeCell ref="CC61:CF63"/>
    <mergeCell ref="CG61:CJ63"/>
    <mergeCell ref="CK55:CO57"/>
    <mergeCell ref="BZ52:CA52"/>
    <mergeCell ref="BY53:CB54"/>
    <mergeCell ref="CC52:CF54"/>
    <mergeCell ref="CG52:CJ54"/>
    <mergeCell ref="CK52:CO54"/>
    <mergeCell ref="BZ55:CA55"/>
    <mergeCell ref="BY56:CB57"/>
    <mergeCell ref="CC55:CF57"/>
    <mergeCell ref="CG55:CJ57"/>
    <mergeCell ref="CK49:CO51"/>
    <mergeCell ref="CG49:CJ51"/>
    <mergeCell ref="BZ37:CA37"/>
    <mergeCell ref="BZ46:CA46"/>
    <mergeCell ref="BY47:CB48"/>
    <mergeCell ref="BZ49:CA49"/>
    <mergeCell ref="BY38:CB39"/>
    <mergeCell ref="CK46:CO48"/>
    <mergeCell ref="CK37:CO39"/>
    <mergeCell ref="CG40:CJ42"/>
    <mergeCell ref="CK40:CO42"/>
    <mergeCell ref="BY41:CB42"/>
    <mergeCell ref="H73:H75"/>
    <mergeCell ref="A64:B75"/>
    <mergeCell ref="C67:F69"/>
    <mergeCell ref="G67:G69"/>
    <mergeCell ref="BY50:CB51"/>
    <mergeCell ref="CC49:CF51"/>
    <mergeCell ref="C31:F33"/>
    <mergeCell ref="G31:G33"/>
    <mergeCell ref="H31:H33"/>
    <mergeCell ref="H34:H36"/>
    <mergeCell ref="CC31:CF33"/>
    <mergeCell ref="CC34:CF36"/>
    <mergeCell ref="CC46:CF48"/>
    <mergeCell ref="CC37:CF39"/>
    <mergeCell ref="H61:H63"/>
    <mergeCell ref="BZ31:CA31"/>
    <mergeCell ref="BY32:CB33"/>
    <mergeCell ref="BZ34:CA34"/>
    <mergeCell ref="BY35:CB36"/>
    <mergeCell ref="BY68:CB69"/>
    <mergeCell ref="CC67:CF69"/>
    <mergeCell ref="H40:H42"/>
    <mergeCell ref="BZ40:CA40"/>
    <mergeCell ref="CC40:CF42"/>
    <mergeCell ref="A76:H77"/>
    <mergeCell ref="C70:F72"/>
    <mergeCell ref="G70:G72"/>
    <mergeCell ref="H70:H72"/>
    <mergeCell ref="C73:F75"/>
    <mergeCell ref="G73:G75"/>
    <mergeCell ref="H28:H30"/>
    <mergeCell ref="C22:F24"/>
    <mergeCell ref="G22:G24"/>
    <mergeCell ref="H22:H24"/>
    <mergeCell ref="C25:F27"/>
    <mergeCell ref="G25:G27"/>
    <mergeCell ref="H25:H27"/>
    <mergeCell ref="C55:F57"/>
    <mergeCell ref="G55:G57"/>
    <mergeCell ref="C49:F51"/>
    <mergeCell ref="G49:G51"/>
    <mergeCell ref="H67:H69"/>
    <mergeCell ref="C64:F66"/>
    <mergeCell ref="C61:F63"/>
    <mergeCell ref="G61:G63"/>
    <mergeCell ref="G64:G66"/>
    <mergeCell ref="H64:H66"/>
    <mergeCell ref="A52:B63"/>
    <mergeCell ref="AH2:AI3"/>
    <mergeCell ref="AL2:AM3"/>
    <mergeCell ref="J2:K3"/>
    <mergeCell ref="H7:H9"/>
    <mergeCell ref="C28:F30"/>
    <mergeCell ref="G28:G30"/>
    <mergeCell ref="C58:F60"/>
    <mergeCell ref="G58:G60"/>
    <mergeCell ref="C52:F54"/>
    <mergeCell ref="G52:G54"/>
    <mergeCell ref="H49:H51"/>
    <mergeCell ref="H52:H54"/>
    <mergeCell ref="H55:H57"/>
    <mergeCell ref="H58:H60"/>
    <mergeCell ref="C46:F48"/>
    <mergeCell ref="G46:G48"/>
    <mergeCell ref="H46:H48"/>
    <mergeCell ref="C34:F36"/>
    <mergeCell ref="G34:G36"/>
    <mergeCell ref="G37:G39"/>
    <mergeCell ref="H37:H39"/>
    <mergeCell ref="C37:F39"/>
    <mergeCell ref="H13:H15"/>
    <mergeCell ref="C16:F18"/>
    <mergeCell ref="G16:G18"/>
    <mergeCell ref="H16:H18"/>
    <mergeCell ref="C19:F21"/>
    <mergeCell ref="G19:G21"/>
    <mergeCell ref="H19:H21"/>
    <mergeCell ref="CG4:CJ6"/>
    <mergeCell ref="C10:F12"/>
    <mergeCell ref="G10:G12"/>
    <mergeCell ref="H10:H12"/>
    <mergeCell ref="A4:H6"/>
    <mergeCell ref="A7:B51"/>
    <mergeCell ref="C7:F9"/>
    <mergeCell ref="C13:F15"/>
    <mergeCell ref="G13:G15"/>
    <mergeCell ref="BZ7:CA7"/>
    <mergeCell ref="BY14:CB15"/>
    <mergeCell ref="CG16:CJ18"/>
    <mergeCell ref="CG25:CJ27"/>
    <mergeCell ref="CG46:CJ48"/>
    <mergeCell ref="CG37:CJ39"/>
    <mergeCell ref="CC28:CF30"/>
    <mergeCell ref="CC7:CF9"/>
    <mergeCell ref="C40:F42"/>
    <mergeCell ref="G40:G42"/>
    <mergeCell ref="BY17:CB18"/>
    <mergeCell ref="BZ19:CA19"/>
    <mergeCell ref="CC19:CF21"/>
    <mergeCell ref="BZ16:CA16"/>
    <mergeCell ref="CC16:CF18"/>
    <mergeCell ref="BY20:CB21"/>
    <mergeCell ref="CG19:CJ21"/>
    <mergeCell ref="CK2:CO3"/>
    <mergeCell ref="CK4:CO6"/>
    <mergeCell ref="BY2:CJ2"/>
    <mergeCell ref="BY3:CB3"/>
    <mergeCell ref="CC3:CF3"/>
    <mergeCell ref="CG3:CJ3"/>
    <mergeCell ref="BY5:CB6"/>
    <mergeCell ref="BZ4:CA4"/>
    <mergeCell ref="BZ13:CA13"/>
    <mergeCell ref="BY11:CB12"/>
    <mergeCell ref="BZ10:CA10"/>
    <mergeCell ref="CC13:CF15"/>
    <mergeCell ref="CG10:CJ12"/>
    <mergeCell ref="CC10:CF12"/>
    <mergeCell ref="CK10:CO12"/>
    <mergeCell ref="CC25:CF27"/>
    <mergeCell ref="CG31:CJ33"/>
    <mergeCell ref="CK31:CO33"/>
    <mergeCell ref="CK16:CO18"/>
    <mergeCell ref="CG13:CJ15"/>
    <mergeCell ref="CK13:CO15"/>
    <mergeCell ref="CK7:CO9"/>
    <mergeCell ref="CG7:CJ9"/>
    <mergeCell ref="CK19:CO21"/>
    <mergeCell ref="C43:F45"/>
    <mergeCell ref="G43:G45"/>
    <mergeCell ref="H43:H45"/>
    <mergeCell ref="BZ43:CA43"/>
    <mergeCell ref="CC43:CF45"/>
    <mergeCell ref="CG43:CJ45"/>
    <mergeCell ref="CK43:CO45"/>
    <mergeCell ref="BY44:CB45"/>
    <mergeCell ref="A2:H3"/>
    <mergeCell ref="G7:G9"/>
    <mergeCell ref="BZ28:CA28"/>
    <mergeCell ref="BY29:CB30"/>
    <mergeCell ref="CG28:CJ30"/>
    <mergeCell ref="CK28:CO30"/>
    <mergeCell ref="BZ25:CA25"/>
    <mergeCell ref="BY26:CB27"/>
    <mergeCell ref="CG34:CJ36"/>
    <mergeCell ref="CK34:CO36"/>
    <mergeCell ref="CK25:CO27"/>
    <mergeCell ref="BZ22:CA22"/>
    <mergeCell ref="BY23:CB24"/>
    <mergeCell ref="CG22:CJ24"/>
    <mergeCell ref="CK22:CO24"/>
    <mergeCell ref="CC22:CF24"/>
  </mergeCells>
  <phoneticPr fontId="5"/>
  <pageMargins left="0.47244094488188981" right="0.19685039370078741" top="0.59055118110236227" bottom="0.19685039370078741" header="0.51181102362204722" footer="0.19685039370078741"/>
  <pageSetup paperSize="9" scale="76" fitToWidth="0" orientation="landscape"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99CC"/>
  </sheetPr>
  <dimension ref="A1:CO76"/>
  <sheetViews>
    <sheetView showZeros="0" view="pageBreakPreview" zoomScale="90" zoomScaleNormal="100" zoomScaleSheetLayoutView="90" workbookViewId="0">
      <selection activeCell="BC35" sqref="BC35"/>
    </sheetView>
  </sheetViews>
  <sheetFormatPr defaultColWidth="2.625" defaultRowHeight="13.5"/>
  <cols>
    <col min="1" max="9" width="2.625" style="592" customWidth="1"/>
    <col min="10" max="75" width="1.625" style="592" customWidth="1"/>
    <col min="76" max="91" width="2.625" style="592" customWidth="1"/>
    <col min="92" max="92" width="2.25" style="592" customWidth="1"/>
    <col min="93" max="93" width="3" style="592" customWidth="1"/>
    <col min="94" max="16384" width="2.625" style="592"/>
  </cols>
  <sheetData>
    <row r="1" spans="1:93" ht="14.25">
      <c r="A1" s="477" t="s">
        <v>1487</v>
      </c>
      <c r="B1" s="477"/>
      <c r="C1" s="477"/>
      <c r="D1" s="477"/>
      <c r="E1" s="477"/>
      <c r="F1" s="477"/>
      <c r="G1" s="477"/>
      <c r="H1" s="477"/>
      <c r="I1" s="477"/>
      <c r="J1" s="477"/>
      <c r="K1" s="477"/>
      <c r="L1" s="477"/>
      <c r="M1" s="477"/>
      <c r="N1" s="477"/>
      <c r="O1" s="477"/>
      <c r="P1" s="477"/>
      <c r="Q1" s="477"/>
      <c r="R1" s="477"/>
      <c r="S1" s="477"/>
      <c r="T1" s="477"/>
      <c r="U1" s="477"/>
      <c r="V1" s="477"/>
      <c r="W1" s="477"/>
      <c r="X1" s="477"/>
      <c r="Y1" s="477"/>
    </row>
    <row r="2" spans="1:93" ht="13.5" customHeight="1">
      <c r="A2" s="1283" t="s">
        <v>294</v>
      </c>
      <c r="B2" s="1284"/>
      <c r="C2" s="1284"/>
      <c r="D2" s="1284"/>
      <c r="E2" s="1284"/>
      <c r="F2" s="1284"/>
      <c r="G2" s="1284"/>
      <c r="H2" s="1285"/>
      <c r="I2" s="6"/>
      <c r="J2" s="1021">
        <v>6</v>
      </c>
      <c r="K2" s="1021"/>
      <c r="L2" s="6"/>
      <c r="M2" s="6"/>
      <c r="N2" s="1021">
        <v>7</v>
      </c>
      <c r="O2" s="1021"/>
      <c r="P2" s="6"/>
      <c r="Q2" s="6"/>
      <c r="R2" s="1021">
        <v>8</v>
      </c>
      <c r="S2" s="1021"/>
      <c r="T2" s="6"/>
      <c r="U2" s="6"/>
      <c r="V2" s="1021">
        <v>9</v>
      </c>
      <c r="W2" s="1021"/>
      <c r="X2" s="6"/>
      <c r="Y2" s="6"/>
      <c r="Z2" s="1021">
        <v>10</v>
      </c>
      <c r="AA2" s="1021"/>
      <c r="AB2" s="6"/>
      <c r="AC2" s="6"/>
      <c r="AD2" s="1021">
        <v>11</v>
      </c>
      <c r="AE2" s="1021"/>
      <c r="AF2" s="6"/>
      <c r="AG2" s="6"/>
      <c r="AH2" s="1021">
        <v>12</v>
      </c>
      <c r="AI2" s="1021"/>
      <c r="AJ2" s="6"/>
      <c r="AK2" s="6"/>
      <c r="AL2" s="1021">
        <v>13</v>
      </c>
      <c r="AM2" s="1021"/>
      <c r="AN2" s="6"/>
      <c r="AO2" s="6"/>
      <c r="AP2" s="1021">
        <v>14</v>
      </c>
      <c r="AQ2" s="1021"/>
      <c r="AR2" s="6"/>
      <c r="AS2" s="6"/>
      <c r="AT2" s="1021">
        <v>15</v>
      </c>
      <c r="AU2" s="1021"/>
      <c r="AV2" s="883"/>
      <c r="AW2" s="883"/>
      <c r="AX2" s="1021">
        <v>16</v>
      </c>
      <c r="AY2" s="1021"/>
      <c r="AZ2" s="883"/>
      <c r="BA2" s="883"/>
      <c r="BB2" s="1021">
        <v>17</v>
      </c>
      <c r="BC2" s="1021"/>
      <c r="BD2" s="883"/>
      <c r="BE2" s="883"/>
      <c r="BF2" s="1021">
        <v>18</v>
      </c>
      <c r="BG2" s="1021"/>
      <c r="BH2" s="6"/>
      <c r="BI2" s="6"/>
      <c r="BJ2" s="1021">
        <v>19</v>
      </c>
      <c r="BK2" s="1021"/>
      <c r="BL2" s="6"/>
      <c r="BM2" s="6"/>
      <c r="BN2" s="1021">
        <v>20</v>
      </c>
      <c r="BO2" s="1021"/>
      <c r="BP2" s="6"/>
      <c r="BQ2" s="6"/>
      <c r="BR2" s="1021">
        <v>21</v>
      </c>
      <c r="BS2" s="1021"/>
      <c r="BT2" s="787"/>
      <c r="BU2" s="787"/>
      <c r="BV2" s="1021">
        <v>22</v>
      </c>
      <c r="BW2" s="1021"/>
      <c r="BX2" s="6"/>
      <c r="BY2" s="2003" t="s">
        <v>645</v>
      </c>
      <c r="BZ2" s="2003"/>
      <c r="CA2" s="2003"/>
      <c r="CB2" s="2003"/>
      <c r="CC2" s="2003"/>
      <c r="CD2" s="2003"/>
      <c r="CE2" s="2003"/>
      <c r="CF2" s="2003"/>
      <c r="CG2" s="2003"/>
      <c r="CH2" s="2003"/>
      <c r="CI2" s="2003"/>
      <c r="CJ2" s="2003"/>
      <c r="CK2" s="2001" t="s">
        <v>474</v>
      </c>
      <c r="CL2" s="2002"/>
      <c r="CM2" s="2002"/>
      <c r="CN2" s="2002"/>
      <c r="CO2" s="1973"/>
    </row>
    <row r="3" spans="1:93" ht="13.5" customHeight="1">
      <c r="A3" s="1280"/>
      <c r="B3" s="1359"/>
      <c r="C3" s="1359"/>
      <c r="D3" s="1359"/>
      <c r="E3" s="1359"/>
      <c r="F3" s="1359"/>
      <c r="G3" s="1359"/>
      <c r="H3" s="1282"/>
      <c r="I3" s="12"/>
      <c r="J3" s="2007"/>
      <c r="K3" s="2007"/>
      <c r="L3" s="12"/>
      <c r="M3" s="12"/>
      <c r="N3" s="2007"/>
      <c r="O3" s="2007"/>
      <c r="P3" s="12"/>
      <c r="Q3" s="12"/>
      <c r="R3" s="2007"/>
      <c r="S3" s="2007"/>
      <c r="T3" s="12"/>
      <c r="U3" s="12"/>
      <c r="V3" s="2007"/>
      <c r="W3" s="2007"/>
      <c r="X3" s="12"/>
      <c r="Y3" s="12"/>
      <c r="Z3" s="2007"/>
      <c r="AA3" s="2007"/>
      <c r="AB3" s="12"/>
      <c r="AC3" s="12"/>
      <c r="AD3" s="2007"/>
      <c r="AE3" s="2007"/>
      <c r="AF3" s="12"/>
      <c r="AG3" s="12"/>
      <c r="AH3" s="2007"/>
      <c r="AI3" s="2007"/>
      <c r="AJ3" s="12"/>
      <c r="AK3" s="12"/>
      <c r="AL3" s="2007"/>
      <c r="AM3" s="2007"/>
      <c r="AN3" s="12"/>
      <c r="AO3" s="12"/>
      <c r="AP3" s="2007"/>
      <c r="AQ3" s="2007"/>
      <c r="AR3" s="12"/>
      <c r="AS3" s="12"/>
      <c r="AT3" s="2007"/>
      <c r="AU3" s="2007"/>
      <c r="AV3" s="886"/>
      <c r="AW3" s="886"/>
      <c r="AX3" s="2007"/>
      <c r="AY3" s="2007"/>
      <c r="AZ3" s="886"/>
      <c r="BA3" s="886"/>
      <c r="BB3" s="2007"/>
      <c r="BC3" s="2007"/>
      <c r="BD3" s="886"/>
      <c r="BE3" s="886"/>
      <c r="BF3" s="2007"/>
      <c r="BG3" s="2007"/>
      <c r="BH3" s="12"/>
      <c r="BI3" s="12"/>
      <c r="BJ3" s="2007"/>
      <c r="BK3" s="2007"/>
      <c r="BL3" s="12"/>
      <c r="BM3" s="12"/>
      <c r="BN3" s="2007"/>
      <c r="BO3" s="2007"/>
      <c r="BP3" s="12"/>
      <c r="BQ3" s="12"/>
      <c r="BR3" s="2007"/>
      <c r="BS3" s="2007"/>
      <c r="BT3" s="822"/>
      <c r="BU3" s="822"/>
      <c r="BV3" s="2007"/>
      <c r="BW3" s="2007"/>
      <c r="BX3" s="12"/>
      <c r="BY3" s="2003" t="s">
        <v>646</v>
      </c>
      <c r="BZ3" s="2003"/>
      <c r="CA3" s="2003"/>
      <c r="CB3" s="2003"/>
      <c r="CC3" s="2003" t="s">
        <v>627</v>
      </c>
      <c r="CD3" s="2003"/>
      <c r="CE3" s="2003"/>
      <c r="CF3" s="2003"/>
      <c r="CG3" s="2003" t="s">
        <v>580</v>
      </c>
      <c r="CH3" s="2003"/>
      <c r="CI3" s="2003"/>
      <c r="CJ3" s="2003"/>
      <c r="CK3" s="2001"/>
      <c r="CL3" s="2002"/>
      <c r="CM3" s="2002"/>
      <c r="CN3" s="2002"/>
      <c r="CO3" s="1973"/>
    </row>
    <row r="4" spans="1:93" ht="13.5" customHeight="1">
      <c r="A4" s="2004" t="s">
        <v>599</v>
      </c>
      <c r="B4" s="1021"/>
      <c r="C4" s="1021"/>
      <c r="D4" s="1021"/>
      <c r="E4" s="1021"/>
      <c r="F4" s="1021"/>
      <c r="G4" s="1021"/>
      <c r="H4" s="2005"/>
      <c r="I4" s="47"/>
      <c r="J4" s="48"/>
      <c r="K4" s="59"/>
      <c r="L4" s="48"/>
      <c r="M4" s="48"/>
      <c r="N4" s="60"/>
      <c r="O4" s="48"/>
      <c r="P4" s="48"/>
      <c r="Q4" s="48"/>
      <c r="R4" s="48"/>
      <c r="S4" s="59"/>
      <c r="T4" s="48"/>
      <c r="U4" s="48" t="s">
        <v>305</v>
      </c>
      <c r="V4" s="60"/>
      <c r="W4" s="48"/>
      <c r="X4" s="48"/>
      <c r="Y4" s="48"/>
      <c r="Z4" s="48"/>
      <c r="AA4" s="59"/>
      <c r="AB4" s="48"/>
      <c r="AC4" s="48"/>
      <c r="AD4" s="60"/>
      <c r="AE4" s="48"/>
      <c r="AF4" s="48"/>
      <c r="AG4" s="48"/>
      <c r="AH4" s="48" t="s">
        <v>300</v>
      </c>
      <c r="AI4" s="59"/>
      <c r="AJ4" s="48"/>
      <c r="AK4" s="48"/>
      <c r="AL4" s="60" t="s">
        <v>306</v>
      </c>
      <c r="AM4" s="48"/>
      <c r="AN4" s="48"/>
      <c r="AO4" s="48"/>
      <c r="AP4" s="48"/>
      <c r="AQ4" s="59"/>
      <c r="AR4" s="48"/>
      <c r="AS4" s="48"/>
      <c r="AT4" s="60"/>
      <c r="AU4" s="48"/>
      <c r="AV4" s="49"/>
      <c r="AW4" s="49"/>
      <c r="AX4" s="49"/>
      <c r="AY4" s="73"/>
      <c r="AZ4" s="49"/>
      <c r="BA4" s="49"/>
      <c r="BB4" s="74"/>
      <c r="BC4" s="49"/>
      <c r="BD4" s="49" t="s">
        <v>295</v>
      </c>
      <c r="BE4" s="49"/>
      <c r="BF4" s="48"/>
      <c r="BG4" s="59"/>
      <c r="BH4" s="48"/>
      <c r="BI4" s="48"/>
      <c r="BJ4" s="60"/>
      <c r="BK4" s="48"/>
      <c r="BL4" s="48"/>
      <c r="BM4" s="48"/>
      <c r="BN4" s="48"/>
      <c r="BO4" s="59"/>
      <c r="BP4" s="48"/>
      <c r="BQ4" s="48"/>
      <c r="BR4" s="60"/>
      <c r="BS4" s="59"/>
      <c r="BT4" s="48"/>
      <c r="BU4" s="48"/>
      <c r="BV4" s="60"/>
      <c r="BW4" s="48"/>
      <c r="BX4" s="48"/>
      <c r="BY4" s="46" t="s">
        <v>296</v>
      </c>
      <c r="BZ4" s="1253" t="s">
        <v>298</v>
      </c>
      <c r="CA4" s="1253"/>
      <c r="CB4" s="808" t="s">
        <v>297</v>
      </c>
      <c r="CC4" s="1974">
        <v>4.1666666666666664E-2</v>
      </c>
      <c r="CD4" s="1975"/>
      <c r="CE4" s="1975"/>
      <c r="CF4" s="1976"/>
      <c r="CG4" s="1983">
        <f>BY5+CC4</f>
        <v>0.375</v>
      </c>
      <c r="CH4" s="1984"/>
      <c r="CI4" s="1984"/>
      <c r="CJ4" s="1985"/>
      <c r="CK4" s="2015"/>
      <c r="CL4" s="2016"/>
      <c r="CM4" s="2016"/>
      <c r="CN4" s="2016"/>
      <c r="CO4" s="2017"/>
    </row>
    <row r="5" spans="1:93" ht="5.0999999999999996" customHeight="1">
      <c r="A5" s="1421"/>
      <c r="B5" s="1418"/>
      <c r="C5" s="1418"/>
      <c r="D5" s="1418"/>
      <c r="E5" s="1418"/>
      <c r="F5" s="1418"/>
      <c r="G5" s="1418"/>
      <c r="H5" s="2006"/>
      <c r="I5" s="8"/>
      <c r="J5" s="29"/>
      <c r="K5" s="61"/>
      <c r="L5" s="29"/>
      <c r="M5" s="29"/>
      <c r="N5" s="62"/>
      <c r="O5" s="29"/>
      <c r="P5" s="29"/>
      <c r="Q5" s="29"/>
      <c r="R5" s="29"/>
      <c r="S5" s="61"/>
      <c r="T5" s="29"/>
      <c r="U5" s="50"/>
      <c r="V5" s="71"/>
      <c r="W5" s="50"/>
      <c r="X5" s="50"/>
      <c r="Y5" s="50"/>
      <c r="Z5" s="50"/>
      <c r="AA5" s="72"/>
      <c r="AB5" s="50"/>
      <c r="AC5" s="50"/>
      <c r="AD5" s="71"/>
      <c r="AE5" s="50"/>
      <c r="AF5" s="50"/>
      <c r="AG5" s="50"/>
      <c r="AH5" s="50"/>
      <c r="AI5" s="61"/>
      <c r="AJ5" s="9"/>
      <c r="AK5" s="9"/>
      <c r="AL5" s="62"/>
      <c r="AM5" s="50"/>
      <c r="AN5" s="50"/>
      <c r="AO5" s="50"/>
      <c r="AP5" s="50"/>
      <c r="AQ5" s="72"/>
      <c r="AR5" s="50"/>
      <c r="AS5" s="50"/>
      <c r="AT5" s="71"/>
      <c r="AU5" s="50"/>
      <c r="AV5" s="51"/>
      <c r="AW5" s="51"/>
      <c r="AX5" s="51"/>
      <c r="AY5" s="75"/>
      <c r="AZ5" s="51"/>
      <c r="BA5" s="51"/>
      <c r="BB5" s="76"/>
      <c r="BC5" s="51"/>
      <c r="BD5" s="51"/>
      <c r="BE5" s="800"/>
      <c r="BF5" s="9"/>
      <c r="BG5" s="69"/>
      <c r="BH5" s="9"/>
      <c r="BI5" s="9"/>
      <c r="BJ5" s="70"/>
      <c r="BK5" s="9"/>
      <c r="BL5" s="9"/>
      <c r="BM5" s="9"/>
      <c r="BN5" s="9"/>
      <c r="BO5" s="69"/>
      <c r="BP5" s="9"/>
      <c r="BQ5" s="9"/>
      <c r="BR5" s="70"/>
      <c r="BS5" s="69"/>
      <c r="BT5" s="9"/>
      <c r="BU5" s="9"/>
      <c r="BV5" s="70"/>
      <c r="BW5" s="9"/>
      <c r="BX5" s="9"/>
      <c r="BY5" s="1995">
        <v>0.33333333333333331</v>
      </c>
      <c r="BZ5" s="1996"/>
      <c r="CA5" s="1996"/>
      <c r="CB5" s="1997"/>
      <c r="CC5" s="1977"/>
      <c r="CD5" s="1978"/>
      <c r="CE5" s="1978"/>
      <c r="CF5" s="1979"/>
      <c r="CG5" s="1986"/>
      <c r="CH5" s="1987"/>
      <c r="CI5" s="1987"/>
      <c r="CJ5" s="1988"/>
      <c r="CK5" s="2015"/>
      <c r="CL5" s="2016"/>
      <c r="CM5" s="2016"/>
      <c r="CN5" s="2016"/>
      <c r="CO5" s="2017"/>
    </row>
    <row r="6" spans="1:93" ht="8.1" customHeight="1">
      <c r="A6" s="1410"/>
      <c r="B6" s="2007"/>
      <c r="C6" s="2007"/>
      <c r="D6" s="2007"/>
      <c r="E6" s="2007"/>
      <c r="F6" s="2007"/>
      <c r="G6" s="2007"/>
      <c r="H6" s="2008"/>
      <c r="I6" s="11"/>
      <c r="J6" s="12"/>
      <c r="K6" s="63"/>
      <c r="L6" s="12"/>
      <c r="M6" s="12"/>
      <c r="N6" s="64"/>
      <c r="O6" s="12"/>
      <c r="P6" s="12"/>
      <c r="Q6" s="12"/>
      <c r="R6" s="12"/>
      <c r="S6" s="63"/>
      <c r="T6" s="12"/>
      <c r="U6" s="12"/>
      <c r="V6" s="64"/>
      <c r="W6" s="12"/>
      <c r="X6" s="12"/>
      <c r="Y6" s="12"/>
      <c r="Z6" s="12"/>
      <c r="AA6" s="63"/>
      <c r="AB6" s="12"/>
      <c r="AC6" s="12"/>
      <c r="AD6" s="64"/>
      <c r="AE6" s="12"/>
      <c r="AF6" s="12"/>
      <c r="AG6" s="12"/>
      <c r="AH6" s="12"/>
      <c r="AI6" s="63"/>
      <c r="AJ6" s="12"/>
      <c r="AK6" s="12"/>
      <c r="AL6" s="64"/>
      <c r="AM6" s="12"/>
      <c r="AN6" s="12"/>
      <c r="AO6" s="12"/>
      <c r="AP6" s="12"/>
      <c r="AQ6" s="63"/>
      <c r="AR6" s="12"/>
      <c r="AS6" s="12"/>
      <c r="AT6" s="64"/>
      <c r="AU6" s="12"/>
      <c r="AV6" s="886"/>
      <c r="AW6" s="886"/>
      <c r="AX6" s="886"/>
      <c r="AY6" s="77"/>
      <c r="AZ6" s="886"/>
      <c r="BA6" s="886"/>
      <c r="BB6" s="78"/>
      <c r="BC6" s="886"/>
      <c r="BD6" s="886"/>
      <c r="BE6" s="886"/>
      <c r="BF6" s="12"/>
      <c r="BG6" s="63"/>
      <c r="BH6" s="12"/>
      <c r="BI6" s="12"/>
      <c r="BJ6" s="64"/>
      <c r="BK6" s="12"/>
      <c r="BL6" s="12"/>
      <c r="BM6" s="12"/>
      <c r="BN6" s="12"/>
      <c r="BO6" s="63"/>
      <c r="BP6" s="12"/>
      <c r="BQ6" s="12"/>
      <c r="BR6" s="64"/>
      <c r="BS6" s="63"/>
      <c r="BT6" s="12"/>
      <c r="BU6" s="12"/>
      <c r="BV6" s="64"/>
      <c r="BW6" s="12"/>
      <c r="BX6" s="12"/>
      <c r="BY6" s="1998"/>
      <c r="BZ6" s="1999"/>
      <c r="CA6" s="1999"/>
      <c r="CB6" s="2000"/>
      <c r="CC6" s="1980"/>
      <c r="CD6" s="1981"/>
      <c r="CE6" s="1981"/>
      <c r="CF6" s="1982"/>
      <c r="CG6" s="1989"/>
      <c r="CH6" s="1990"/>
      <c r="CI6" s="1990"/>
      <c r="CJ6" s="1991"/>
      <c r="CK6" s="2015"/>
      <c r="CL6" s="2016"/>
      <c r="CM6" s="2016"/>
      <c r="CN6" s="2016"/>
      <c r="CO6" s="2017"/>
    </row>
    <row r="7" spans="1:93" ht="13.5" customHeight="1">
      <c r="A7" s="1956" t="s">
        <v>610</v>
      </c>
      <c r="B7" s="1958"/>
      <c r="C7" s="1971" t="s">
        <v>640</v>
      </c>
      <c r="D7" s="1971"/>
      <c r="E7" s="1971"/>
      <c r="F7" s="1971"/>
      <c r="G7" s="1972">
        <v>2</v>
      </c>
      <c r="H7" s="1973" t="s">
        <v>467</v>
      </c>
      <c r="I7" s="52"/>
      <c r="J7" s="53"/>
      <c r="K7" s="65"/>
      <c r="L7" s="53"/>
      <c r="M7" s="53"/>
      <c r="N7" s="66" t="s">
        <v>299</v>
      </c>
      <c r="O7" s="53"/>
      <c r="P7" s="53"/>
      <c r="Q7" s="53"/>
      <c r="R7" s="53"/>
      <c r="S7" s="65"/>
      <c r="T7" s="53"/>
      <c r="U7" s="53"/>
      <c r="V7" s="66"/>
      <c r="W7" s="53"/>
      <c r="X7" s="53"/>
      <c r="Y7" s="53"/>
      <c r="Z7" s="53"/>
      <c r="AA7" s="65"/>
      <c r="AB7" s="53"/>
      <c r="AC7" s="53"/>
      <c r="AD7" s="66" t="s">
        <v>301</v>
      </c>
      <c r="AE7" s="53"/>
      <c r="AF7" s="53"/>
      <c r="AG7" s="53"/>
      <c r="AH7" s="53" t="s">
        <v>302</v>
      </c>
      <c r="AI7" s="65"/>
      <c r="AJ7" s="53"/>
      <c r="AK7" s="53"/>
      <c r="AL7" s="66"/>
      <c r="AM7" s="53"/>
      <c r="AN7" s="53"/>
      <c r="AO7" s="53"/>
      <c r="AP7" s="53"/>
      <c r="AQ7" s="65"/>
      <c r="AR7" s="53"/>
      <c r="AS7" s="53"/>
      <c r="AT7" s="66"/>
      <c r="AU7" s="53"/>
      <c r="AV7" s="54" t="s">
        <v>303</v>
      </c>
      <c r="AW7" s="54"/>
      <c r="AX7" s="54"/>
      <c r="AY7" s="79"/>
      <c r="AZ7" s="54"/>
      <c r="BA7" s="54"/>
      <c r="BB7" s="80"/>
      <c r="BC7" s="54"/>
      <c r="BD7" s="54"/>
      <c r="BE7" s="54"/>
      <c r="BF7" s="53"/>
      <c r="BG7" s="65"/>
      <c r="BH7" s="53"/>
      <c r="BI7" s="53"/>
      <c r="BJ7" s="66"/>
      <c r="BK7" s="53"/>
      <c r="BL7" s="53"/>
      <c r="BM7" s="53"/>
      <c r="BN7" s="53"/>
      <c r="BO7" s="65"/>
      <c r="BP7" s="53"/>
      <c r="BQ7" s="53"/>
      <c r="BR7" s="66"/>
      <c r="BS7" s="65"/>
      <c r="BT7" s="53"/>
      <c r="BU7" s="53"/>
      <c r="BV7" s="66"/>
      <c r="BW7" s="53"/>
      <c r="BX7" s="53"/>
      <c r="BY7" s="46" t="s">
        <v>296</v>
      </c>
      <c r="BZ7" s="1253" t="s">
        <v>304</v>
      </c>
      <c r="CA7" s="1253"/>
      <c r="CB7" s="808" t="s">
        <v>297</v>
      </c>
      <c r="CC7" s="1974">
        <v>4.1666666666666664E-2</v>
      </c>
      <c r="CD7" s="1975"/>
      <c r="CE7" s="1975"/>
      <c r="CF7" s="1976"/>
      <c r="CG7" s="1983">
        <f>BY8+CC7</f>
        <v>0.35416666666666669</v>
      </c>
      <c r="CH7" s="1984"/>
      <c r="CI7" s="1984"/>
      <c r="CJ7" s="1985"/>
      <c r="CK7" s="2015"/>
      <c r="CL7" s="2016"/>
      <c r="CM7" s="2016"/>
      <c r="CN7" s="2016"/>
      <c r="CO7" s="2017"/>
    </row>
    <row r="8" spans="1:93" ht="5.0999999999999996" customHeight="1">
      <c r="A8" s="1947"/>
      <c r="B8" s="1949"/>
      <c r="C8" s="1971"/>
      <c r="D8" s="1971"/>
      <c r="E8" s="1971"/>
      <c r="F8" s="1971"/>
      <c r="G8" s="1972"/>
      <c r="H8" s="1973"/>
      <c r="I8" s="55"/>
      <c r="J8" s="29"/>
      <c r="K8" s="61"/>
      <c r="L8" s="29"/>
      <c r="M8" s="29"/>
      <c r="N8" s="62"/>
      <c r="O8" s="50"/>
      <c r="P8" s="50"/>
      <c r="Q8" s="50"/>
      <c r="R8" s="50"/>
      <c r="S8" s="72"/>
      <c r="T8" s="50"/>
      <c r="U8" s="50"/>
      <c r="V8" s="71"/>
      <c r="W8" s="50"/>
      <c r="X8" s="50"/>
      <c r="Y8" s="50"/>
      <c r="Z8" s="50"/>
      <c r="AA8" s="72"/>
      <c r="AB8" s="50"/>
      <c r="AC8" s="50"/>
      <c r="AD8" s="71"/>
      <c r="AE8" s="29"/>
      <c r="AF8" s="29"/>
      <c r="AG8" s="29"/>
      <c r="AH8" s="29"/>
      <c r="AI8" s="72"/>
      <c r="AJ8" s="50"/>
      <c r="AK8" s="50"/>
      <c r="AL8" s="71"/>
      <c r="AM8" s="50"/>
      <c r="AN8" s="50"/>
      <c r="AO8" s="50"/>
      <c r="AP8" s="50"/>
      <c r="AQ8" s="72"/>
      <c r="AR8" s="50"/>
      <c r="AS8" s="50"/>
      <c r="AT8" s="71"/>
      <c r="AU8" s="50"/>
      <c r="AV8" s="51"/>
      <c r="AW8" s="478"/>
      <c r="AX8" s="478"/>
      <c r="AY8" s="81"/>
      <c r="AZ8" s="478"/>
      <c r="BA8" s="478"/>
      <c r="BB8" s="82"/>
      <c r="BC8" s="478"/>
      <c r="BD8" s="478"/>
      <c r="BE8" s="478"/>
      <c r="BF8" s="29"/>
      <c r="BG8" s="61"/>
      <c r="BH8" s="29"/>
      <c r="BI8" s="29"/>
      <c r="BJ8" s="62"/>
      <c r="BK8" s="29"/>
      <c r="BL8" s="29"/>
      <c r="BM8" s="29"/>
      <c r="BN8" s="29"/>
      <c r="BO8" s="61"/>
      <c r="BP8" s="29"/>
      <c r="BQ8" s="29"/>
      <c r="BR8" s="62"/>
      <c r="BS8" s="61"/>
      <c r="BT8" s="29"/>
      <c r="BU8" s="29"/>
      <c r="BV8" s="62"/>
      <c r="BW8" s="29"/>
      <c r="BX8" s="29"/>
      <c r="BY8" s="1995">
        <v>0.3125</v>
      </c>
      <c r="BZ8" s="1996"/>
      <c r="CA8" s="1996"/>
      <c r="CB8" s="1997"/>
      <c r="CC8" s="1977"/>
      <c r="CD8" s="1978"/>
      <c r="CE8" s="1978"/>
      <c r="CF8" s="1979"/>
      <c r="CG8" s="1986"/>
      <c r="CH8" s="1987"/>
      <c r="CI8" s="1987"/>
      <c r="CJ8" s="1988"/>
      <c r="CK8" s="2015"/>
      <c r="CL8" s="2016"/>
      <c r="CM8" s="2016"/>
      <c r="CN8" s="2016"/>
      <c r="CO8" s="2017"/>
    </row>
    <row r="9" spans="1:93" ht="8.1" customHeight="1">
      <c r="A9" s="1947"/>
      <c r="B9" s="1949"/>
      <c r="C9" s="1971"/>
      <c r="D9" s="1971"/>
      <c r="E9" s="1971"/>
      <c r="F9" s="1971"/>
      <c r="G9" s="1972"/>
      <c r="H9" s="1973"/>
      <c r="I9" s="56"/>
      <c r="J9" s="33"/>
      <c r="K9" s="67"/>
      <c r="L9" s="33"/>
      <c r="M9" s="33"/>
      <c r="N9" s="68"/>
      <c r="O9" s="33"/>
      <c r="P9" s="33"/>
      <c r="Q9" s="33"/>
      <c r="R9" s="33"/>
      <c r="S9" s="67"/>
      <c r="T9" s="33"/>
      <c r="U9" s="33"/>
      <c r="V9" s="68"/>
      <c r="W9" s="33"/>
      <c r="X9" s="33"/>
      <c r="Y9" s="33"/>
      <c r="Z9" s="33"/>
      <c r="AA9" s="67"/>
      <c r="AB9" s="33"/>
      <c r="AC9" s="33"/>
      <c r="AD9" s="68"/>
      <c r="AE9" s="33"/>
      <c r="AF9" s="33"/>
      <c r="AG9" s="33"/>
      <c r="AH9" s="33"/>
      <c r="AI9" s="67"/>
      <c r="AJ9" s="33"/>
      <c r="AK9" s="33"/>
      <c r="AL9" s="68"/>
      <c r="AM9" s="33"/>
      <c r="AN9" s="33"/>
      <c r="AO9" s="33"/>
      <c r="AP9" s="33"/>
      <c r="AQ9" s="67"/>
      <c r="AR9" s="33"/>
      <c r="AS9" s="33"/>
      <c r="AT9" s="68"/>
      <c r="AU9" s="33"/>
      <c r="AV9" s="57"/>
      <c r="AW9" s="57"/>
      <c r="AX9" s="57"/>
      <c r="AY9" s="83"/>
      <c r="AZ9" s="57"/>
      <c r="BA9" s="57"/>
      <c r="BB9" s="84"/>
      <c r="BC9" s="57"/>
      <c r="BD9" s="57"/>
      <c r="BE9" s="57"/>
      <c r="BF9" s="33"/>
      <c r="BG9" s="67"/>
      <c r="BH9" s="33"/>
      <c r="BI9" s="33"/>
      <c r="BJ9" s="68"/>
      <c r="BK9" s="33"/>
      <c r="BL9" s="33"/>
      <c r="BM9" s="33"/>
      <c r="BN9" s="33"/>
      <c r="BO9" s="67"/>
      <c r="BP9" s="33"/>
      <c r="BQ9" s="33"/>
      <c r="BR9" s="68"/>
      <c r="BS9" s="67"/>
      <c r="BT9" s="33"/>
      <c r="BU9" s="33"/>
      <c r="BV9" s="68"/>
      <c r="BW9" s="33"/>
      <c r="BX9" s="33"/>
      <c r="BY9" s="1998"/>
      <c r="BZ9" s="1999"/>
      <c r="CA9" s="1999"/>
      <c r="CB9" s="2000"/>
      <c r="CC9" s="1980"/>
      <c r="CD9" s="1981"/>
      <c r="CE9" s="1981"/>
      <c r="CF9" s="1982"/>
      <c r="CG9" s="1989"/>
      <c r="CH9" s="1990"/>
      <c r="CI9" s="1990"/>
      <c r="CJ9" s="1991"/>
      <c r="CK9" s="2015"/>
      <c r="CL9" s="2016"/>
      <c r="CM9" s="2016"/>
      <c r="CN9" s="2016"/>
      <c r="CO9" s="2017"/>
    </row>
    <row r="10" spans="1:93" ht="13.5" customHeight="1">
      <c r="A10" s="1947"/>
      <c r="B10" s="1949"/>
      <c r="C10" s="1971" t="s">
        <v>636</v>
      </c>
      <c r="D10" s="1971"/>
      <c r="E10" s="1971"/>
      <c r="F10" s="1971"/>
      <c r="G10" s="1972">
        <v>4</v>
      </c>
      <c r="H10" s="1973" t="s">
        <v>467</v>
      </c>
      <c r="I10" s="52"/>
      <c r="J10" s="53"/>
      <c r="K10" s="65"/>
      <c r="L10" s="53"/>
      <c r="M10" s="53"/>
      <c r="N10" s="66"/>
      <c r="O10" s="53"/>
      <c r="P10" s="53"/>
      <c r="Q10" s="53"/>
      <c r="R10" s="53"/>
      <c r="S10" s="65"/>
      <c r="T10" s="53"/>
      <c r="U10" s="53"/>
      <c r="V10" s="66"/>
      <c r="W10" s="53"/>
      <c r="X10" s="53"/>
      <c r="Y10" s="53"/>
      <c r="Z10" s="53"/>
      <c r="AA10" s="65"/>
      <c r="AB10" s="53"/>
      <c r="AC10" s="53"/>
      <c r="AD10" s="66"/>
      <c r="AE10" s="53"/>
      <c r="AF10" s="53"/>
      <c r="AG10" s="53"/>
      <c r="AH10" s="53"/>
      <c r="AI10" s="65"/>
      <c r="AJ10" s="53"/>
      <c r="AK10" s="53"/>
      <c r="AL10" s="66"/>
      <c r="AM10" s="53"/>
      <c r="AN10" s="53"/>
      <c r="AO10" s="53"/>
      <c r="AP10" s="53"/>
      <c r="AQ10" s="65"/>
      <c r="AR10" s="53"/>
      <c r="AS10" s="53"/>
      <c r="AT10" s="66"/>
      <c r="AU10" s="53"/>
      <c r="AV10" s="54"/>
      <c r="AW10" s="54"/>
      <c r="AX10" s="54"/>
      <c r="AY10" s="79"/>
      <c r="AZ10" s="54"/>
      <c r="BA10" s="54"/>
      <c r="BB10" s="80"/>
      <c r="BC10" s="54"/>
      <c r="BD10" s="54"/>
      <c r="BE10" s="54"/>
      <c r="BF10" s="53"/>
      <c r="BG10" s="65"/>
      <c r="BH10" s="53"/>
      <c r="BI10" s="53"/>
      <c r="BJ10" s="66"/>
      <c r="BK10" s="53"/>
      <c r="BL10" s="53"/>
      <c r="BM10" s="53"/>
      <c r="BN10" s="53"/>
      <c r="BO10" s="65"/>
      <c r="BP10" s="53"/>
      <c r="BQ10" s="53"/>
      <c r="BR10" s="66"/>
      <c r="BS10" s="65"/>
      <c r="BT10" s="53"/>
      <c r="BU10" s="53"/>
      <c r="BV10" s="66"/>
      <c r="BW10" s="53"/>
      <c r="BX10" s="53"/>
      <c r="BY10" s="46" t="s">
        <v>296</v>
      </c>
      <c r="BZ10" s="1253" t="s">
        <v>298</v>
      </c>
      <c r="CA10" s="1253"/>
      <c r="CB10" s="808" t="s">
        <v>297</v>
      </c>
      <c r="CC10" s="1974">
        <v>4.1666666666666664E-2</v>
      </c>
      <c r="CD10" s="1975"/>
      <c r="CE10" s="1975"/>
      <c r="CF10" s="1976"/>
      <c r="CG10" s="1983">
        <f>BY11+CC10</f>
        <v>0.375</v>
      </c>
      <c r="CH10" s="1984"/>
      <c r="CI10" s="1984"/>
      <c r="CJ10" s="1985"/>
      <c r="CK10" s="2015"/>
      <c r="CL10" s="2016"/>
      <c r="CM10" s="2016"/>
      <c r="CN10" s="2016"/>
      <c r="CO10" s="2017"/>
    </row>
    <row r="11" spans="1:93" ht="5.0999999999999996" customHeight="1">
      <c r="A11" s="1947"/>
      <c r="B11" s="1949"/>
      <c r="C11" s="1971"/>
      <c r="D11" s="1971"/>
      <c r="E11" s="1971"/>
      <c r="F11" s="1971"/>
      <c r="G11" s="1972"/>
      <c r="H11" s="1973"/>
      <c r="I11" s="55"/>
      <c r="J11" s="29"/>
      <c r="K11" s="61"/>
      <c r="L11" s="29"/>
      <c r="M11" s="29"/>
      <c r="N11" s="62"/>
      <c r="O11" s="29"/>
      <c r="P11" s="29"/>
      <c r="Q11" s="29"/>
      <c r="R11" s="29"/>
      <c r="S11" s="61"/>
      <c r="T11" s="29"/>
      <c r="U11" s="29"/>
      <c r="V11" s="62"/>
      <c r="W11" s="29"/>
      <c r="X11" s="29"/>
      <c r="Y11" s="29"/>
      <c r="Z11" s="29"/>
      <c r="AA11" s="61"/>
      <c r="AB11" s="29"/>
      <c r="AC11" s="29"/>
      <c r="AD11" s="62"/>
      <c r="AE11" s="29"/>
      <c r="AF11" s="29"/>
      <c r="AG11" s="29"/>
      <c r="AH11" s="29"/>
      <c r="AI11" s="61"/>
      <c r="AJ11" s="29"/>
      <c r="AK11" s="29"/>
      <c r="AL11" s="62"/>
      <c r="AM11" s="29"/>
      <c r="AN11" s="29"/>
      <c r="AO11" s="29"/>
      <c r="AP11" s="29"/>
      <c r="AQ11" s="61"/>
      <c r="AR11" s="29"/>
      <c r="AS11" s="29"/>
      <c r="AT11" s="62"/>
      <c r="AU11" s="29"/>
      <c r="AV11" s="478"/>
      <c r="AW11" s="478"/>
      <c r="AX11" s="478"/>
      <c r="AY11" s="81"/>
      <c r="AZ11" s="478"/>
      <c r="BA11" s="478"/>
      <c r="BB11" s="82"/>
      <c r="BC11" s="478"/>
      <c r="BD11" s="478"/>
      <c r="BE11" s="478"/>
      <c r="BF11" s="29"/>
      <c r="BG11" s="61"/>
      <c r="BH11" s="29"/>
      <c r="BI11" s="29"/>
      <c r="BJ11" s="62"/>
      <c r="BK11" s="29"/>
      <c r="BL11" s="29"/>
      <c r="BM11" s="29"/>
      <c r="BN11" s="29"/>
      <c r="BO11" s="61"/>
      <c r="BP11" s="29"/>
      <c r="BQ11" s="29"/>
      <c r="BR11" s="62"/>
      <c r="BS11" s="61"/>
      <c r="BT11" s="29"/>
      <c r="BU11" s="29"/>
      <c r="BV11" s="62"/>
      <c r="BW11" s="29"/>
      <c r="BX11" s="29"/>
      <c r="BY11" s="1995">
        <v>0.33333333333333331</v>
      </c>
      <c r="BZ11" s="1996"/>
      <c r="CA11" s="1996"/>
      <c r="CB11" s="1997"/>
      <c r="CC11" s="1977"/>
      <c r="CD11" s="1978"/>
      <c r="CE11" s="1978"/>
      <c r="CF11" s="1979"/>
      <c r="CG11" s="1986"/>
      <c r="CH11" s="1987"/>
      <c r="CI11" s="1987"/>
      <c r="CJ11" s="1988"/>
      <c r="CK11" s="2015"/>
      <c r="CL11" s="2016"/>
      <c r="CM11" s="2016"/>
      <c r="CN11" s="2016"/>
      <c r="CO11" s="2017"/>
    </row>
    <row r="12" spans="1:93" ht="8.1" customHeight="1">
      <c r="A12" s="1947"/>
      <c r="B12" s="1949"/>
      <c r="C12" s="1971"/>
      <c r="D12" s="1971"/>
      <c r="E12" s="1971"/>
      <c r="F12" s="1971"/>
      <c r="G12" s="1972"/>
      <c r="H12" s="1973"/>
      <c r="I12" s="56"/>
      <c r="J12" s="33"/>
      <c r="K12" s="67"/>
      <c r="L12" s="33"/>
      <c r="M12" s="33"/>
      <c r="N12" s="68"/>
      <c r="O12" s="33"/>
      <c r="P12" s="33"/>
      <c r="Q12" s="33"/>
      <c r="R12" s="33"/>
      <c r="S12" s="67"/>
      <c r="T12" s="33"/>
      <c r="U12" s="33"/>
      <c r="V12" s="68"/>
      <c r="W12" s="33"/>
      <c r="X12" s="33"/>
      <c r="Y12" s="33"/>
      <c r="Z12" s="33"/>
      <c r="AA12" s="67"/>
      <c r="AB12" s="33"/>
      <c r="AC12" s="33"/>
      <c r="AD12" s="68"/>
      <c r="AE12" s="33"/>
      <c r="AF12" s="33"/>
      <c r="AG12" s="33"/>
      <c r="AH12" s="33"/>
      <c r="AI12" s="67"/>
      <c r="AJ12" s="33"/>
      <c r="AK12" s="33"/>
      <c r="AL12" s="68"/>
      <c r="AM12" s="33"/>
      <c r="AN12" s="33"/>
      <c r="AO12" s="33"/>
      <c r="AP12" s="33"/>
      <c r="AQ12" s="67"/>
      <c r="AR12" s="33"/>
      <c r="AS12" s="33"/>
      <c r="AT12" s="68"/>
      <c r="AU12" s="33"/>
      <c r="AV12" s="57"/>
      <c r="AW12" s="57"/>
      <c r="AX12" s="57"/>
      <c r="AY12" s="83"/>
      <c r="AZ12" s="57"/>
      <c r="BA12" s="57"/>
      <c r="BB12" s="84"/>
      <c r="BC12" s="57"/>
      <c r="BD12" s="57"/>
      <c r="BE12" s="57"/>
      <c r="BF12" s="33"/>
      <c r="BG12" s="67"/>
      <c r="BH12" s="33"/>
      <c r="BI12" s="33"/>
      <c r="BJ12" s="68"/>
      <c r="BK12" s="33"/>
      <c r="BL12" s="33"/>
      <c r="BM12" s="33"/>
      <c r="BN12" s="33"/>
      <c r="BO12" s="67"/>
      <c r="BP12" s="33"/>
      <c r="BQ12" s="33"/>
      <c r="BR12" s="68"/>
      <c r="BS12" s="67"/>
      <c r="BT12" s="33"/>
      <c r="BU12" s="33"/>
      <c r="BV12" s="68"/>
      <c r="BW12" s="33"/>
      <c r="BX12" s="33"/>
      <c r="BY12" s="1998"/>
      <c r="BZ12" s="1999"/>
      <c r="CA12" s="1999"/>
      <c r="CB12" s="2000"/>
      <c r="CC12" s="1980"/>
      <c r="CD12" s="1981"/>
      <c r="CE12" s="1981"/>
      <c r="CF12" s="1982"/>
      <c r="CG12" s="1989"/>
      <c r="CH12" s="1990"/>
      <c r="CI12" s="1990"/>
      <c r="CJ12" s="1991"/>
      <c r="CK12" s="2015"/>
      <c r="CL12" s="2016"/>
      <c r="CM12" s="2016"/>
      <c r="CN12" s="2016"/>
      <c r="CO12" s="2017"/>
    </row>
    <row r="13" spans="1:93" ht="13.5" customHeight="1">
      <c r="A13" s="1947"/>
      <c r="B13" s="1949"/>
      <c r="C13" s="1971" t="s">
        <v>637</v>
      </c>
      <c r="D13" s="1971"/>
      <c r="E13" s="1971"/>
      <c r="F13" s="1971"/>
      <c r="G13" s="1972">
        <v>1</v>
      </c>
      <c r="H13" s="1973" t="s">
        <v>467</v>
      </c>
      <c r="I13" s="52"/>
      <c r="J13" s="53"/>
      <c r="K13" s="65"/>
      <c r="L13" s="53"/>
      <c r="M13" s="53"/>
      <c r="N13" s="66"/>
      <c r="O13" s="53"/>
      <c r="P13" s="53"/>
      <c r="Q13" s="53"/>
      <c r="R13" s="53"/>
      <c r="S13" s="65"/>
      <c r="T13" s="53"/>
      <c r="U13" s="53"/>
      <c r="V13" s="66" t="s">
        <v>307</v>
      </c>
      <c r="W13" s="53"/>
      <c r="X13" s="53"/>
      <c r="Y13" s="53"/>
      <c r="Z13" s="53"/>
      <c r="AA13" s="65"/>
      <c r="AB13" s="53"/>
      <c r="AC13" s="53"/>
      <c r="AD13" s="66"/>
      <c r="AE13" s="53"/>
      <c r="AF13" s="53"/>
      <c r="AG13" s="53"/>
      <c r="AH13" s="53"/>
      <c r="AI13" s="65"/>
      <c r="AJ13" s="53"/>
      <c r="AK13" s="53"/>
      <c r="AL13" s="66" t="s">
        <v>306</v>
      </c>
      <c r="AM13" s="53"/>
      <c r="AN13" s="53"/>
      <c r="AO13" s="53"/>
      <c r="AP13" s="53" t="s">
        <v>308</v>
      </c>
      <c r="AQ13" s="65"/>
      <c r="AR13" s="53"/>
      <c r="AS13" s="53"/>
      <c r="AT13" s="66"/>
      <c r="AU13" s="53"/>
      <c r="AV13" s="54"/>
      <c r="AW13" s="54"/>
      <c r="AX13" s="54"/>
      <c r="AY13" s="79"/>
      <c r="AZ13" s="54"/>
      <c r="BA13" s="54"/>
      <c r="BB13" s="80"/>
      <c r="BC13" s="54"/>
      <c r="BD13" s="54" t="s">
        <v>309</v>
      </c>
      <c r="BE13" s="54"/>
      <c r="BF13" s="53"/>
      <c r="BG13" s="65"/>
      <c r="BH13" s="53"/>
      <c r="BI13" s="53"/>
      <c r="BJ13" s="66"/>
      <c r="BK13" s="53"/>
      <c r="BL13" s="53"/>
      <c r="BM13" s="53"/>
      <c r="BN13" s="53"/>
      <c r="BO13" s="65"/>
      <c r="BP13" s="53"/>
      <c r="BQ13" s="53"/>
      <c r="BR13" s="66"/>
      <c r="BS13" s="65"/>
      <c r="BT13" s="53"/>
      <c r="BU13" s="53"/>
      <c r="BV13" s="66"/>
      <c r="BW13" s="53"/>
      <c r="BX13" s="53"/>
      <c r="BY13" s="46" t="s">
        <v>296</v>
      </c>
      <c r="BZ13" s="1253" t="s">
        <v>315</v>
      </c>
      <c r="CA13" s="1253"/>
      <c r="CB13" s="808" t="s">
        <v>297</v>
      </c>
      <c r="CC13" s="1974">
        <v>4.1666666666666664E-2</v>
      </c>
      <c r="CD13" s="1975"/>
      <c r="CE13" s="1975"/>
      <c r="CF13" s="1976"/>
      <c r="CG13" s="1983">
        <f>BY14+CC13</f>
        <v>0.35416666666666669</v>
      </c>
      <c r="CH13" s="1984"/>
      <c r="CI13" s="1984"/>
      <c r="CJ13" s="1985"/>
      <c r="CK13" s="2015"/>
      <c r="CL13" s="2016"/>
      <c r="CM13" s="2016"/>
      <c r="CN13" s="2016"/>
      <c r="CO13" s="2017"/>
    </row>
    <row r="14" spans="1:93" ht="5.0999999999999996" customHeight="1">
      <c r="A14" s="1947"/>
      <c r="B14" s="1949"/>
      <c r="C14" s="1971"/>
      <c r="D14" s="1971"/>
      <c r="E14" s="1971"/>
      <c r="F14" s="1971"/>
      <c r="G14" s="1972"/>
      <c r="H14" s="1973"/>
      <c r="I14" s="55"/>
      <c r="J14" s="29"/>
      <c r="K14" s="61"/>
      <c r="L14" s="29"/>
      <c r="M14" s="29"/>
      <c r="N14" s="62"/>
      <c r="O14" s="29"/>
      <c r="P14" s="29"/>
      <c r="Q14" s="29"/>
      <c r="R14" s="29"/>
      <c r="S14" s="61"/>
      <c r="T14" s="29"/>
      <c r="U14" s="29"/>
      <c r="V14" s="62"/>
      <c r="W14" s="50"/>
      <c r="X14" s="50"/>
      <c r="Y14" s="50"/>
      <c r="Z14" s="50"/>
      <c r="AA14" s="72"/>
      <c r="AB14" s="50"/>
      <c r="AC14" s="50"/>
      <c r="AD14" s="71"/>
      <c r="AE14" s="50"/>
      <c r="AF14" s="50"/>
      <c r="AG14" s="50"/>
      <c r="AH14" s="50"/>
      <c r="AI14" s="72"/>
      <c r="AJ14" s="50"/>
      <c r="AK14" s="50"/>
      <c r="AL14" s="71"/>
      <c r="AM14" s="29"/>
      <c r="AN14" s="29"/>
      <c r="AO14" s="29"/>
      <c r="AP14" s="29"/>
      <c r="AQ14" s="72"/>
      <c r="AR14" s="50"/>
      <c r="AS14" s="50"/>
      <c r="AT14" s="71"/>
      <c r="AU14" s="50"/>
      <c r="AV14" s="51"/>
      <c r="AW14" s="51"/>
      <c r="AX14" s="51"/>
      <c r="AY14" s="75"/>
      <c r="AZ14" s="51"/>
      <c r="BA14" s="51"/>
      <c r="BB14" s="76"/>
      <c r="BC14" s="51"/>
      <c r="BD14" s="51"/>
      <c r="BE14" s="478"/>
      <c r="BF14" s="29"/>
      <c r="BG14" s="61"/>
      <c r="BH14" s="29"/>
      <c r="BI14" s="29"/>
      <c r="BJ14" s="62"/>
      <c r="BK14" s="29"/>
      <c r="BL14" s="29"/>
      <c r="BM14" s="29"/>
      <c r="BN14" s="29"/>
      <c r="BO14" s="61"/>
      <c r="BP14" s="29"/>
      <c r="BQ14" s="29"/>
      <c r="BR14" s="62"/>
      <c r="BS14" s="61"/>
      <c r="BT14" s="29"/>
      <c r="BU14" s="29"/>
      <c r="BV14" s="62"/>
      <c r="BW14" s="29"/>
      <c r="BX14" s="29"/>
      <c r="BY14" s="1995">
        <v>0.3125</v>
      </c>
      <c r="BZ14" s="1996"/>
      <c r="CA14" s="1996"/>
      <c r="CB14" s="1997"/>
      <c r="CC14" s="1977"/>
      <c r="CD14" s="1978"/>
      <c r="CE14" s="1978"/>
      <c r="CF14" s="1979"/>
      <c r="CG14" s="1986"/>
      <c r="CH14" s="1987"/>
      <c r="CI14" s="1987"/>
      <c r="CJ14" s="1988"/>
      <c r="CK14" s="2015"/>
      <c r="CL14" s="2016"/>
      <c r="CM14" s="2016"/>
      <c r="CN14" s="2016"/>
      <c r="CO14" s="2017"/>
    </row>
    <row r="15" spans="1:93" ht="8.1" customHeight="1">
      <c r="A15" s="1947"/>
      <c r="B15" s="1949"/>
      <c r="C15" s="1971"/>
      <c r="D15" s="1971"/>
      <c r="E15" s="1971"/>
      <c r="F15" s="1971"/>
      <c r="G15" s="1972"/>
      <c r="H15" s="1973"/>
      <c r="I15" s="56"/>
      <c r="J15" s="33"/>
      <c r="K15" s="67"/>
      <c r="L15" s="33"/>
      <c r="M15" s="33"/>
      <c r="N15" s="68"/>
      <c r="O15" s="33"/>
      <c r="P15" s="33"/>
      <c r="Q15" s="33"/>
      <c r="R15" s="33"/>
      <c r="S15" s="67"/>
      <c r="T15" s="33"/>
      <c r="U15" s="33"/>
      <c r="V15" s="68"/>
      <c r="W15" s="33"/>
      <c r="X15" s="33"/>
      <c r="Y15" s="33"/>
      <c r="Z15" s="33"/>
      <c r="AA15" s="67"/>
      <c r="AB15" s="33"/>
      <c r="AC15" s="33"/>
      <c r="AD15" s="68"/>
      <c r="AE15" s="33"/>
      <c r="AF15" s="33"/>
      <c r="AG15" s="33"/>
      <c r="AH15" s="33"/>
      <c r="AI15" s="67"/>
      <c r="AJ15" s="33"/>
      <c r="AK15" s="33"/>
      <c r="AL15" s="68"/>
      <c r="AM15" s="33"/>
      <c r="AN15" s="33"/>
      <c r="AO15" s="33"/>
      <c r="AP15" s="33"/>
      <c r="AQ15" s="67"/>
      <c r="AR15" s="33"/>
      <c r="AS15" s="33"/>
      <c r="AT15" s="68"/>
      <c r="AU15" s="33"/>
      <c r="AV15" s="57"/>
      <c r="AW15" s="57"/>
      <c r="AX15" s="57"/>
      <c r="AY15" s="83"/>
      <c r="AZ15" s="57"/>
      <c r="BA15" s="57"/>
      <c r="BB15" s="84"/>
      <c r="BC15" s="57"/>
      <c r="BD15" s="57"/>
      <c r="BE15" s="57"/>
      <c r="BF15" s="33"/>
      <c r="BG15" s="67"/>
      <c r="BH15" s="33"/>
      <c r="BI15" s="33"/>
      <c r="BJ15" s="68"/>
      <c r="BK15" s="33"/>
      <c r="BL15" s="33"/>
      <c r="BM15" s="33"/>
      <c r="BN15" s="33"/>
      <c r="BO15" s="67"/>
      <c r="BP15" s="33"/>
      <c r="BQ15" s="33"/>
      <c r="BR15" s="68"/>
      <c r="BS15" s="67"/>
      <c r="BT15" s="33"/>
      <c r="BU15" s="33"/>
      <c r="BV15" s="68"/>
      <c r="BW15" s="33"/>
      <c r="BX15" s="33"/>
      <c r="BY15" s="1998"/>
      <c r="BZ15" s="1999"/>
      <c r="CA15" s="1999"/>
      <c r="CB15" s="2000"/>
      <c r="CC15" s="1980"/>
      <c r="CD15" s="1981"/>
      <c r="CE15" s="1981"/>
      <c r="CF15" s="1982"/>
      <c r="CG15" s="1989"/>
      <c r="CH15" s="1990"/>
      <c r="CI15" s="1990"/>
      <c r="CJ15" s="1991"/>
      <c r="CK15" s="2015"/>
      <c r="CL15" s="2016"/>
      <c r="CM15" s="2016"/>
      <c r="CN15" s="2016"/>
      <c r="CO15" s="2017"/>
    </row>
    <row r="16" spans="1:93" ht="13.5" customHeight="1">
      <c r="A16" s="1947"/>
      <c r="B16" s="1949"/>
      <c r="C16" s="1971" t="s">
        <v>638</v>
      </c>
      <c r="D16" s="1971"/>
      <c r="E16" s="1971"/>
      <c r="F16" s="1971"/>
      <c r="G16" s="1972">
        <v>2</v>
      </c>
      <c r="H16" s="1973" t="s">
        <v>467</v>
      </c>
      <c r="I16" s="52"/>
      <c r="J16" s="53"/>
      <c r="K16" s="65"/>
      <c r="L16" s="53"/>
      <c r="M16" s="53"/>
      <c r="N16" s="66"/>
      <c r="O16" s="53"/>
      <c r="P16" s="53"/>
      <c r="Q16" s="53"/>
      <c r="R16" s="53"/>
      <c r="S16" s="65"/>
      <c r="T16" s="53"/>
      <c r="U16" s="53"/>
      <c r="V16" s="66"/>
      <c r="W16" s="53" t="s">
        <v>310</v>
      </c>
      <c r="X16" s="53"/>
      <c r="Y16" s="53"/>
      <c r="Z16" s="53"/>
      <c r="AA16" s="65"/>
      <c r="AB16" s="53"/>
      <c r="AC16" s="53"/>
      <c r="AD16" s="66"/>
      <c r="AE16" s="53"/>
      <c r="AF16" s="53"/>
      <c r="AG16" s="53"/>
      <c r="AH16" s="53"/>
      <c r="AI16" s="65"/>
      <c r="AJ16" s="53"/>
      <c r="AK16" s="53"/>
      <c r="AL16" s="66" t="s">
        <v>311</v>
      </c>
      <c r="AM16" s="53"/>
      <c r="AN16" s="53"/>
      <c r="AO16" s="53"/>
      <c r="AP16" s="53" t="s">
        <v>312</v>
      </c>
      <c r="AQ16" s="65"/>
      <c r="AR16" s="53"/>
      <c r="AS16" s="53"/>
      <c r="AT16" s="66"/>
      <c r="AU16" s="53"/>
      <c r="AV16" s="54"/>
      <c r="AW16" s="54"/>
      <c r="AX16" s="54"/>
      <c r="AY16" s="79"/>
      <c r="AZ16" s="54"/>
      <c r="BA16" s="54"/>
      <c r="BB16" s="80"/>
      <c r="BC16" s="54"/>
      <c r="BD16" s="54"/>
      <c r="BE16" s="54"/>
      <c r="BF16" s="53" t="s">
        <v>313</v>
      </c>
      <c r="BG16" s="65"/>
      <c r="BH16" s="53"/>
      <c r="BI16" s="53" t="s">
        <v>314</v>
      </c>
      <c r="BJ16" s="66"/>
      <c r="BK16" s="53"/>
      <c r="BL16" s="53"/>
      <c r="BM16" s="53"/>
      <c r="BN16" s="53"/>
      <c r="BO16" s="65"/>
      <c r="BP16" s="53"/>
      <c r="BQ16" s="53"/>
      <c r="BR16" s="66"/>
      <c r="BS16" s="65"/>
      <c r="BT16" s="53"/>
      <c r="BU16" s="53"/>
      <c r="BV16" s="66"/>
      <c r="BW16" s="53"/>
      <c r="BX16" s="53"/>
      <c r="BY16" s="46" t="s">
        <v>296</v>
      </c>
      <c r="BZ16" s="1253" t="s">
        <v>316</v>
      </c>
      <c r="CA16" s="1253"/>
      <c r="CB16" s="808" t="s">
        <v>297</v>
      </c>
      <c r="CC16" s="1974">
        <v>4.1666666666666664E-2</v>
      </c>
      <c r="CD16" s="1975"/>
      <c r="CE16" s="1975"/>
      <c r="CF16" s="1976"/>
      <c r="CG16" s="1983">
        <f>BY17+CC16</f>
        <v>0.36458333333333337</v>
      </c>
      <c r="CH16" s="1984"/>
      <c r="CI16" s="1984"/>
      <c r="CJ16" s="1985"/>
      <c r="CK16" s="2018" t="s">
        <v>317</v>
      </c>
      <c r="CL16" s="2019"/>
      <c r="CM16" s="2019"/>
      <c r="CN16" s="2019"/>
      <c r="CO16" s="2020"/>
    </row>
    <row r="17" spans="1:93" ht="5.0999999999999996" customHeight="1">
      <c r="A17" s="1947"/>
      <c r="B17" s="1949"/>
      <c r="C17" s="1971"/>
      <c r="D17" s="1971"/>
      <c r="E17" s="1971"/>
      <c r="F17" s="1971"/>
      <c r="G17" s="1972"/>
      <c r="H17" s="1973"/>
      <c r="I17" s="55"/>
      <c r="J17" s="29"/>
      <c r="K17" s="61"/>
      <c r="L17" s="29"/>
      <c r="M17" s="29"/>
      <c r="N17" s="62"/>
      <c r="O17" s="29"/>
      <c r="P17" s="29"/>
      <c r="Q17" s="29"/>
      <c r="R17" s="29"/>
      <c r="S17" s="61"/>
      <c r="T17" s="29"/>
      <c r="U17" s="29"/>
      <c r="V17" s="62"/>
      <c r="W17" s="29"/>
      <c r="X17" s="50"/>
      <c r="Y17" s="50"/>
      <c r="Z17" s="50"/>
      <c r="AA17" s="72"/>
      <c r="AB17" s="50"/>
      <c r="AC17" s="50"/>
      <c r="AD17" s="71"/>
      <c r="AE17" s="50"/>
      <c r="AF17" s="50"/>
      <c r="AG17" s="50"/>
      <c r="AH17" s="50"/>
      <c r="AI17" s="72"/>
      <c r="AJ17" s="50"/>
      <c r="AK17" s="50"/>
      <c r="AL17" s="71"/>
      <c r="AM17" s="29"/>
      <c r="AN17" s="29"/>
      <c r="AO17" s="29"/>
      <c r="AP17" s="29"/>
      <c r="AQ17" s="72"/>
      <c r="AR17" s="50"/>
      <c r="AS17" s="50"/>
      <c r="AT17" s="71"/>
      <c r="AU17" s="50"/>
      <c r="AV17" s="51"/>
      <c r="AW17" s="51"/>
      <c r="AX17" s="51"/>
      <c r="AY17" s="75"/>
      <c r="AZ17" s="51"/>
      <c r="BA17" s="51"/>
      <c r="BB17" s="76"/>
      <c r="BC17" s="51"/>
      <c r="BD17" s="51"/>
      <c r="BE17" s="51"/>
      <c r="BF17" s="50"/>
      <c r="BG17" s="85"/>
      <c r="BH17" s="58"/>
      <c r="BI17" s="58"/>
      <c r="BJ17" s="86"/>
      <c r="BK17" s="29"/>
      <c r="BL17" s="29"/>
      <c r="BM17" s="29"/>
      <c r="BN17" s="29"/>
      <c r="BO17" s="61"/>
      <c r="BP17" s="29"/>
      <c r="BQ17" s="29"/>
      <c r="BR17" s="62"/>
      <c r="BS17" s="61"/>
      <c r="BT17" s="29"/>
      <c r="BU17" s="29"/>
      <c r="BV17" s="62"/>
      <c r="BW17" s="29"/>
      <c r="BX17" s="29"/>
      <c r="BY17" s="1995">
        <v>0.32291666666666669</v>
      </c>
      <c r="BZ17" s="1996"/>
      <c r="CA17" s="1996"/>
      <c r="CB17" s="1997"/>
      <c r="CC17" s="1977"/>
      <c r="CD17" s="1978"/>
      <c r="CE17" s="1978"/>
      <c r="CF17" s="1979"/>
      <c r="CG17" s="1986"/>
      <c r="CH17" s="1987"/>
      <c r="CI17" s="1987"/>
      <c r="CJ17" s="1988"/>
      <c r="CK17" s="2021"/>
      <c r="CL17" s="2022"/>
      <c r="CM17" s="2022"/>
      <c r="CN17" s="2022"/>
      <c r="CO17" s="2023"/>
    </row>
    <row r="18" spans="1:93" ht="8.1" customHeight="1">
      <c r="A18" s="1947"/>
      <c r="B18" s="1949"/>
      <c r="C18" s="1971"/>
      <c r="D18" s="1971"/>
      <c r="E18" s="1971"/>
      <c r="F18" s="1971"/>
      <c r="G18" s="1972"/>
      <c r="H18" s="1973"/>
      <c r="I18" s="56"/>
      <c r="J18" s="33"/>
      <c r="K18" s="67"/>
      <c r="L18" s="33"/>
      <c r="M18" s="33"/>
      <c r="N18" s="68"/>
      <c r="O18" s="33"/>
      <c r="P18" s="33"/>
      <c r="Q18" s="33"/>
      <c r="R18" s="33"/>
      <c r="S18" s="67"/>
      <c r="T18" s="33"/>
      <c r="U18" s="33"/>
      <c r="V18" s="68"/>
      <c r="W18" s="33"/>
      <c r="X18" s="33"/>
      <c r="Y18" s="33"/>
      <c r="Z18" s="33"/>
      <c r="AA18" s="67"/>
      <c r="AB18" s="33"/>
      <c r="AC18" s="33"/>
      <c r="AD18" s="68"/>
      <c r="AE18" s="33"/>
      <c r="AF18" s="33"/>
      <c r="AG18" s="33"/>
      <c r="AH18" s="33"/>
      <c r="AI18" s="67"/>
      <c r="AJ18" s="33"/>
      <c r="AK18" s="33"/>
      <c r="AL18" s="68"/>
      <c r="AM18" s="33"/>
      <c r="AN18" s="33"/>
      <c r="AO18" s="33"/>
      <c r="AP18" s="33"/>
      <c r="AQ18" s="67"/>
      <c r="AR18" s="33"/>
      <c r="AS18" s="33"/>
      <c r="AT18" s="68"/>
      <c r="AU18" s="33"/>
      <c r="AV18" s="57"/>
      <c r="AW18" s="57"/>
      <c r="AX18" s="57"/>
      <c r="AY18" s="83"/>
      <c r="AZ18" s="57"/>
      <c r="BA18" s="57"/>
      <c r="BB18" s="84"/>
      <c r="BC18" s="57"/>
      <c r="BD18" s="57"/>
      <c r="BE18" s="57"/>
      <c r="BF18" s="33"/>
      <c r="BG18" s="67"/>
      <c r="BH18" s="33"/>
      <c r="BI18" s="33"/>
      <c r="BJ18" s="68"/>
      <c r="BK18" s="33"/>
      <c r="BL18" s="33"/>
      <c r="BM18" s="33"/>
      <c r="BN18" s="33"/>
      <c r="BO18" s="67"/>
      <c r="BP18" s="33"/>
      <c r="BQ18" s="33"/>
      <c r="BR18" s="68"/>
      <c r="BS18" s="67"/>
      <c r="BT18" s="33"/>
      <c r="BU18" s="33"/>
      <c r="BV18" s="68"/>
      <c r="BW18" s="33"/>
      <c r="BX18" s="33"/>
      <c r="BY18" s="1998"/>
      <c r="BZ18" s="1999"/>
      <c r="CA18" s="1999"/>
      <c r="CB18" s="2000"/>
      <c r="CC18" s="1980"/>
      <c r="CD18" s="1981"/>
      <c r="CE18" s="1981"/>
      <c r="CF18" s="1982"/>
      <c r="CG18" s="1989"/>
      <c r="CH18" s="1990"/>
      <c r="CI18" s="1990"/>
      <c r="CJ18" s="1991"/>
      <c r="CK18" s="2024"/>
      <c r="CL18" s="2025"/>
      <c r="CM18" s="2025"/>
      <c r="CN18" s="2025"/>
      <c r="CO18" s="2026"/>
    </row>
    <row r="19" spans="1:93" ht="13.5" customHeight="1">
      <c r="A19" s="1947"/>
      <c r="B19" s="1949"/>
      <c r="C19" s="1971"/>
      <c r="D19" s="1971"/>
      <c r="E19" s="1971"/>
      <c r="F19" s="1971"/>
      <c r="G19" s="1972"/>
      <c r="H19" s="1973" t="s">
        <v>467</v>
      </c>
      <c r="I19" s="52"/>
      <c r="J19" s="53"/>
      <c r="K19" s="65"/>
      <c r="L19" s="53"/>
      <c r="M19" s="53"/>
      <c r="N19" s="66"/>
      <c r="O19" s="53"/>
      <c r="P19" s="53"/>
      <c r="Q19" s="53"/>
      <c r="R19" s="53"/>
      <c r="S19" s="65"/>
      <c r="T19" s="53"/>
      <c r="U19" s="53"/>
      <c r="V19" s="66"/>
      <c r="W19" s="53"/>
      <c r="X19" s="53"/>
      <c r="Y19" s="53"/>
      <c r="Z19" s="53"/>
      <c r="AA19" s="65"/>
      <c r="AB19" s="53"/>
      <c r="AC19" s="53"/>
      <c r="AD19" s="66"/>
      <c r="AE19" s="53"/>
      <c r="AF19" s="53"/>
      <c r="AG19" s="53"/>
      <c r="AH19" s="53"/>
      <c r="AI19" s="65"/>
      <c r="AJ19" s="53"/>
      <c r="AK19" s="53"/>
      <c r="AL19" s="66"/>
      <c r="AM19" s="53"/>
      <c r="AN19" s="53"/>
      <c r="AO19" s="53"/>
      <c r="AP19" s="53"/>
      <c r="AQ19" s="65"/>
      <c r="AR19" s="53"/>
      <c r="AS19" s="53"/>
      <c r="AT19" s="66"/>
      <c r="AU19" s="53"/>
      <c r="AV19" s="54"/>
      <c r="AW19" s="54"/>
      <c r="AX19" s="54"/>
      <c r="AY19" s="79"/>
      <c r="AZ19" s="54"/>
      <c r="BA19" s="54"/>
      <c r="BB19" s="80"/>
      <c r="BC19" s="54"/>
      <c r="BD19" s="54"/>
      <c r="BE19" s="54"/>
      <c r="BF19" s="53"/>
      <c r="BG19" s="65"/>
      <c r="BH19" s="53"/>
      <c r="BI19" s="53"/>
      <c r="BJ19" s="66"/>
      <c r="BK19" s="53"/>
      <c r="BL19" s="53"/>
      <c r="BM19" s="53"/>
      <c r="BN19" s="53"/>
      <c r="BO19" s="65"/>
      <c r="BP19" s="53"/>
      <c r="BQ19" s="53"/>
      <c r="BR19" s="66"/>
      <c r="BS19" s="65"/>
      <c r="BT19" s="53"/>
      <c r="BU19" s="53"/>
      <c r="BV19" s="66"/>
      <c r="BW19" s="53"/>
      <c r="BX19" s="53"/>
      <c r="BY19" s="46"/>
      <c r="BZ19" s="1253"/>
      <c r="CA19" s="1253"/>
      <c r="CB19" s="808"/>
      <c r="CC19" s="1974"/>
      <c r="CD19" s="1975"/>
      <c r="CE19" s="1975"/>
      <c r="CF19" s="1976"/>
      <c r="CG19" s="1983">
        <f>BY20+CC19</f>
        <v>0</v>
      </c>
      <c r="CH19" s="1984"/>
      <c r="CI19" s="1984"/>
      <c r="CJ19" s="1985"/>
      <c r="CK19" s="2015"/>
      <c r="CL19" s="2016"/>
      <c r="CM19" s="2016"/>
      <c r="CN19" s="2016"/>
      <c r="CO19" s="2017"/>
    </row>
    <row r="20" spans="1:93" ht="5.0999999999999996" customHeight="1">
      <c r="A20" s="1947"/>
      <c r="B20" s="1949"/>
      <c r="C20" s="1971"/>
      <c r="D20" s="1971"/>
      <c r="E20" s="1971"/>
      <c r="F20" s="1971"/>
      <c r="G20" s="1972"/>
      <c r="H20" s="1973"/>
      <c r="I20" s="55"/>
      <c r="J20" s="29"/>
      <c r="K20" s="61"/>
      <c r="L20" s="29"/>
      <c r="M20" s="29"/>
      <c r="N20" s="62"/>
      <c r="O20" s="29"/>
      <c r="P20" s="29"/>
      <c r="Q20" s="29"/>
      <c r="R20" s="29"/>
      <c r="S20" s="61"/>
      <c r="T20" s="29"/>
      <c r="U20" s="29"/>
      <c r="V20" s="62"/>
      <c r="W20" s="29"/>
      <c r="X20" s="29"/>
      <c r="Y20" s="29"/>
      <c r="Z20" s="29"/>
      <c r="AA20" s="61"/>
      <c r="AB20" s="29"/>
      <c r="AC20" s="29"/>
      <c r="AD20" s="62"/>
      <c r="AE20" s="29"/>
      <c r="AF20" s="29"/>
      <c r="AG20" s="29"/>
      <c r="AH20" s="29"/>
      <c r="AI20" s="61"/>
      <c r="AJ20" s="29"/>
      <c r="AK20" s="29"/>
      <c r="AL20" s="62"/>
      <c r="AM20" s="29"/>
      <c r="AN20" s="29"/>
      <c r="AO20" s="29"/>
      <c r="AP20" s="29"/>
      <c r="AQ20" s="61"/>
      <c r="AR20" s="29"/>
      <c r="AS20" s="29"/>
      <c r="AT20" s="62"/>
      <c r="AU20" s="29"/>
      <c r="AV20" s="478"/>
      <c r="AW20" s="478"/>
      <c r="AX20" s="478"/>
      <c r="AY20" s="81"/>
      <c r="AZ20" s="478"/>
      <c r="BA20" s="478"/>
      <c r="BB20" s="82"/>
      <c r="BC20" s="478"/>
      <c r="BD20" s="478"/>
      <c r="BE20" s="478"/>
      <c r="BF20" s="29"/>
      <c r="BG20" s="61"/>
      <c r="BH20" s="29"/>
      <c r="BI20" s="29"/>
      <c r="BJ20" s="62"/>
      <c r="BK20" s="29"/>
      <c r="BL20" s="29"/>
      <c r="BM20" s="29"/>
      <c r="BN20" s="29"/>
      <c r="BO20" s="61"/>
      <c r="BP20" s="29"/>
      <c r="BQ20" s="29"/>
      <c r="BR20" s="62"/>
      <c r="BS20" s="61"/>
      <c r="BT20" s="29"/>
      <c r="BU20" s="29"/>
      <c r="BV20" s="62"/>
      <c r="BW20" s="29"/>
      <c r="BX20" s="29"/>
      <c r="BY20" s="1995"/>
      <c r="BZ20" s="1996"/>
      <c r="CA20" s="1996"/>
      <c r="CB20" s="1997"/>
      <c r="CC20" s="1977"/>
      <c r="CD20" s="1978"/>
      <c r="CE20" s="1978"/>
      <c r="CF20" s="1979"/>
      <c r="CG20" s="1986"/>
      <c r="CH20" s="1987"/>
      <c r="CI20" s="1987"/>
      <c r="CJ20" s="1988"/>
      <c r="CK20" s="2015"/>
      <c r="CL20" s="2016"/>
      <c r="CM20" s="2016"/>
      <c r="CN20" s="2016"/>
      <c r="CO20" s="2017"/>
    </row>
    <row r="21" spans="1:93" ht="8.1" customHeight="1">
      <c r="A21" s="1947"/>
      <c r="B21" s="1949"/>
      <c r="C21" s="1971"/>
      <c r="D21" s="1971"/>
      <c r="E21" s="1971"/>
      <c r="F21" s="1971"/>
      <c r="G21" s="1972"/>
      <c r="H21" s="1973"/>
      <c r="I21" s="56"/>
      <c r="J21" s="33"/>
      <c r="K21" s="67"/>
      <c r="L21" s="33"/>
      <c r="M21" s="33"/>
      <c r="N21" s="68"/>
      <c r="O21" s="33"/>
      <c r="P21" s="33"/>
      <c r="Q21" s="33"/>
      <c r="R21" s="33"/>
      <c r="S21" s="67"/>
      <c r="T21" s="33"/>
      <c r="U21" s="33"/>
      <c r="V21" s="68"/>
      <c r="W21" s="33"/>
      <c r="X21" s="33"/>
      <c r="Y21" s="33"/>
      <c r="Z21" s="33"/>
      <c r="AA21" s="67"/>
      <c r="AB21" s="33"/>
      <c r="AC21" s="33"/>
      <c r="AD21" s="68"/>
      <c r="AE21" s="33"/>
      <c r="AF21" s="33"/>
      <c r="AG21" s="33"/>
      <c r="AH21" s="33"/>
      <c r="AI21" s="67"/>
      <c r="AJ21" s="33"/>
      <c r="AK21" s="33"/>
      <c r="AL21" s="68"/>
      <c r="AM21" s="33"/>
      <c r="AN21" s="33"/>
      <c r="AO21" s="33"/>
      <c r="AP21" s="33"/>
      <c r="AQ21" s="67"/>
      <c r="AR21" s="33"/>
      <c r="AS21" s="33"/>
      <c r="AT21" s="68"/>
      <c r="AU21" s="33"/>
      <c r="AV21" s="57"/>
      <c r="AW21" s="57"/>
      <c r="AX21" s="57"/>
      <c r="AY21" s="83"/>
      <c r="AZ21" s="57"/>
      <c r="BA21" s="57"/>
      <c r="BB21" s="84"/>
      <c r="BC21" s="57"/>
      <c r="BD21" s="57"/>
      <c r="BE21" s="57"/>
      <c r="BF21" s="33"/>
      <c r="BG21" s="67"/>
      <c r="BH21" s="33"/>
      <c r="BI21" s="33"/>
      <c r="BJ21" s="68"/>
      <c r="BK21" s="33"/>
      <c r="BL21" s="33"/>
      <c r="BM21" s="33"/>
      <c r="BN21" s="33"/>
      <c r="BO21" s="67"/>
      <c r="BP21" s="33"/>
      <c r="BQ21" s="33"/>
      <c r="BR21" s="68"/>
      <c r="BS21" s="67"/>
      <c r="BT21" s="33"/>
      <c r="BU21" s="33"/>
      <c r="BV21" s="68"/>
      <c r="BW21" s="33"/>
      <c r="BX21" s="33"/>
      <c r="BY21" s="1998"/>
      <c r="BZ21" s="1999"/>
      <c r="CA21" s="1999"/>
      <c r="CB21" s="2000"/>
      <c r="CC21" s="1980"/>
      <c r="CD21" s="1981"/>
      <c r="CE21" s="1981"/>
      <c r="CF21" s="1982"/>
      <c r="CG21" s="1989"/>
      <c r="CH21" s="1990"/>
      <c r="CI21" s="1990"/>
      <c r="CJ21" s="1991"/>
      <c r="CK21" s="2015"/>
      <c r="CL21" s="2016"/>
      <c r="CM21" s="2016"/>
      <c r="CN21" s="2016"/>
      <c r="CO21" s="2017"/>
    </row>
    <row r="22" spans="1:93" ht="13.5" customHeight="1">
      <c r="A22" s="1947"/>
      <c r="B22" s="1949"/>
      <c r="C22" s="1971"/>
      <c r="D22" s="1971"/>
      <c r="E22" s="1971"/>
      <c r="F22" s="1971"/>
      <c r="G22" s="1972"/>
      <c r="H22" s="1973" t="s">
        <v>467</v>
      </c>
      <c r="I22" s="52"/>
      <c r="J22" s="53"/>
      <c r="K22" s="65"/>
      <c r="L22" s="53"/>
      <c r="M22" s="53"/>
      <c r="N22" s="66"/>
      <c r="O22" s="53"/>
      <c r="P22" s="53"/>
      <c r="Q22" s="53"/>
      <c r="R22" s="53"/>
      <c r="S22" s="65"/>
      <c r="T22" s="53"/>
      <c r="U22" s="53"/>
      <c r="V22" s="66"/>
      <c r="W22" s="53"/>
      <c r="X22" s="53"/>
      <c r="Y22" s="53"/>
      <c r="Z22" s="53"/>
      <c r="AA22" s="65"/>
      <c r="AB22" s="53"/>
      <c r="AC22" s="53"/>
      <c r="AD22" s="66"/>
      <c r="AE22" s="53"/>
      <c r="AF22" s="53"/>
      <c r="AG22" s="53"/>
      <c r="AH22" s="53"/>
      <c r="AI22" s="65"/>
      <c r="AJ22" s="53"/>
      <c r="AK22" s="53"/>
      <c r="AL22" s="66"/>
      <c r="AM22" s="53"/>
      <c r="AN22" s="53"/>
      <c r="AO22" s="53"/>
      <c r="AP22" s="53"/>
      <c r="AQ22" s="65"/>
      <c r="AR22" s="53"/>
      <c r="AS22" s="53"/>
      <c r="AT22" s="66"/>
      <c r="AU22" s="53"/>
      <c r="AV22" s="54"/>
      <c r="AW22" s="54"/>
      <c r="AX22" s="54"/>
      <c r="AY22" s="79"/>
      <c r="AZ22" s="54"/>
      <c r="BA22" s="54"/>
      <c r="BB22" s="80"/>
      <c r="BC22" s="54"/>
      <c r="BD22" s="54"/>
      <c r="BE22" s="54"/>
      <c r="BF22" s="53"/>
      <c r="BG22" s="65"/>
      <c r="BH22" s="53"/>
      <c r="BI22" s="53"/>
      <c r="BJ22" s="66"/>
      <c r="BK22" s="53"/>
      <c r="BL22" s="53"/>
      <c r="BM22" s="53"/>
      <c r="BN22" s="53"/>
      <c r="BO22" s="65"/>
      <c r="BP22" s="53"/>
      <c r="BQ22" s="53"/>
      <c r="BR22" s="66"/>
      <c r="BS22" s="65"/>
      <c r="BT22" s="53"/>
      <c r="BU22" s="53"/>
      <c r="BV22" s="66"/>
      <c r="BW22" s="53"/>
      <c r="BX22" s="53"/>
      <c r="BY22" s="46"/>
      <c r="BZ22" s="1253"/>
      <c r="CA22" s="1253"/>
      <c r="CB22" s="808"/>
      <c r="CC22" s="1974"/>
      <c r="CD22" s="1975"/>
      <c r="CE22" s="1975"/>
      <c r="CF22" s="1976"/>
      <c r="CG22" s="1983">
        <f>BY23+CC22</f>
        <v>0</v>
      </c>
      <c r="CH22" s="1984"/>
      <c r="CI22" s="1984"/>
      <c r="CJ22" s="1985"/>
      <c r="CK22" s="2015"/>
      <c r="CL22" s="2016"/>
      <c r="CM22" s="2016"/>
      <c r="CN22" s="2016"/>
      <c r="CO22" s="2017"/>
    </row>
    <row r="23" spans="1:93" ht="5.0999999999999996" customHeight="1">
      <c r="A23" s="1947"/>
      <c r="B23" s="1949"/>
      <c r="C23" s="1971"/>
      <c r="D23" s="1971"/>
      <c r="E23" s="1971"/>
      <c r="F23" s="1971"/>
      <c r="G23" s="1972"/>
      <c r="H23" s="1973"/>
      <c r="I23" s="55"/>
      <c r="J23" s="29"/>
      <c r="K23" s="61"/>
      <c r="L23" s="29"/>
      <c r="M23" s="29"/>
      <c r="N23" s="62"/>
      <c r="O23" s="29"/>
      <c r="P23" s="29"/>
      <c r="Q23" s="29"/>
      <c r="R23" s="29"/>
      <c r="S23" s="61"/>
      <c r="T23" s="29"/>
      <c r="U23" s="29"/>
      <c r="V23" s="62"/>
      <c r="W23" s="29"/>
      <c r="X23" s="29"/>
      <c r="Y23" s="29"/>
      <c r="Z23" s="29"/>
      <c r="AA23" s="61"/>
      <c r="AB23" s="29"/>
      <c r="AC23" s="29"/>
      <c r="AD23" s="62"/>
      <c r="AE23" s="29"/>
      <c r="AF23" s="29"/>
      <c r="AG23" s="29"/>
      <c r="AH23" s="29"/>
      <c r="AI23" s="61"/>
      <c r="AJ23" s="29"/>
      <c r="AK23" s="29"/>
      <c r="AL23" s="62"/>
      <c r="AM23" s="29"/>
      <c r="AN23" s="29"/>
      <c r="AO23" s="29"/>
      <c r="AP23" s="29"/>
      <c r="AQ23" s="61"/>
      <c r="AR23" s="29"/>
      <c r="AS23" s="29"/>
      <c r="AT23" s="62"/>
      <c r="AU23" s="29"/>
      <c r="AV23" s="478"/>
      <c r="AW23" s="478"/>
      <c r="AX23" s="478"/>
      <c r="AY23" s="81"/>
      <c r="AZ23" s="478"/>
      <c r="BA23" s="478"/>
      <c r="BB23" s="82"/>
      <c r="BC23" s="478"/>
      <c r="BD23" s="478"/>
      <c r="BE23" s="478"/>
      <c r="BF23" s="29"/>
      <c r="BG23" s="61"/>
      <c r="BH23" s="29"/>
      <c r="BI23" s="29"/>
      <c r="BJ23" s="62"/>
      <c r="BK23" s="29"/>
      <c r="BL23" s="29"/>
      <c r="BM23" s="29"/>
      <c r="BN23" s="29"/>
      <c r="BO23" s="61"/>
      <c r="BP23" s="29"/>
      <c r="BQ23" s="29"/>
      <c r="BR23" s="62"/>
      <c r="BS23" s="61"/>
      <c r="BT23" s="29"/>
      <c r="BU23" s="29"/>
      <c r="BV23" s="62"/>
      <c r="BW23" s="29"/>
      <c r="BX23" s="29"/>
      <c r="BY23" s="1995"/>
      <c r="BZ23" s="1996"/>
      <c r="CA23" s="1996"/>
      <c r="CB23" s="1997"/>
      <c r="CC23" s="1977"/>
      <c r="CD23" s="1978"/>
      <c r="CE23" s="1978"/>
      <c r="CF23" s="1979"/>
      <c r="CG23" s="1986"/>
      <c r="CH23" s="1987"/>
      <c r="CI23" s="1987"/>
      <c r="CJ23" s="1988"/>
      <c r="CK23" s="2015"/>
      <c r="CL23" s="2016"/>
      <c r="CM23" s="2016"/>
      <c r="CN23" s="2016"/>
      <c r="CO23" s="2017"/>
    </row>
    <row r="24" spans="1:93" ht="8.1" customHeight="1">
      <c r="A24" s="1947"/>
      <c r="B24" s="1949"/>
      <c r="C24" s="1971"/>
      <c r="D24" s="1971"/>
      <c r="E24" s="1971"/>
      <c r="F24" s="1971"/>
      <c r="G24" s="1972"/>
      <c r="H24" s="1973"/>
      <c r="I24" s="56"/>
      <c r="J24" s="33"/>
      <c r="K24" s="67"/>
      <c r="L24" s="33"/>
      <c r="M24" s="33"/>
      <c r="N24" s="68"/>
      <c r="O24" s="33"/>
      <c r="P24" s="33"/>
      <c r="Q24" s="33"/>
      <c r="R24" s="33"/>
      <c r="S24" s="67"/>
      <c r="T24" s="33"/>
      <c r="U24" s="33"/>
      <c r="V24" s="68"/>
      <c r="W24" s="33"/>
      <c r="X24" s="33"/>
      <c r="Y24" s="33"/>
      <c r="Z24" s="33"/>
      <c r="AA24" s="67"/>
      <c r="AB24" s="33"/>
      <c r="AC24" s="33"/>
      <c r="AD24" s="68"/>
      <c r="AE24" s="33"/>
      <c r="AF24" s="33"/>
      <c r="AG24" s="33"/>
      <c r="AH24" s="33"/>
      <c r="AI24" s="67"/>
      <c r="AJ24" s="33"/>
      <c r="AK24" s="33"/>
      <c r="AL24" s="68"/>
      <c r="AM24" s="33"/>
      <c r="AN24" s="33"/>
      <c r="AO24" s="33"/>
      <c r="AP24" s="33"/>
      <c r="AQ24" s="67"/>
      <c r="AR24" s="33"/>
      <c r="AS24" s="33"/>
      <c r="AT24" s="68"/>
      <c r="AU24" s="33"/>
      <c r="AV24" s="57"/>
      <c r="AW24" s="57"/>
      <c r="AX24" s="57"/>
      <c r="AY24" s="83"/>
      <c r="AZ24" s="57"/>
      <c r="BA24" s="57"/>
      <c r="BB24" s="84"/>
      <c r="BC24" s="57"/>
      <c r="BD24" s="57"/>
      <c r="BE24" s="57"/>
      <c r="BF24" s="33"/>
      <c r="BG24" s="67"/>
      <c r="BH24" s="33"/>
      <c r="BI24" s="33"/>
      <c r="BJ24" s="68"/>
      <c r="BK24" s="33"/>
      <c r="BL24" s="33"/>
      <c r="BM24" s="33"/>
      <c r="BN24" s="33"/>
      <c r="BO24" s="67"/>
      <c r="BP24" s="33"/>
      <c r="BQ24" s="33"/>
      <c r="BR24" s="68"/>
      <c r="BS24" s="67"/>
      <c r="BT24" s="33"/>
      <c r="BU24" s="33"/>
      <c r="BV24" s="68"/>
      <c r="BW24" s="33"/>
      <c r="BX24" s="33"/>
      <c r="BY24" s="1998"/>
      <c r="BZ24" s="1999"/>
      <c r="CA24" s="1999"/>
      <c r="CB24" s="2000"/>
      <c r="CC24" s="1980"/>
      <c r="CD24" s="1981"/>
      <c r="CE24" s="1981"/>
      <c r="CF24" s="1982"/>
      <c r="CG24" s="1989"/>
      <c r="CH24" s="1990"/>
      <c r="CI24" s="1990"/>
      <c r="CJ24" s="1991"/>
      <c r="CK24" s="2015"/>
      <c r="CL24" s="2016"/>
      <c r="CM24" s="2016"/>
      <c r="CN24" s="2016"/>
      <c r="CO24" s="2017"/>
    </row>
    <row r="25" spans="1:93" ht="13.5" customHeight="1">
      <c r="A25" s="1947"/>
      <c r="B25" s="1949"/>
      <c r="C25" s="1971"/>
      <c r="D25" s="1971"/>
      <c r="E25" s="1971"/>
      <c r="F25" s="1971"/>
      <c r="G25" s="1972"/>
      <c r="H25" s="1973" t="s">
        <v>467</v>
      </c>
      <c r="I25" s="52"/>
      <c r="J25" s="53"/>
      <c r="K25" s="65"/>
      <c r="L25" s="53"/>
      <c r="M25" s="53"/>
      <c r="N25" s="66"/>
      <c r="O25" s="53"/>
      <c r="P25" s="53"/>
      <c r="Q25" s="53"/>
      <c r="R25" s="53"/>
      <c r="S25" s="65"/>
      <c r="T25" s="53"/>
      <c r="U25" s="53"/>
      <c r="V25" s="66"/>
      <c r="W25" s="53"/>
      <c r="X25" s="53"/>
      <c r="Y25" s="53"/>
      <c r="Z25" s="53"/>
      <c r="AA25" s="65"/>
      <c r="AB25" s="53"/>
      <c r="AC25" s="53"/>
      <c r="AD25" s="66"/>
      <c r="AE25" s="53"/>
      <c r="AF25" s="53"/>
      <c r="AG25" s="53"/>
      <c r="AH25" s="53"/>
      <c r="AI25" s="65"/>
      <c r="AJ25" s="53"/>
      <c r="AK25" s="53"/>
      <c r="AL25" s="66"/>
      <c r="AM25" s="53"/>
      <c r="AN25" s="53"/>
      <c r="AO25" s="53"/>
      <c r="AP25" s="53"/>
      <c r="AQ25" s="65"/>
      <c r="AR25" s="53"/>
      <c r="AS25" s="53"/>
      <c r="AT25" s="66"/>
      <c r="AU25" s="53"/>
      <c r="AV25" s="54"/>
      <c r="AW25" s="54"/>
      <c r="AX25" s="54"/>
      <c r="AY25" s="79"/>
      <c r="AZ25" s="54"/>
      <c r="BA25" s="54"/>
      <c r="BB25" s="80"/>
      <c r="BC25" s="54"/>
      <c r="BD25" s="54"/>
      <c r="BE25" s="54"/>
      <c r="BF25" s="53"/>
      <c r="BG25" s="65"/>
      <c r="BH25" s="53"/>
      <c r="BI25" s="53"/>
      <c r="BJ25" s="66"/>
      <c r="BK25" s="53"/>
      <c r="BL25" s="53"/>
      <c r="BM25" s="53"/>
      <c r="BN25" s="53"/>
      <c r="BO25" s="65"/>
      <c r="BP25" s="53"/>
      <c r="BQ25" s="53"/>
      <c r="BR25" s="66"/>
      <c r="BS25" s="65"/>
      <c r="BT25" s="53"/>
      <c r="BU25" s="53"/>
      <c r="BV25" s="66"/>
      <c r="BW25" s="53"/>
      <c r="BX25" s="53"/>
      <c r="BY25" s="46"/>
      <c r="BZ25" s="1253"/>
      <c r="CA25" s="1253"/>
      <c r="CB25" s="808"/>
      <c r="CC25" s="1974"/>
      <c r="CD25" s="1975"/>
      <c r="CE25" s="1975"/>
      <c r="CF25" s="1976"/>
      <c r="CG25" s="1983">
        <f>BY26+CC25</f>
        <v>0</v>
      </c>
      <c r="CH25" s="1984"/>
      <c r="CI25" s="1984"/>
      <c r="CJ25" s="1985"/>
      <c r="CK25" s="2015"/>
      <c r="CL25" s="2016"/>
      <c r="CM25" s="2016"/>
      <c r="CN25" s="2016"/>
      <c r="CO25" s="2017"/>
    </row>
    <row r="26" spans="1:93" ht="5.0999999999999996" customHeight="1">
      <c r="A26" s="1947"/>
      <c r="B26" s="1949"/>
      <c r="C26" s="1971"/>
      <c r="D26" s="1971"/>
      <c r="E26" s="1971"/>
      <c r="F26" s="1971"/>
      <c r="G26" s="1972"/>
      <c r="H26" s="1973"/>
      <c r="I26" s="55"/>
      <c r="J26" s="29"/>
      <c r="K26" s="61"/>
      <c r="L26" s="29"/>
      <c r="M26" s="29"/>
      <c r="N26" s="62"/>
      <c r="O26" s="29"/>
      <c r="P26" s="29"/>
      <c r="Q26" s="29"/>
      <c r="R26" s="29"/>
      <c r="S26" s="61"/>
      <c r="T26" s="29"/>
      <c r="U26" s="29"/>
      <c r="V26" s="62"/>
      <c r="W26" s="29"/>
      <c r="X26" s="29"/>
      <c r="Y26" s="29"/>
      <c r="Z26" s="29"/>
      <c r="AA26" s="61"/>
      <c r="AB26" s="29"/>
      <c r="AC26" s="29"/>
      <c r="AD26" s="62"/>
      <c r="AE26" s="29"/>
      <c r="AF26" s="29"/>
      <c r="AG26" s="29"/>
      <c r="AH26" s="29"/>
      <c r="AI26" s="61"/>
      <c r="AJ26" s="29"/>
      <c r="AK26" s="29"/>
      <c r="AL26" s="62"/>
      <c r="AM26" s="29"/>
      <c r="AN26" s="29"/>
      <c r="AO26" s="29"/>
      <c r="AP26" s="29"/>
      <c r="AQ26" s="61"/>
      <c r="AR26" s="29"/>
      <c r="AS26" s="29"/>
      <c r="AT26" s="62"/>
      <c r="AU26" s="29"/>
      <c r="AV26" s="478"/>
      <c r="AW26" s="478"/>
      <c r="AX26" s="478"/>
      <c r="AY26" s="81"/>
      <c r="AZ26" s="478"/>
      <c r="BA26" s="478"/>
      <c r="BB26" s="82"/>
      <c r="BC26" s="478"/>
      <c r="BD26" s="478"/>
      <c r="BE26" s="478"/>
      <c r="BF26" s="29"/>
      <c r="BG26" s="61"/>
      <c r="BH26" s="29"/>
      <c r="BI26" s="29"/>
      <c r="BJ26" s="62"/>
      <c r="BK26" s="29"/>
      <c r="BL26" s="29"/>
      <c r="BM26" s="29"/>
      <c r="BN26" s="29"/>
      <c r="BO26" s="61"/>
      <c r="BP26" s="29"/>
      <c r="BQ26" s="29"/>
      <c r="BR26" s="62"/>
      <c r="BS26" s="61"/>
      <c r="BT26" s="29"/>
      <c r="BU26" s="29"/>
      <c r="BV26" s="62"/>
      <c r="BW26" s="29"/>
      <c r="BX26" s="29"/>
      <c r="BY26" s="1995"/>
      <c r="BZ26" s="1996"/>
      <c r="CA26" s="1996"/>
      <c r="CB26" s="1997"/>
      <c r="CC26" s="1977"/>
      <c r="CD26" s="1978"/>
      <c r="CE26" s="1978"/>
      <c r="CF26" s="1979"/>
      <c r="CG26" s="1986"/>
      <c r="CH26" s="1987"/>
      <c r="CI26" s="1987"/>
      <c r="CJ26" s="1988"/>
      <c r="CK26" s="2015"/>
      <c r="CL26" s="2016"/>
      <c r="CM26" s="2016"/>
      <c r="CN26" s="2016"/>
      <c r="CO26" s="2017"/>
    </row>
    <row r="27" spans="1:93" ht="8.1" customHeight="1">
      <c r="A27" s="1947"/>
      <c r="B27" s="1949"/>
      <c r="C27" s="1971"/>
      <c r="D27" s="1971"/>
      <c r="E27" s="1971"/>
      <c r="F27" s="1971"/>
      <c r="G27" s="1972"/>
      <c r="H27" s="1973"/>
      <c r="I27" s="56"/>
      <c r="J27" s="33"/>
      <c r="K27" s="67"/>
      <c r="L27" s="33"/>
      <c r="M27" s="33"/>
      <c r="N27" s="68"/>
      <c r="O27" s="33"/>
      <c r="P27" s="33"/>
      <c r="Q27" s="33"/>
      <c r="R27" s="33"/>
      <c r="S27" s="67"/>
      <c r="T27" s="33"/>
      <c r="U27" s="33"/>
      <c r="V27" s="68"/>
      <c r="W27" s="33"/>
      <c r="X27" s="33"/>
      <c r="Y27" s="33"/>
      <c r="Z27" s="33"/>
      <c r="AA27" s="67"/>
      <c r="AB27" s="33"/>
      <c r="AC27" s="33"/>
      <c r="AD27" s="68"/>
      <c r="AE27" s="33"/>
      <c r="AF27" s="33"/>
      <c r="AG27" s="33"/>
      <c r="AH27" s="33"/>
      <c r="AI27" s="67"/>
      <c r="AJ27" s="33"/>
      <c r="AK27" s="33"/>
      <c r="AL27" s="68"/>
      <c r="AM27" s="33"/>
      <c r="AN27" s="33"/>
      <c r="AO27" s="33"/>
      <c r="AP27" s="33"/>
      <c r="AQ27" s="67"/>
      <c r="AR27" s="33"/>
      <c r="AS27" s="33"/>
      <c r="AT27" s="68"/>
      <c r="AU27" s="33"/>
      <c r="AV27" s="57"/>
      <c r="AW27" s="57"/>
      <c r="AX27" s="57"/>
      <c r="AY27" s="83"/>
      <c r="AZ27" s="57"/>
      <c r="BA27" s="57"/>
      <c r="BB27" s="84"/>
      <c r="BC27" s="57"/>
      <c r="BD27" s="57"/>
      <c r="BE27" s="57"/>
      <c r="BF27" s="33"/>
      <c r="BG27" s="67"/>
      <c r="BH27" s="33"/>
      <c r="BI27" s="33"/>
      <c r="BJ27" s="68"/>
      <c r="BK27" s="33"/>
      <c r="BL27" s="33"/>
      <c r="BM27" s="33"/>
      <c r="BN27" s="33"/>
      <c r="BO27" s="67"/>
      <c r="BP27" s="33"/>
      <c r="BQ27" s="33"/>
      <c r="BR27" s="68"/>
      <c r="BS27" s="67"/>
      <c r="BT27" s="33"/>
      <c r="BU27" s="33"/>
      <c r="BV27" s="68"/>
      <c r="BW27" s="33"/>
      <c r="BX27" s="33"/>
      <c r="BY27" s="1998"/>
      <c r="BZ27" s="1999"/>
      <c r="CA27" s="1999"/>
      <c r="CB27" s="2000"/>
      <c r="CC27" s="1980"/>
      <c r="CD27" s="1981"/>
      <c r="CE27" s="1981"/>
      <c r="CF27" s="1982"/>
      <c r="CG27" s="1989"/>
      <c r="CH27" s="1990"/>
      <c r="CI27" s="1990"/>
      <c r="CJ27" s="1991"/>
      <c r="CK27" s="2015"/>
      <c r="CL27" s="2016"/>
      <c r="CM27" s="2016"/>
      <c r="CN27" s="2016"/>
      <c r="CO27" s="2017"/>
    </row>
    <row r="28" spans="1:93" ht="13.5" customHeight="1">
      <c r="A28" s="1947"/>
      <c r="B28" s="1949"/>
      <c r="C28" s="1971"/>
      <c r="D28" s="1971"/>
      <c r="E28" s="1971"/>
      <c r="F28" s="1971"/>
      <c r="G28" s="1972"/>
      <c r="H28" s="1973" t="s">
        <v>467</v>
      </c>
      <c r="I28" s="52"/>
      <c r="J28" s="53"/>
      <c r="K28" s="65"/>
      <c r="L28" s="53"/>
      <c r="M28" s="53"/>
      <c r="N28" s="66"/>
      <c r="O28" s="53"/>
      <c r="P28" s="53"/>
      <c r="Q28" s="53"/>
      <c r="R28" s="53"/>
      <c r="S28" s="65"/>
      <c r="T28" s="53"/>
      <c r="U28" s="53"/>
      <c r="V28" s="66"/>
      <c r="W28" s="53"/>
      <c r="X28" s="53"/>
      <c r="Y28" s="53"/>
      <c r="Z28" s="53"/>
      <c r="AA28" s="65"/>
      <c r="AB28" s="53"/>
      <c r="AC28" s="53"/>
      <c r="AD28" s="66"/>
      <c r="AE28" s="53"/>
      <c r="AF28" s="53"/>
      <c r="AG28" s="53"/>
      <c r="AH28" s="53"/>
      <c r="AI28" s="65"/>
      <c r="AJ28" s="53"/>
      <c r="AK28" s="53"/>
      <c r="AL28" s="66"/>
      <c r="AM28" s="53"/>
      <c r="AN28" s="53"/>
      <c r="AO28" s="53"/>
      <c r="AP28" s="53"/>
      <c r="AQ28" s="65"/>
      <c r="AR28" s="53"/>
      <c r="AS28" s="53"/>
      <c r="AT28" s="66"/>
      <c r="AU28" s="53"/>
      <c r="AV28" s="54"/>
      <c r="AW28" s="54"/>
      <c r="AX28" s="54"/>
      <c r="AY28" s="79"/>
      <c r="AZ28" s="54"/>
      <c r="BA28" s="54"/>
      <c r="BB28" s="80"/>
      <c r="BC28" s="54"/>
      <c r="BD28" s="54"/>
      <c r="BE28" s="54"/>
      <c r="BF28" s="53"/>
      <c r="BG28" s="65"/>
      <c r="BH28" s="53"/>
      <c r="BI28" s="53"/>
      <c r="BJ28" s="66"/>
      <c r="BK28" s="53"/>
      <c r="BL28" s="53"/>
      <c r="BM28" s="53"/>
      <c r="BN28" s="53"/>
      <c r="BO28" s="65"/>
      <c r="BP28" s="53"/>
      <c r="BQ28" s="53"/>
      <c r="BR28" s="66"/>
      <c r="BS28" s="65"/>
      <c r="BT28" s="53"/>
      <c r="BU28" s="53"/>
      <c r="BV28" s="66"/>
      <c r="BW28" s="53"/>
      <c r="BX28" s="53"/>
      <c r="BY28" s="46"/>
      <c r="BZ28" s="1253"/>
      <c r="CA28" s="1253"/>
      <c r="CB28" s="808"/>
      <c r="CC28" s="1974"/>
      <c r="CD28" s="1975"/>
      <c r="CE28" s="1975"/>
      <c r="CF28" s="1976"/>
      <c r="CG28" s="1983">
        <f>BY29+CC28</f>
        <v>0</v>
      </c>
      <c r="CH28" s="1984"/>
      <c r="CI28" s="1984"/>
      <c r="CJ28" s="1985"/>
      <c r="CK28" s="2015"/>
      <c r="CL28" s="2016"/>
      <c r="CM28" s="2016"/>
      <c r="CN28" s="2016"/>
      <c r="CO28" s="2017"/>
    </row>
    <row r="29" spans="1:93" ht="5.0999999999999996" customHeight="1">
      <c r="A29" s="1947"/>
      <c r="B29" s="1949"/>
      <c r="C29" s="1971"/>
      <c r="D29" s="1971"/>
      <c r="E29" s="1971"/>
      <c r="F29" s="1971"/>
      <c r="G29" s="1972"/>
      <c r="H29" s="1973"/>
      <c r="I29" s="55"/>
      <c r="J29" s="29"/>
      <c r="K29" s="61"/>
      <c r="L29" s="29"/>
      <c r="M29" s="29"/>
      <c r="N29" s="62"/>
      <c r="O29" s="29"/>
      <c r="P29" s="29"/>
      <c r="Q29" s="29"/>
      <c r="R29" s="29"/>
      <c r="S29" s="61"/>
      <c r="T29" s="29"/>
      <c r="U29" s="29"/>
      <c r="V29" s="62"/>
      <c r="W29" s="29"/>
      <c r="X29" s="29"/>
      <c r="Y29" s="29"/>
      <c r="Z29" s="29"/>
      <c r="AA29" s="61"/>
      <c r="AB29" s="29"/>
      <c r="AC29" s="29"/>
      <c r="AD29" s="62"/>
      <c r="AE29" s="29"/>
      <c r="AF29" s="29"/>
      <c r="AG29" s="29"/>
      <c r="AH29" s="29"/>
      <c r="AI29" s="61"/>
      <c r="AJ29" s="29"/>
      <c r="AK29" s="29"/>
      <c r="AL29" s="62"/>
      <c r="AM29" s="29"/>
      <c r="AN29" s="29"/>
      <c r="AO29" s="29"/>
      <c r="AP29" s="29"/>
      <c r="AQ29" s="61"/>
      <c r="AR29" s="29"/>
      <c r="AS29" s="29"/>
      <c r="AT29" s="62"/>
      <c r="AU29" s="29"/>
      <c r="AV29" s="478"/>
      <c r="AW29" s="478"/>
      <c r="AX29" s="478"/>
      <c r="AY29" s="81"/>
      <c r="AZ29" s="478"/>
      <c r="BA29" s="478"/>
      <c r="BB29" s="82"/>
      <c r="BC29" s="478"/>
      <c r="BD29" s="478"/>
      <c r="BE29" s="478"/>
      <c r="BF29" s="29"/>
      <c r="BG29" s="61"/>
      <c r="BH29" s="29"/>
      <c r="BI29" s="29"/>
      <c r="BJ29" s="62"/>
      <c r="BK29" s="29"/>
      <c r="BL29" s="29"/>
      <c r="BM29" s="29"/>
      <c r="BN29" s="29"/>
      <c r="BO29" s="61"/>
      <c r="BP29" s="29"/>
      <c r="BQ29" s="29"/>
      <c r="BR29" s="62"/>
      <c r="BS29" s="61"/>
      <c r="BT29" s="29"/>
      <c r="BU29" s="29"/>
      <c r="BV29" s="62"/>
      <c r="BW29" s="29"/>
      <c r="BX29" s="29"/>
      <c r="BY29" s="1995"/>
      <c r="BZ29" s="1996"/>
      <c r="CA29" s="1996"/>
      <c r="CB29" s="1997"/>
      <c r="CC29" s="1977"/>
      <c r="CD29" s="1978"/>
      <c r="CE29" s="1978"/>
      <c r="CF29" s="1979"/>
      <c r="CG29" s="1986"/>
      <c r="CH29" s="1987"/>
      <c r="CI29" s="1987"/>
      <c r="CJ29" s="1988"/>
      <c r="CK29" s="2015"/>
      <c r="CL29" s="2016"/>
      <c r="CM29" s="2016"/>
      <c r="CN29" s="2016"/>
      <c r="CO29" s="2017"/>
    </row>
    <row r="30" spans="1:93" ht="8.1" customHeight="1">
      <c r="A30" s="1947"/>
      <c r="B30" s="1949"/>
      <c r="C30" s="1971"/>
      <c r="D30" s="1971"/>
      <c r="E30" s="1971"/>
      <c r="F30" s="1971"/>
      <c r="G30" s="1972"/>
      <c r="H30" s="1973"/>
      <c r="I30" s="56"/>
      <c r="J30" s="33"/>
      <c r="K30" s="67"/>
      <c r="L30" s="33"/>
      <c r="M30" s="33"/>
      <c r="N30" s="68"/>
      <c r="O30" s="33"/>
      <c r="P30" s="33"/>
      <c r="Q30" s="33"/>
      <c r="R30" s="33"/>
      <c r="S30" s="67"/>
      <c r="T30" s="33"/>
      <c r="U30" s="33"/>
      <c r="V30" s="68"/>
      <c r="W30" s="33"/>
      <c r="X30" s="33"/>
      <c r="Y30" s="33"/>
      <c r="Z30" s="33"/>
      <c r="AA30" s="67"/>
      <c r="AB30" s="33"/>
      <c r="AC30" s="33"/>
      <c r="AD30" s="68"/>
      <c r="AE30" s="33"/>
      <c r="AF30" s="33"/>
      <c r="AG30" s="33"/>
      <c r="AH30" s="33"/>
      <c r="AI30" s="67"/>
      <c r="AJ30" s="33"/>
      <c r="AK30" s="33"/>
      <c r="AL30" s="68"/>
      <c r="AM30" s="33"/>
      <c r="AN30" s="33"/>
      <c r="AO30" s="33"/>
      <c r="AP30" s="33"/>
      <c r="AQ30" s="67"/>
      <c r="AR30" s="33"/>
      <c r="AS30" s="33"/>
      <c r="AT30" s="68"/>
      <c r="AU30" s="33"/>
      <c r="AV30" s="57"/>
      <c r="AW30" s="57"/>
      <c r="AX30" s="57"/>
      <c r="AY30" s="83"/>
      <c r="AZ30" s="57"/>
      <c r="BA30" s="57"/>
      <c r="BB30" s="84"/>
      <c r="BC30" s="57"/>
      <c r="BD30" s="57"/>
      <c r="BE30" s="57"/>
      <c r="BF30" s="33"/>
      <c r="BG30" s="67"/>
      <c r="BH30" s="33"/>
      <c r="BI30" s="33"/>
      <c r="BJ30" s="68"/>
      <c r="BK30" s="33"/>
      <c r="BL30" s="33"/>
      <c r="BM30" s="33"/>
      <c r="BN30" s="33"/>
      <c r="BO30" s="67"/>
      <c r="BP30" s="33"/>
      <c r="BQ30" s="33"/>
      <c r="BR30" s="68"/>
      <c r="BS30" s="67"/>
      <c r="BT30" s="33"/>
      <c r="BU30" s="33"/>
      <c r="BV30" s="68"/>
      <c r="BW30" s="33"/>
      <c r="BX30" s="33"/>
      <c r="BY30" s="1998"/>
      <c r="BZ30" s="1999"/>
      <c r="CA30" s="1999"/>
      <c r="CB30" s="2000"/>
      <c r="CC30" s="1980"/>
      <c r="CD30" s="1981"/>
      <c r="CE30" s="1981"/>
      <c r="CF30" s="1982"/>
      <c r="CG30" s="1989"/>
      <c r="CH30" s="1990"/>
      <c r="CI30" s="1990"/>
      <c r="CJ30" s="1991"/>
      <c r="CK30" s="2015"/>
      <c r="CL30" s="2016"/>
      <c r="CM30" s="2016"/>
      <c r="CN30" s="2016"/>
      <c r="CO30" s="2017"/>
    </row>
    <row r="31" spans="1:93" ht="13.5" customHeight="1">
      <c r="A31" s="1947"/>
      <c r="B31" s="1949"/>
      <c r="C31" s="1971"/>
      <c r="D31" s="1971"/>
      <c r="E31" s="1971"/>
      <c r="F31" s="1971"/>
      <c r="G31" s="1972"/>
      <c r="H31" s="1973" t="s">
        <v>467</v>
      </c>
      <c r="I31" s="52"/>
      <c r="J31" s="53"/>
      <c r="K31" s="65"/>
      <c r="L31" s="53"/>
      <c r="M31" s="53"/>
      <c r="N31" s="66"/>
      <c r="O31" s="53"/>
      <c r="P31" s="53"/>
      <c r="Q31" s="53"/>
      <c r="R31" s="53"/>
      <c r="S31" s="65"/>
      <c r="T31" s="53"/>
      <c r="U31" s="53"/>
      <c r="V31" s="66"/>
      <c r="W31" s="53"/>
      <c r="X31" s="53"/>
      <c r="Y31" s="53"/>
      <c r="Z31" s="53"/>
      <c r="AA31" s="65"/>
      <c r="AB31" s="53"/>
      <c r="AC31" s="53"/>
      <c r="AD31" s="66"/>
      <c r="AE31" s="53"/>
      <c r="AF31" s="53"/>
      <c r="AG31" s="53"/>
      <c r="AH31" s="53"/>
      <c r="AI31" s="65"/>
      <c r="AJ31" s="53"/>
      <c r="AK31" s="53"/>
      <c r="AL31" s="66"/>
      <c r="AM31" s="53"/>
      <c r="AN31" s="53"/>
      <c r="AO31" s="53"/>
      <c r="AP31" s="53"/>
      <c r="AQ31" s="65"/>
      <c r="AR31" s="53"/>
      <c r="AS31" s="53"/>
      <c r="AT31" s="66"/>
      <c r="AU31" s="53"/>
      <c r="AV31" s="54"/>
      <c r="AW31" s="54"/>
      <c r="AX31" s="54"/>
      <c r="AY31" s="79"/>
      <c r="AZ31" s="54"/>
      <c r="BA31" s="54"/>
      <c r="BB31" s="80"/>
      <c r="BC31" s="54"/>
      <c r="BD31" s="54"/>
      <c r="BE31" s="54"/>
      <c r="BF31" s="53"/>
      <c r="BG31" s="65"/>
      <c r="BH31" s="53"/>
      <c r="BI31" s="53"/>
      <c r="BJ31" s="66"/>
      <c r="BK31" s="53"/>
      <c r="BL31" s="53"/>
      <c r="BM31" s="53"/>
      <c r="BN31" s="53"/>
      <c r="BO31" s="65"/>
      <c r="BP31" s="53"/>
      <c r="BQ31" s="53"/>
      <c r="BR31" s="66"/>
      <c r="BS31" s="65"/>
      <c r="BT31" s="53"/>
      <c r="BU31" s="53"/>
      <c r="BV31" s="66"/>
      <c r="BW31" s="53"/>
      <c r="BX31" s="53"/>
      <c r="BY31" s="46"/>
      <c r="BZ31" s="1253"/>
      <c r="CA31" s="1253"/>
      <c r="CB31" s="808"/>
      <c r="CC31" s="1974"/>
      <c r="CD31" s="1975"/>
      <c r="CE31" s="1975"/>
      <c r="CF31" s="1976"/>
      <c r="CG31" s="1983">
        <f>BY32+CC31</f>
        <v>0</v>
      </c>
      <c r="CH31" s="1984"/>
      <c r="CI31" s="1984"/>
      <c r="CJ31" s="1985"/>
      <c r="CK31" s="2015"/>
      <c r="CL31" s="2016"/>
      <c r="CM31" s="2016"/>
      <c r="CN31" s="2016"/>
      <c r="CO31" s="2017"/>
    </row>
    <row r="32" spans="1:93" ht="5.0999999999999996" customHeight="1">
      <c r="A32" s="1947"/>
      <c r="B32" s="1949"/>
      <c r="C32" s="1971"/>
      <c r="D32" s="1971"/>
      <c r="E32" s="1971"/>
      <c r="F32" s="1971"/>
      <c r="G32" s="1972"/>
      <c r="H32" s="1973"/>
      <c r="I32" s="55"/>
      <c r="J32" s="29"/>
      <c r="K32" s="61"/>
      <c r="L32" s="29"/>
      <c r="M32" s="29"/>
      <c r="N32" s="62"/>
      <c r="O32" s="29"/>
      <c r="P32" s="29"/>
      <c r="Q32" s="29"/>
      <c r="R32" s="29"/>
      <c r="S32" s="61"/>
      <c r="T32" s="29"/>
      <c r="U32" s="29"/>
      <c r="V32" s="62"/>
      <c r="W32" s="29"/>
      <c r="X32" s="29"/>
      <c r="Y32" s="29"/>
      <c r="Z32" s="29"/>
      <c r="AA32" s="61"/>
      <c r="AB32" s="29"/>
      <c r="AC32" s="29"/>
      <c r="AD32" s="62"/>
      <c r="AE32" s="29"/>
      <c r="AF32" s="29"/>
      <c r="AG32" s="29"/>
      <c r="AH32" s="29"/>
      <c r="AI32" s="61"/>
      <c r="AJ32" s="29"/>
      <c r="AK32" s="29"/>
      <c r="AL32" s="62"/>
      <c r="AM32" s="29"/>
      <c r="AN32" s="29"/>
      <c r="AO32" s="29"/>
      <c r="AP32" s="29"/>
      <c r="AQ32" s="61"/>
      <c r="AR32" s="29"/>
      <c r="AS32" s="29"/>
      <c r="AT32" s="62"/>
      <c r="AU32" s="29"/>
      <c r="AV32" s="478"/>
      <c r="AW32" s="478"/>
      <c r="AX32" s="478"/>
      <c r="AY32" s="81"/>
      <c r="AZ32" s="478"/>
      <c r="BA32" s="478"/>
      <c r="BB32" s="82"/>
      <c r="BC32" s="478"/>
      <c r="BD32" s="478"/>
      <c r="BE32" s="478"/>
      <c r="BF32" s="29"/>
      <c r="BG32" s="61"/>
      <c r="BH32" s="29"/>
      <c r="BI32" s="29"/>
      <c r="BJ32" s="62"/>
      <c r="BK32" s="29"/>
      <c r="BL32" s="29"/>
      <c r="BM32" s="29"/>
      <c r="BN32" s="29"/>
      <c r="BO32" s="61"/>
      <c r="BP32" s="29"/>
      <c r="BQ32" s="29"/>
      <c r="BR32" s="62"/>
      <c r="BS32" s="61"/>
      <c r="BT32" s="29"/>
      <c r="BU32" s="29"/>
      <c r="BV32" s="62"/>
      <c r="BW32" s="29"/>
      <c r="BX32" s="29"/>
      <c r="BY32" s="1995"/>
      <c r="BZ32" s="1996"/>
      <c r="CA32" s="1996"/>
      <c r="CB32" s="1997"/>
      <c r="CC32" s="1977"/>
      <c r="CD32" s="1978"/>
      <c r="CE32" s="1978"/>
      <c r="CF32" s="1979"/>
      <c r="CG32" s="1986"/>
      <c r="CH32" s="1987"/>
      <c r="CI32" s="1987"/>
      <c r="CJ32" s="1988"/>
      <c r="CK32" s="2015"/>
      <c r="CL32" s="2016"/>
      <c r="CM32" s="2016"/>
      <c r="CN32" s="2016"/>
      <c r="CO32" s="2017"/>
    </row>
    <row r="33" spans="1:93" ht="8.1" customHeight="1">
      <c r="A33" s="1947"/>
      <c r="B33" s="1949"/>
      <c r="C33" s="1971"/>
      <c r="D33" s="1971"/>
      <c r="E33" s="1971"/>
      <c r="F33" s="1971"/>
      <c r="G33" s="1972"/>
      <c r="H33" s="1973"/>
      <c r="I33" s="56"/>
      <c r="J33" s="33"/>
      <c r="K33" s="67"/>
      <c r="L33" s="33"/>
      <c r="M33" s="33"/>
      <c r="N33" s="68"/>
      <c r="O33" s="33"/>
      <c r="P33" s="33"/>
      <c r="Q33" s="33"/>
      <c r="R33" s="33"/>
      <c r="S33" s="67"/>
      <c r="T33" s="33"/>
      <c r="U33" s="33"/>
      <c r="V33" s="68"/>
      <c r="W33" s="33"/>
      <c r="X33" s="33"/>
      <c r="Y33" s="33"/>
      <c r="Z33" s="33"/>
      <c r="AA33" s="67"/>
      <c r="AB33" s="33"/>
      <c r="AC33" s="33"/>
      <c r="AD33" s="68"/>
      <c r="AE33" s="33"/>
      <c r="AF33" s="33"/>
      <c r="AG33" s="33"/>
      <c r="AH33" s="33"/>
      <c r="AI33" s="67"/>
      <c r="AJ33" s="33"/>
      <c r="AK33" s="33"/>
      <c r="AL33" s="68"/>
      <c r="AM33" s="33"/>
      <c r="AN33" s="33"/>
      <c r="AO33" s="33"/>
      <c r="AP33" s="33"/>
      <c r="AQ33" s="67"/>
      <c r="AR33" s="33"/>
      <c r="AS33" s="33"/>
      <c r="AT33" s="68"/>
      <c r="AU33" s="33"/>
      <c r="AV33" s="57"/>
      <c r="AW33" s="57"/>
      <c r="AX33" s="57"/>
      <c r="AY33" s="83"/>
      <c r="AZ33" s="57"/>
      <c r="BA33" s="57"/>
      <c r="BB33" s="84"/>
      <c r="BC33" s="57"/>
      <c r="BD33" s="57"/>
      <c r="BE33" s="57"/>
      <c r="BF33" s="33"/>
      <c r="BG33" s="67"/>
      <c r="BH33" s="33"/>
      <c r="BI33" s="33"/>
      <c r="BJ33" s="68"/>
      <c r="BK33" s="33"/>
      <c r="BL33" s="33"/>
      <c r="BM33" s="33"/>
      <c r="BN33" s="33"/>
      <c r="BO33" s="67"/>
      <c r="BP33" s="33"/>
      <c r="BQ33" s="33"/>
      <c r="BR33" s="68"/>
      <c r="BS33" s="67"/>
      <c r="BT33" s="33"/>
      <c r="BU33" s="33"/>
      <c r="BV33" s="68"/>
      <c r="BW33" s="33"/>
      <c r="BX33" s="33"/>
      <c r="BY33" s="1998"/>
      <c r="BZ33" s="1999"/>
      <c r="CA33" s="1999"/>
      <c r="CB33" s="2000"/>
      <c r="CC33" s="1980"/>
      <c r="CD33" s="1981"/>
      <c r="CE33" s="1981"/>
      <c r="CF33" s="1982"/>
      <c r="CG33" s="1989"/>
      <c r="CH33" s="1990"/>
      <c r="CI33" s="1990"/>
      <c r="CJ33" s="1991"/>
      <c r="CK33" s="2015"/>
      <c r="CL33" s="2016"/>
      <c r="CM33" s="2016"/>
      <c r="CN33" s="2016"/>
      <c r="CO33" s="2017"/>
    </row>
    <row r="34" spans="1:93" ht="13.5" customHeight="1">
      <c r="A34" s="1947"/>
      <c r="B34" s="1949"/>
      <c r="C34" s="1971"/>
      <c r="D34" s="1971"/>
      <c r="E34" s="1971"/>
      <c r="F34" s="1971"/>
      <c r="G34" s="1972"/>
      <c r="H34" s="1973" t="s">
        <v>467</v>
      </c>
      <c r="I34" s="52"/>
      <c r="J34" s="53"/>
      <c r="K34" s="65"/>
      <c r="L34" s="53"/>
      <c r="M34" s="53"/>
      <c r="N34" s="66"/>
      <c r="O34" s="53"/>
      <c r="P34" s="53"/>
      <c r="Q34" s="53"/>
      <c r="R34" s="53"/>
      <c r="S34" s="65"/>
      <c r="T34" s="53"/>
      <c r="U34" s="53"/>
      <c r="V34" s="66"/>
      <c r="W34" s="53"/>
      <c r="X34" s="53"/>
      <c r="Y34" s="53"/>
      <c r="Z34" s="53"/>
      <c r="AA34" s="65"/>
      <c r="AB34" s="53"/>
      <c r="AC34" s="53"/>
      <c r="AD34" s="66"/>
      <c r="AE34" s="53"/>
      <c r="AF34" s="53"/>
      <c r="AG34" s="53"/>
      <c r="AH34" s="53"/>
      <c r="AI34" s="65"/>
      <c r="AJ34" s="53"/>
      <c r="AK34" s="53"/>
      <c r="AL34" s="66"/>
      <c r="AM34" s="53"/>
      <c r="AN34" s="53"/>
      <c r="AO34" s="53"/>
      <c r="AP34" s="53"/>
      <c r="AQ34" s="65"/>
      <c r="AR34" s="53"/>
      <c r="AS34" s="53"/>
      <c r="AT34" s="66"/>
      <c r="AU34" s="53"/>
      <c r="AV34" s="54"/>
      <c r="AW34" s="54"/>
      <c r="AX34" s="54"/>
      <c r="AY34" s="79"/>
      <c r="AZ34" s="54"/>
      <c r="BA34" s="54"/>
      <c r="BB34" s="80"/>
      <c r="BC34" s="54"/>
      <c r="BD34" s="54"/>
      <c r="BE34" s="54"/>
      <c r="BF34" s="53"/>
      <c r="BG34" s="65"/>
      <c r="BH34" s="53"/>
      <c r="BI34" s="53"/>
      <c r="BJ34" s="66"/>
      <c r="BK34" s="53"/>
      <c r="BL34" s="53"/>
      <c r="BM34" s="53"/>
      <c r="BN34" s="53"/>
      <c r="BO34" s="65"/>
      <c r="BP34" s="53"/>
      <c r="BQ34" s="53"/>
      <c r="BR34" s="66"/>
      <c r="BS34" s="65"/>
      <c r="BT34" s="53"/>
      <c r="BU34" s="53"/>
      <c r="BV34" s="66"/>
      <c r="BW34" s="53"/>
      <c r="BX34" s="53"/>
      <c r="BY34" s="46"/>
      <c r="BZ34" s="1253"/>
      <c r="CA34" s="1253"/>
      <c r="CB34" s="808"/>
      <c r="CC34" s="1974"/>
      <c r="CD34" s="1975"/>
      <c r="CE34" s="1975"/>
      <c r="CF34" s="1976"/>
      <c r="CG34" s="1983">
        <f>BY35+CC34</f>
        <v>0</v>
      </c>
      <c r="CH34" s="1984"/>
      <c r="CI34" s="1984"/>
      <c r="CJ34" s="1985"/>
      <c r="CK34" s="2015"/>
      <c r="CL34" s="2016"/>
      <c r="CM34" s="2016"/>
      <c r="CN34" s="2016"/>
      <c r="CO34" s="2017"/>
    </row>
    <row r="35" spans="1:93" ht="5.0999999999999996" customHeight="1">
      <c r="A35" s="1947"/>
      <c r="B35" s="1949"/>
      <c r="C35" s="1971"/>
      <c r="D35" s="1971"/>
      <c r="E35" s="1971"/>
      <c r="F35" s="1971"/>
      <c r="G35" s="1972"/>
      <c r="H35" s="1973"/>
      <c r="I35" s="55"/>
      <c r="J35" s="29"/>
      <c r="K35" s="61"/>
      <c r="L35" s="29"/>
      <c r="M35" s="29"/>
      <c r="N35" s="62"/>
      <c r="O35" s="29"/>
      <c r="P35" s="29"/>
      <c r="Q35" s="29"/>
      <c r="R35" s="29"/>
      <c r="S35" s="61"/>
      <c r="T35" s="29"/>
      <c r="U35" s="29"/>
      <c r="V35" s="62"/>
      <c r="W35" s="29"/>
      <c r="X35" s="29"/>
      <c r="Y35" s="29"/>
      <c r="Z35" s="29"/>
      <c r="AA35" s="61"/>
      <c r="AB35" s="29"/>
      <c r="AC35" s="29"/>
      <c r="AD35" s="62"/>
      <c r="AE35" s="29"/>
      <c r="AF35" s="29"/>
      <c r="AG35" s="29"/>
      <c r="AH35" s="29"/>
      <c r="AI35" s="61"/>
      <c r="AJ35" s="29"/>
      <c r="AK35" s="29"/>
      <c r="AL35" s="62"/>
      <c r="AM35" s="29"/>
      <c r="AN35" s="29"/>
      <c r="AO35" s="29"/>
      <c r="AP35" s="29"/>
      <c r="AQ35" s="61"/>
      <c r="AR35" s="29"/>
      <c r="AS35" s="29"/>
      <c r="AT35" s="62"/>
      <c r="AU35" s="29"/>
      <c r="AV35" s="478"/>
      <c r="AW35" s="478"/>
      <c r="AX35" s="478"/>
      <c r="AY35" s="81"/>
      <c r="AZ35" s="478"/>
      <c r="BA35" s="478"/>
      <c r="BB35" s="82"/>
      <c r="BC35" s="478"/>
      <c r="BD35" s="478"/>
      <c r="BE35" s="478"/>
      <c r="BF35" s="29"/>
      <c r="BG35" s="61"/>
      <c r="BH35" s="29"/>
      <c r="BI35" s="29"/>
      <c r="BJ35" s="62"/>
      <c r="BK35" s="29"/>
      <c r="BL35" s="29"/>
      <c r="BM35" s="29"/>
      <c r="BN35" s="29"/>
      <c r="BO35" s="61"/>
      <c r="BP35" s="29"/>
      <c r="BQ35" s="29"/>
      <c r="BR35" s="62"/>
      <c r="BS35" s="61"/>
      <c r="BT35" s="29"/>
      <c r="BU35" s="29"/>
      <c r="BV35" s="62"/>
      <c r="BW35" s="29"/>
      <c r="BX35" s="29"/>
      <c r="BY35" s="1995"/>
      <c r="BZ35" s="1996"/>
      <c r="CA35" s="1996"/>
      <c r="CB35" s="1997"/>
      <c r="CC35" s="1977"/>
      <c r="CD35" s="1978"/>
      <c r="CE35" s="1978"/>
      <c r="CF35" s="1979"/>
      <c r="CG35" s="1986"/>
      <c r="CH35" s="1987"/>
      <c r="CI35" s="1987"/>
      <c r="CJ35" s="1988"/>
      <c r="CK35" s="2015"/>
      <c r="CL35" s="2016"/>
      <c r="CM35" s="2016"/>
      <c r="CN35" s="2016"/>
      <c r="CO35" s="2017"/>
    </row>
    <row r="36" spans="1:93" ht="8.1" customHeight="1">
      <c r="A36" s="1947"/>
      <c r="B36" s="1949"/>
      <c r="C36" s="1971"/>
      <c r="D36" s="1971"/>
      <c r="E36" s="1971"/>
      <c r="F36" s="1971"/>
      <c r="G36" s="1972"/>
      <c r="H36" s="1973"/>
      <c r="I36" s="56"/>
      <c r="J36" s="33"/>
      <c r="K36" s="67"/>
      <c r="L36" s="33"/>
      <c r="M36" s="33"/>
      <c r="N36" s="68"/>
      <c r="O36" s="33"/>
      <c r="P36" s="33"/>
      <c r="Q36" s="33"/>
      <c r="R36" s="33"/>
      <c r="S36" s="67"/>
      <c r="T36" s="33"/>
      <c r="U36" s="33"/>
      <c r="V36" s="68"/>
      <c r="W36" s="33"/>
      <c r="X36" s="33"/>
      <c r="Y36" s="33"/>
      <c r="Z36" s="33"/>
      <c r="AA36" s="67"/>
      <c r="AB36" s="33"/>
      <c r="AC36" s="33"/>
      <c r="AD36" s="68"/>
      <c r="AE36" s="33"/>
      <c r="AF36" s="33"/>
      <c r="AG36" s="33"/>
      <c r="AH36" s="33"/>
      <c r="AI36" s="67"/>
      <c r="AJ36" s="33"/>
      <c r="AK36" s="33"/>
      <c r="AL36" s="68"/>
      <c r="AM36" s="33"/>
      <c r="AN36" s="33"/>
      <c r="AO36" s="33"/>
      <c r="AP36" s="33"/>
      <c r="AQ36" s="67"/>
      <c r="AR36" s="33"/>
      <c r="AS36" s="33"/>
      <c r="AT36" s="68"/>
      <c r="AU36" s="33"/>
      <c r="AV36" s="57"/>
      <c r="AW36" s="57"/>
      <c r="AX36" s="57"/>
      <c r="AY36" s="83"/>
      <c r="AZ36" s="57"/>
      <c r="BA36" s="57"/>
      <c r="BB36" s="84"/>
      <c r="BC36" s="57"/>
      <c r="BD36" s="57"/>
      <c r="BE36" s="57"/>
      <c r="BF36" s="33"/>
      <c r="BG36" s="67"/>
      <c r="BH36" s="33"/>
      <c r="BI36" s="33"/>
      <c r="BJ36" s="68"/>
      <c r="BK36" s="33"/>
      <c r="BL36" s="33"/>
      <c r="BM36" s="33"/>
      <c r="BN36" s="33"/>
      <c r="BO36" s="67"/>
      <c r="BP36" s="33"/>
      <c r="BQ36" s="33"/>
      <c r="BR36" s="68"/>
      <c r="BS36" s="67"/>
      <c r="BT36" s="33"/>
      <c r="BU36" s="33"/>
      <c r="BV36" s="68"/>
      <c r="BW36" s="33"/>
      <c r="BX36" s="33"/>
      <c r="BY36" s="1998"/>
      <c r="BZ36" s="1999"/>
      <c r="CA36" s="1999"/>
      <c r="CB36" s="2000"/>
      <c r="CC36" s="1980"/>
      <c r="CD36" s="1981"/>
      <c r="CE36" s="1981"/>
      <c r="CF36" s="1982"/>
      <c r="CG36" s="1989"/>
      <c r="CH36" s="1990"/>
      <c r="CI36" s="1990"/>
      <c r="CJ36" s="1991"/>
      <c r="CK36" s="2015"/>
      <c r="CL36" s="2016"/>
      <c r="CM36" s="2016"/>
      <c r="CN36" s="2016"/>
      <c r="CO36" s="2017"/>
    </row>
    <row r="37" spans="1:93">
      <c r="A37" s="1947"/>
      <c r="B37" s="1949"/>
      <c r="C37" s="1971"/>
      <c r="D37" s="1971"/>
      <c r="E37" s="1971"/>
      <c r="F37" s="1971"/>
      <c r="G37" s="1972"/>
      <c r="H37" s="1973" t="s">
        <v>467</v>
      </c>
      <c r="I37" s="52"/>
      <c r="J37" s="53"/>
      <c r="K37" s="65"/>
      <c r="L37" s="53"/>
      <c r="M37" s="53"/>
      <c r="N37" s="66"/>
      <c r="O37" s="53"/>
      <c r="P37" s="53"/>
      <c r="Q37" s="53"/>
      <c r="R37" s="53"/>
      <c r="S37" s="65"/>
      <c r="T37" s="53"/>
      <c r="U37" s="53"/>
      <c r="V37" s="66"/>
      <c r="W37" s="53"/>
      <c r="X37" s="53"/>
      <c r="Y37" s="53"/>
      <c r="Z37" s="53"/>
      <c r="AA37" s="65"/>
      <c r="AB37" s="53"/>
      <c r="AC37" s="53"/>
      <c r="AD37" s="66"/>
      <c r="AE37" s="53"/>
      <c r="AF37" s="53"/>
      <c r="AG37" s="53"/>
      <c r="AH37" s="53"/>
      <c r="AI37" s="65"/>
      <c r="AJ37" s="53"/>
      <c r="AK37" s="53"/>
      <c r="AL37" s="66"/>
      <c r="AM37" s="53"/>
      <c r="AN37" s="53"/>
      <c r="AO37" s="53"/>
      <c r="AP37" s="53"/>
      <c r="AQ37" s="65"/>
      <c r="AR37" s="53"/>
      <c r="AS37" s="53"/>
      <c r="AT37" s="66"/>
      <c r="AU37" s="53"/>
      <c r="AV37" s="54"/>
      <c r="AW37" s="54"/>
      <c r="AX37" s="54"/>
      <c r="AY37" s="79"/>
      <c r="AZ37" s="54"/>
      <c r="BA37" s="54"/>
      <c r="BB37" s="80"/>
      <c r="BC37" s="54"/>
      <c r="BD37" s="54"/>
      <c r="BE37" s="54"/>
      <c r="BF37" s="53"/>
      <c r="BG37" s="65"/>
      <c r="BH37" s="53"/>
      <c r="BI37" s="53"/>
      <c r="BJ37" s="66"/>
      <c r="BK37" s="53"/>
      <c r="BL37" s="53"/>
      <c r="BM37" s="53"/>
      <c r="BN37" s="53"/>
      <c r="BO37" s="65"/>
      <c r="BP37" s="53"/>
      <c r="BQ37" s="53"/>
      <c r="BR37" s="66"/>
      <c r="BS37" s="65"/>
      <c r="BT37" s="53"/>
      <c r="BU37" s="53"/>
      <c r="BV37" s="66"/>
      <c r="BW37" s="53"/>
      <c r="BX37" s="53"/>
      <c r="BY37" s="46"/>
      <c r="BZ37" s="1253"/>
      <c r="CA37" s="1253"/>
      <c r="CB37" s="808"/>
      <c r="CC37" s="1974"/>
      <c r="CD37" s="1975"/>
      <c r="CE37" s="1975"/>
      <c r="CF37" s="1976"/>
      <c r="CG37" s="1983">
        <f>BY38+CC37</f>
        <v>0</v>
      </c>
      <c r="CH37" s="1984"/>
      <c r="CI37" s="1984"/>
      <c r="CJ37" s="1985"/>
      <c r="CK37" s="2015"/>
      <c r="CL37" s="2016"/>
      <c r="CM37" s="2016"/>
      <c r="CN37" s="2016"/>
      <c r="CO37" s="2017"/>
    </row>
    <row r="38" spans="1:93" ht="5.0999999999999996" customHeight="1">
      <c r="A38" s="1947"/>
      <c r="B38" s="1949"/>
      <c r="C38" s="1971"/>
      <c r="D38" s="1971"/>
      <c r="E38" s="1971"/>
      <c r="F38" s="1971"/>
      <c r="G38" s="1972"/>
      <c r="H38" s="1973"/>
      <c r="I38" s="55"/>
      <c r="J38" s="29"/>
      <c r="K38" s="61"/>
      <c r="L38" s="29"/>
      <c r="M38" s="29"/>
      <c r="N38" s="62"/>
      <c r="O38" s="29"/>
      <c r="P38" s="29"/>
      <c r="Q38" s="29"/>
      <c r="R38" s="29"/>
      <c r="S38" s="61"/>
      <c r="T38" s="29"/>
      <c r="U38" s="29"/>
      <c r="V38" s="62"/>
      <c r="W38" s="29"/>
      <c r="X38" s="29"/>
      <c r="Y38" s="29"/>
      <c r="Z38" s="29"/>
      <c r="AA38" s="61"/>
      <c r="AB38" s="29"/>
      <c r="AC38" s="29"/>
      <c r="AD38" s="62"/>
      <c r="AE38" s="29"/>
      <c r="AF38" s="29"/>
      <c r="AG38" s="29"/>
      <c r="AH38" s="29"/>
      <c r="AI38" s="61"/>
      <c r="AJ38" s="29"/>
      <c r="AK38" s="29"/>
      <c r="AL38" s="62"/>
      <c r="AM38" s="29"/>
      <c r="AN38" s="29"/>
      <c r="AO38" s="29"/>
      <c r="AP38" s="29"/>
      <c r="AQ38" s="61"/>
      <c r="AR38" s="29"/>
      <c r="AS38" s="29"/>
      <c r="AT38" s="62"/>
      <c r="AU38" s="29"/>
      <c r="AV38" s="478"/>
      <c r="AW38" s="478"/>
      <c r="AX38" s="478"/>
      <c r="AY38" s="81"/>
      <c r="AZ38" s="478"/>
      <c r="BA38" s="478"/>
      <c r="BB38" s="82"/>
      <c r="BC38" s="478"/>
      <c r="BD38" s="478"/>
      <c r="BE38" s="478"/>
      <c r="BF38" s="29"/>
      <c r="BG38" s="61"/>
      <c r="BH38" s="29"/>
      <c r="BI38" s="29"/>
      <c r="BJ38" s="62"/>
      <c r="BK38" s="29"/>
      <c r="BL38" s="29"/>
      <c r="BM38" s="29"/>
      <c r="BN38" s="29"/>
      <c r="BO38" s="61"/>
      <c r="BP38" s="29"/>
      <c r="BQ38" s="29"/>
      <c r="BR38" s="62"/>
      <c r="BS38" s="61"/>
      <c r="BT38" s="29"/>
      <c r="BU38" s="29"/>
      <c r="BV38" s="62"/>
      <c r="BW38" s="29"/>
      <c r="BX38" s="29"/>
      <c r="BY38" s="1995"/>
      <c r="BZ38" s="1996"/>
      <c r="CA38" s="1996"/>
      <c r="CB38" s="1997"/>
      <c r="CC38" s="1977"/>
      <c r="CD38" s="1978"/>
      <c r="CE38" s="1978"/>
      <c r="CF38" s="1979"/>
      <c r="CG38" s="1986"/>
      <c r="CH38" s="1987"/>
      <c r="CI38" s="1987"/>
      <c r="CJ38" s="1988"/>
      <c r="CK38" s="2015"/>
      <c r="CL38" s="2016"/>
      <c r="CM38" s="2016"/>
      <c r="CN38" s="2016"/>
      <c r="CO38" s="2017"/>
    </row>
    <row r="39" spans="1:93" ht="8.1" customHeight="1">
      <c r="A39" s="1947"/>
      <c r="B39" s="1949"/>
      <c r="C39" s="1971"/>
      <c r="D39" s="1971"/>
      <c r="E39" s="1971"/>
      <c r="F39" s="1971"/>
      <c r="G39" s="1972"/>
      <c r="H39" s="1973"/>
      <c r="I39" s="56"/>
      <c r="J39" s="33"/>
      <c r="K39" s="67"/>
      <c r="L39" s="33"/>
      <c r="M39" s="33"/>
      <c r="N39" s="68"/>
      <c r="O39" s="33"/>
      <c r="P39" s="33"/>
      <c r="Q39" s="33"/>
      <c r="R39" s="33"/>
      <c r="S39" s="67"/>
      <c r="T39" s="33"/>
      <c r="U39" s="33"/>
      <c r="V39" s="68"/>
      <c r="W39" s="33"/>
      <c r="X39" s="33"/>
      <c r="Y39" s="33"/>
      <c r="Z39" s="33"/>
      <c r="AA39" s="67"/>
      <c r="AB39" s="33"/>
      <c r="AC39" s="33"/>
      <c r="AD39" s="68"/>
      <c r="AE39" s="33"/>
      <c r="AF39" s="33"/>
      <c r="AG39" s="33"/>
      <c r="AH39" s="33"/>
      <c r="AI39" s="67"/>
      <c r="AJ39" s="33"/>
      <c r="AK39" s="33"/>
      <c r="AL39" s="68"/>
      <c r="AM39" s="33"/>
      <c r="AN39" s="33"/>
      <c r="AO39" s="33"/>
      <c r="AP39" s="33"/>
      <c r="AQ39" s="67"/>
      <c r="AR39" s="33"/>
      <c r="AS39" s="33"/>
      <c r="AT39" s="68"/>
      <c r="AU39" s="33"/>
      <c r="AV39" s="57"/>
      <c r="AW39" s="57"/>
      <c r="AX39" s="57"/>
      <c r="AY39" s="83"/>
      <c r="AZ39" s="57"/>
      <c r="BA39" s="57"/>
      <c r="BB39" s="84"/>
      <c r="BC39" s="57"/>
      <c r="BD39" s="57"/>
      <c r="BE39" s="57"/>
      <c r="BF39" s="33"/>
      <c r="BG39" s="67"/>
      <c r="BH39" s="33"/>
      <c r="BI39" s="33"/>
      <c r="BJ39" s="68"/>
      <c r="BK39" s="33"/>
      <c r="BL39" s="33"/>
      <c r="BM39" s="33"/>
      <c r="BN39" s="33"/>
      <c r="BO39" s="67"/>
      <c r="BP39" s="33"/>
      <c r="BQ39" s="33"/>
      <c r="BR39" s="68"/>
      <c r="BS39" s="67"/>
      <c r="BT39" s="33"/>
      <c r="BU39" s="33"/>
      <c r="BV39" s="68"/>
      <c r="BW39" s="33"/>
      <c r="BX39" s="33"/>
      <c r="BY39" s="1998"/>
      <c r="BZ39" s="1999"/>
      <c r="CA39" s="1999"/>
      <c r="CB39" s="2000"/>
      <c r="CC39" s="1980"/>
      <c r="CD39" s="1981"/>
      <c r="CE39" s="1981"/>
      <c r="CF39" s="1982"/>
      <c r="CG39" s="1989"/>
      <c r="CH39" s="1990"/>
      <c r="CI39" s="1990"/>
      <c r="CJ39" s="1991"/>
      <c r="CK39" s="2015"/>
      <c r="CL39" s="2016"/>
      <c r="CM39" s="2016"/>
      <c r="CN39" s="2016"/>
      <c r="CO39" s="2017"/>
    </row>
    <row r="40" spans="1:93">
      <c r="A40" s="1947"/>
      <c r="B40" s="1949"/>
      <c r="C40" s="1971"/>
      <c r="D40" s="1971"/>
      <c r="E40" s="1971"/>
      <c r="F40" s="1971"/>
      <c r="G40" s="1972"/>
      <c r="H40" s="1973" t="s">
        <v>467</v>
      </c>
      <c r="I40" s="52"/>
      <c r="J40" s="53"/>
      <c r="K40" s="65"/>
      <c r="L40" s="53"/>
      <c r="M40" s="53"/>
      <c r="N40" s="66"/>
      <c r="O40" s="53"/>
      <c r="P40" s="53"/>
      <c r="Q40" s="53"/>
      <c r="R40" s="53"/>
      <c r="S40" s="65"/>
      <c r="T40" s="53"/>
      <c r="U40" s="53"/>
      <c r="V40" s="66"/>
      <c r="W40" s="53"/>
      <c r="X40" s="53"/>
      <c r="Y40" s="53"/>
      <c r="Z40" s="53"/>
      <c r="AA40" s="65"/>
      <c r="AB40" s="53"/>
      <c r="AC40" s="53"/>
      <c r="AD40" s="66"/>
      <c r="AE40" s="53"/>
      <c r="AF40" s="53"/>
      <c r="AG40" s="53"/>
      <c r="AH40" s="53"/>
      <c r="AI40" s="65"/>
      <c r="AJ40" s="53"/>
      <c r="AK40" s="53"/>
      <c r="AL40" s="66"/>
      <c r="AM40" s="53"/>
      <c r="AN40" s="53"/>
      <c r="AO40" s="53"/>
      <c r="AP40" s="53"/>
      <c r="AQ40" s="65"/>
      <c r="AR40" s="53"/>
      <c r="AS40" s="53"/>
      <c r="AT40" s="66"/>
      <c r="AU40" s="53"/>
      <c r="AV40" s="54"/>
      <c r="AW40" s="54"/>
      <c r="AX40" s="54"/>
      <c r="AY40" s="79"/>
      <c r="AZ40" s="54"/>
      <c r="BA40" s="54"/>
      <c r="BB40" s="80"/>
      <c r="BC40" s="54"/>
      <c r="BD40" s="54"/>
      <c r="BE40" s="54"/>
      <c r="BF40" s="53"/>
      <c r="BG40" s="65"/>
      <c r="BH40" s="53"/>
      <c r="BI40" s="53"/>
      <c r="BJ40" s="66"/>
      <c r="BK40" s="53"/>
      <c r="BL40" s="53"/>
      <c r="BM40" s="53"/>
      <c r="BN40" s="53"/>
      <c r="BO40" s="65"/>
      <c r="BP40" s="53"/>
      <c r="BQ40" s="53"/>
      <c r="BR40" s="66"/>
      <c r="BS40" s="65"/>
      <c r="BT40" s="53"/>
      <c r="BU40" s="53"/>
      <c r="BV40" s="66"/>
      <c r="BW40" s="53"/>
      <c r="BX40" s="53"/>
      <c r="BY40" s="46"/>
      <c r="BZ40" s="1253"/>
      <c r="CA40" s="1253"/>
      <c r="CB40" s="808"/>
      <c r="CC40" s="1974"/>
      <c r="CD40" s="1975"/>
      <c r="CE40" s="1975"/>
      <c r="CF40" s="1976"/>
      <c r="CG40" s="1983">
        <f>BY41+CC40</f>
        <v>0</v>
      </c>
      <c r="CH40" s="1984"/>
      <c r="CI40" s="1984"/>
      <c r="CJ40" s="1985"/>
      <c r="CK40" s="2015"/>
      <c r="CL40" s="2016"/>
      <c r="CM40" s="2016"/>
      <c r="CN40" s="2016"/>
      <c r="CO40" s="2017"/>
    </row>
    <row r="41" spans="1:93" ht="5.0999999999999996" customHeight="1">
      <c r="A41" s="1947"/>
      <c r="B41" s="1949"/>
      <c r="C41" s="1971"/>
      <c r="D41" s="1971"/>
      <c r="E41" s="1971"/>
      <c r="F41" s="1971"/>
      <c r="G41" s="1972"/>
      <c r="H41" s="1973"/>
      <c r="I41" s="55"/>
      <c r="J41" s="29"/>
      <c r="K41" s="61"/>
      <c r="L41" s="29"/>
      <c r="M41" s="29"/>
      <c r="N41" s="62"/>
      <c r="O41" s="29"/>
      <c r="P41" s="29"/>
      <c r="Q41" s="29"/>
      <c r="R41" s="29"/>
      <c r="S41" s="61"/>
      <c r="T41" s="29"/>
      <c r="U41" s="29"/>
      <c r="V41" s="62"/>
      <c r="W41" s="29"/>
      <c r="X41" s="29"/>
      <c r="Y41" s="29"/>
      <c r="Z41" s="29"/>
      <c r="AA41" s="61"/>
      <c r="AB41" s="29"/>
      <c r="AC41" s="29"/>
      <c r="AD41" s="62"/>
      <c r="AE41" s="29"/>
      <c r="AF41" s="29"/>
      <c r="AG41" s="29"/>
      <c r="AH41" s="29"/>
      <c r="AI41" s="61"/>
      <c r="AJ41" s="29"/>
      <c r="AK41" s="29"/>
      <c r="AL41" s="62"/>
      <c r="AM41" s="29"/>
      <c r="AN41" s="29"/>
      <c r="AO41" s="29"/>
      <c r="AP41" s="29"/>
      <c r="AQ41" s="61"/>
      <c r="AR41" s="29"/>
      <c r="AS41" s="29"/>
      <c r="AT41" s="62"/>
      <c r="AU41" s="29"/>
      <c r="AV41" s="478"/>
      <c r="AW41" s="478"/>
      <c r="AX41" s="478"/>
      <c r="AY41" s="81"/>
      <c r="AZ41" s="478"/>
      <c r="BA41" s="478"/>
      <c r="BB41" s="82"/>
      <c r="BC41" s="478"/>
      <c r="BD41" s="478"/>
      <c r="BE41" s="478"/>
      <c r="BF41" s="29"/>
      <c r="BG41" s="61"/>
      <c r="BH41" s="29"/>
      <c r="BI41" s="29"/>
      <c r="BJ41" s="62"/>
      <c r="BK41" s="29"/>
      <c r="BL41" s="29"/>
      <c r="BM41" s="29"/>
      <c r="BN41" s="29"/>
      <c r="BO41" s="61"/>
      <c r="BP41" s="29"/>
      <c r="BQ41" s="29"/>
      <c r="BR41" s="62"/>
      <c r="BS41" s="61"/>
      <c r="BT41" s="29"/>
      <c r="BU41" s="29"/>
      <c r="BV41" s="62"/>
      <c r="BW41" s="29"/>
      <c r="BX41" s="29"/>
      <c r="BY41" s="1995"/>
      <c r="BZ41" s="1996"/>
      <c r="CA41" s="1996"/>
      <c r="CB41" s="1997"/>
      <c r="CC41" s="1977"/>
      <c r="CD41" s="1978"/>
      <c r="CE41" s="1978"/>
      <c r="CF41" s="1979"/>
      <c r="CG41" s="1986"/>
      <c r="CH41" s="1987"/>
      <c r="CI41" s="1987"/>
      <c r="CJ41" s="1988"/>
      <c r="CK41" s="2015"/>
      <c r="CL41" s="2016"/>
      <c r="CM41" s="2016"/>
      <c r="CN41" s="2016"/>
      <c r="CO41" s="2017"/>
    </row>
    <row r="42" spans="1:93" ht="8.1" customHeight="1">
      <c r="A42" s="1947"/>
      <c r="B42" s="1949"/>
      <c r="C42" s="1971"/>
      <c r="D42" s="1971"/>
      <c r="E42" s="1971"/>
      <c r="F42" s="1971"/>
      <c r="G42" s="1972"/>
      <c r="H42" s="1973"/>
      <c r="I42" s="56"/>
      <c r="J42" s="33"/>
      <c r="K42" s="67"/>
      <c r="L42" s="33"/>
      <c r="M42" s="33"/>
      <c r="N42" s="68"/>
      <c r="O42" s="33"/>
      <c r="P42" s="33"/>
      <c r="Q42" s="33"/>
      <c r="R42" s="33"/>
      <c r="S42" s="67"/>
      <c r="T42" s="33"/>
      <c r="U42" s="33"/>
      <c r="V42" s="68"/>
      <c r="W42" s="33"/>
      <c r="X42" s="33"/>
      <c r="Y42" s="33"/>
      <c r="Z42" s="33"/>
      <c r="AA42" s="67"/>
      <c r="AB42" s="33"/>
      <c r="AC42" s="33"/>
      <c r="AD42" s="68"/>
      <c r="AE42" s="33"/>
      <c r="AF42" s="33"/>
      <c r="AG42" s="33"/>
      <c r="AH42" s="33"/>
      <c r="AI42" s="67"/>
      <c r="AJ42" s="33"/>
      <c r="AK42" s="33"/>
      <c r="AL42" s="68"/>
      <c r="AM42" s="33"/>
      <c r="AN42" s="33"/>
      <c r="AO42" s="33"/>
      <c r="AP42" s="33"/>
      <c r="AQ42" s="67"/>
      <c r="AR42" s="33"/>
      <c r="AS42" s="33"/>
      <c r="AT42" s="68"/>
      <c r="AU42" s="33"/>
      <c r="AV42" s="57"/>
      <c r="AW42" s="57"/>
      <c r="AX42" s="57"/>
      <c r="AY42" s="83"/>
      <c r="AZ42" s="57"/>
      <c r="BA42" s="57"/>
      <c r="BB42" s="84"/>
      <c r="BC42" s="57"/>
      <c r="BD42" s="57"/>
      <c r="BE42" s="57"/>
      <c r="BF42" s="33"/>
      <c r="BG42" s="67"/>
      <c r="BH42" s="33"/>
      <c r="BI42" s="33"/>
      <c r="BJ42" s="68"/>
      <c r="BK42" s="33"/>
      <c r="BL42" s="33"/>
      <c r="BM42" s="33"/>
      <c r="BN42" s="33"/>
      <c r="BO42" s="67"/>
      <c r="BP42" s="33"/>
      <c r="BQ42" s="33"/>
      <c r="BR42" s="68"/>
      <c r="BS42" s="67"/>
      <c r="BT42" s="33"/>
      <c r="BU42" s="33"/>
      <c r="BV42" s="68"/>
      <c r="BW42" s="33"/>
      <c r="BX42" s="33"/>
      <c r="BY42" s="1998"/>
      <c r="BZ42" s="1999"/>
      <c r="CA42" s="1999"/>
      <c r="CB42" s="2000"/>
      <c r="CC42" s="1980"/>
      <c r="CD42" s="1981"/>
      <c r="CE42" s="1981"/>
      <c r="CF42" s="1982"/>
      <c r="CG42" s="1989"/>
      <c r="CH42" s="1990"/>
      <c r="CI42" s="1990"/>
      <c r="CJ42" s="1991"/>
      <c r="CK42" s="2015"/>
      <c r="CL42" s="2016"/>
      <c r="CM42" s="2016"/>
      <c r="CN42" s="2016"/>
      <c r="CO42" s="2017"/>
    </row>
    <row r="43" spans="1:93">
      <c r="A43" s="1947"/>
      <c r="B43" s="1949"/>
      <c r="C43" s="1971"/>
      <c r="D43" s="1971"/>
      <c r="E43" s="1971"/>
      <c r="F43" s="1971"/>
      <c r="G43" s="1972"/>
      <c r="H43" s="1973" t="s">
        <v>467</v>
      </c>
      <c r="I43" s="52"/>
      <c r="J43" s="53"/>
      <c r="K43" s="65"/>
      <c r="L43" s="53"/>
      <c r="M43" s="53"/>
      <c r="N43" s="66"/>
      <c r="O43" s="53"/>
      <c r="P43" s="53"/>
      <c r="Q43" s="53"/>
      <c r="R43" s="53"/>
      <c r="S43" s="65"/>
      <c r="T43" s="53"/>
      <c r="U43" s="53"/>
      <c r="V43" s="66"/>
      <c r="W43" s="53"/>
      <c r="X43" s="53"/>
      <c r="Y43" s="53"/>
      <c r="Z43" s="53"/>
      <c r="AA43" s="65"/>
      <c r="AB43" s="53"/>
      <c r="AC43" s="53"/>
      <c r="AD43" s="66"/>
      <c r="AE43" s="53"/>
      <c r="AF43" s="53"/>
      <c r="AG43" s="53"/>
      <c r="AH43" s="53"/>
      <c r="AI43" s="65"/>
      <c r="AJ43" s="53"/>
      <c r="AK43" s="53"/>
      <c r="AL43" s="66"/>
      <c r="AM43" s="53"/>
      <c r="AN43" s="53"/>
      <c r="AO43" s="53"/>
      <c r="AP43" s="53"/>
      <c r="AQ43" s="65"/>
      <c r="AR43" s="53"/>
      <c r="AS43" s="53"/>
      <c r="AT43" s="66"/>
      <c r="AU43" s="53"/>
      <c r="AV43" s="54"/>
      <c r="AW43" s="54"/>
      <c r="AX43" s="54"/>
      <c r="AY43" s="79"/>
      <c r="AZ43" s="54"/>
      <c r="BA43" s="54"/>
      <c r="BB43" s="80"/>
      <c r="BC43" s="54"/>
      <c r="BD43" s="54"/>
      <c r="BE43" s="54"/>
      <c r="BF43" s="53"/>
      <c r="BG43" s="65"/>
      <c r="BH43" s="53"/>
      <c r="BI43" s="53"/>
      <c r="BJ43" s="66"/>
      <c r="BK43" s="53"/>
      <c r="BL43" s="53"/>
      <c r="BM43" s="53"/>
      <c r="BN43" s="53"/>
      <c r="BO43" s="65"/>
      <c r="BP43" s="53"/>
      <c r="BQ43" s="53"/>
      <c r="BR43" s="66"/>
      <c r="BS43" s="65"/>
      <c r="BT43" s="53"/>
      <c r="BU43" s="53"/>
      <c r="BV43" s="66"/>
      <c r="BW43" s="53"/>
      <c r="BX43" s="53"/>
      <c r="BY43" s="46"/>
      <c r="BZ43" s="1253"/>
      <c r="CA43" s="1253"/>
      <c r="CB43" s="808"/>
      <c r="CC43" s="1974"/>
      <c r="CD43" s="1975"/>
      <c r="CE43" s="1975"/>
      <c r="CF43" s="1976"/>
      <c r="CG43" s="1983">
        <f>BY44+CC43</f>
        <v>0</v>
      </c>
      <c r="CH43" s="1984"/>
      <c r="CI43" s="1984"/>
      <c r="CJ43" s="1985"/>
      <c r="CK43" s="2015"/>
      <c r="CL43" s="2016"/>
      <c r="CM43" s="2016"/>
      <c r="CN43" s="2016"/>
      <c r="CO43" s="2017"/>
    </row>
    <row r="44" spans="1:93" ht="5.0999999999999996" customHeight="1">
      <c r="A44" s="1947"/>
      <c r="B44" s="1949"/>
      <c r="C44" s="1971"/>
      <c r="D44" s="1971"/>
      <c r="E44" s="1971"/>
      <c r="F44" s="1971"/>
      <c r="G44" s="1972"/>
      <c r="H44" s="1973"/>
      <c r="I44" s="55"/>
      <c r="J44" s="29"/>
      <c r="K44" s="61"/>
      <c r="L44" s="29"/>
      <c r="M44" s="29"/>
      <c r="N44" s="62"/>
      <c r="O44" s="29"/>
      <c r="P44" s="29"/>
      <c r="Q44" s="29"/>
      <c r="R44" s="29"/>
      <c r="S44" s="61"/>
      <c r="T44" s="29"/>
      <c r="U44" s="29"/>
      <c r="V44" s="62"/>
      <c r="W44" s="29"/>
      <c r="X44" s="29"/>
      <c r="Y44" s="29"/>
      <c r="Z44" s="29"/>
      <c r="AA44" s="61"/>
      <c r="AB44" s="29"/>
      <c r="AC44" s="29"/>
      <c r="AD44" s="62"/>
      <c r="AE44" s="29"/>
      <c r="AF44" s="29"/>
      <c r="AG44" s="29"/>
      <c r="AH44" s="29"/>
      <c r="AI44" s="61"/>
      <c r="AJ44" s="29"/>
      <c r="AK44" s="29"/>
      <c r="AL44" s="62"/>
      <c r="AM44" s="29"/>
      <c r="AN44" s="29"/>
      <c r="AO44" s="29"/>
      <c r="AP44" s="29"/>
      <c r="AQ44" s="61"/>
      <c r="AR44" s="29"/>
      <c r="AS44" s="29"/>
      <c r="AT44" s="62"/>
      <c r="AU44" s="29"/>
      <c r="AV44" s="478"/>
      <c r="AW44" s="478"/>
      <c r="AX44" s="478"/>
      <c r="AY44" s="81"/>
      <c r="AZ44" s="478"/>
      <c r="BA44" s="478"/>
      <c r="BB44" s="82"/>
      <c r="BC44" s="478"/>
      <c r="BD44" s="478"/>
      <c r="BE44" s="478"/>
      <c r="BF44" s="29"/>
      <c r="BG44" s="61"/>
      <c r="BH44" s="29"/>
      <c r="BI44" s="29"/>
      <c r="BJ44" s="62"/>
      <c r="BK44" s="29"/>
      <c r="BL44" s="29"/>
      <c r="BM44" s="29"/>
      <c r="BN44" s="29"/>
      <c r="BO44" s="61"/>
      <c r="BP44" s="29"/>
      <c r="BQ44" s="29"/>
      <c r="BR44" s="62"/>
      <c r="BS44" s="61"/>
      <c r="BT44" s="29"/>
      <c r="BU44" s="29"/>
      <c r="BV44" s="62"/>
      <c r="BW44" s="29"/>
      <c r="BX44" s="29"/>
      <c r="BY44" s="1995"/>
      <c r="BZ44" s="1996"/>
      <c r="CA44" s="1996"/>
      <c r="CB44" s="1997"/>
      <c r="CC44" s="1977"/>
      <c r="CD44" s="1978"/>
      <c r="CE44" s="1978"/>
      <c r="CF44" s="1979"/>
      <c r="CG44" s="1986"/>
      <c r="CH44" s="1987"/>
      <c r="CI44" s="1987"/>
      <c r="CJ44" s="1988"/>
      <c r="CK44" s="2015"/>
      <c r="CL44" s="2016"/>
      <c r="CM44" s="2016"/>
      <c r="CN44" s="2016"/>
      <c r="CO44" s="2017"/>
    </row>
    <row r="45" spans="1:93" ht="8.1" customHeight="1">
      <c r="A45" s="1959"/>
      <c r="B45" s="1961"/>
      <c r="C45" s="1971"/>
      <c r="D45" s="1971"/>
      <c r="E45" s="1971"/>
      <c r="F45" s="1971"/>
      <c r="G45" s="1972"/>
      <c r="H45" s="1973"/>
      <c r="I45" s="56"/>
      <c r="J45" s="33"/>
      <c r="K45" s="67"/>
      <c r="L45" s="33"/>
      <c r="M45" s="33"/>
      <c r="N45" s="68"/>
      <c r="O45" s="33"/>
      <c r="P45" s="33"/>
      <c r="Q45" s="33"/>
      <c r="R45" s="33"/>
      <c r="S45" s="67"/>
      <c r="T45" s="33"/>
      <c r="U45" s="33"/>
      <c r="V45" s="68"/>
      <c r="W45" s="33"/>
      <c r="X45" s="33"/>
      <c r="Y45" s="33"/>
      <c r="Z45" s="33"/>
      <c r="AA45" s="67"/>
      <c r="AB45" s="33"/>
      <c r="AC45" s="33"/>
      <c r="AD45" s="68"/>
      <c r="AE45" s="33"/>
      <c r="AF45" s="33"/>
      <c r="AG45" s="33"/>
      <c r="AH45" s="33"/>
      <c r="AI45" s="67"/>
      <c r="AJ45" s="33"/>
      <c r="AK45" s="33"/>
      <c r="AL45" s="68"/>
      <c r="AM45" s="33"/>
      <c r="AN45" s="33"/>
      <c r="AO45" s="33"/>
      <c r="AP45" s="33"/>
      <c r="AQ45" s="67"/>
      <c r="AR45" s="33"/>
      <c r="AS45" s="33"/>
      <c r="AT45" s="68"/>
      <c r="AU45" s="33"/>
      <c r="AV45" s="57"/>
      <c r="AW45" s="57"/>
      <c r="AX45" s="57"/>
      <c r="AY45" s="83"/>
      <c r="AZ45" s="57"/>
      <c r="BA45" s="57"/>
      <c r="BB45" s="84"/>
      <c r="BC45" s="57"/>
      <c r="BD45" s="57"/>
      <c r="BE45" s="57"/>
      <c r="BF45" s="33"/>
      <c r="BG45" s="67"/>
      <c r="BH45" s="33"/>
      <c r="BI45" s="33"/>
      <c r="BJ45" s="68"/>
      <c r="BK45" s="33"/>
      <c r="BL45" s="33"/>
      <c r="BM45" s="33"/>
      <c r="BN45" s="33"/>
      <c r="BO45" s="67"/>
      <c r="BP45" s="33"/>
      <c r="BQ45" s="33"/>
      <c r="BR45" s="68"/>
      <c r="BS45" s="67"/>
      <c r="BT45" s="33"/>
      <c r="BU45" s="33"/>
      <c r="BV45" s="68"/>
      <c r="BW45" s="33"/>
      <c r="BX45" s="33"/>
      <c r="BY45" s="1998"/>
      <c r="BZ45" s="1999"/>
      <c r="CA45" s="1999"/>
      <c r="CB45" s="2000"/>
      <c r="CC45" s="1980"/>
      <c r="CD45" s="1981"/>
      <c r="CE45" s="1981"/>
      <c r="CF45" s="1982"/>
      <c r="CG45" s="1989"/>
      <c r="CH45" s="1990"/>
      <c r="CI45" s="1990"/>
      <c r="CJ45" s="1991"/>
      <c r="CK45" s="2015"/>
      <c r="CL45" s="2016"/>
      <c r="CM45" s="2016"/>
      <c r="CN45" s="2016"/>
      <c r="CO45" s="2017"/>
    </row>
    <row r="46" spans="1:93" ht="13.5" customHeight="1">
      <c r="A46" s="1956" t="s">
        <v>643</v>
      </c>
      <c r="B46" s="1958"/>
      <c r="C46" s="1971" t="s">
        <v>636</v>
      </c>
      <c r="D46" s="1971"/>
      <c r="E46" s="1971"/>
      <c r="F46" s="1971"/>
      <c r="G46" s="1972">
        <v>1</v>
      </c>
      <c r="H46" s="1973" t="s">
        <v>467</v>
      </c>
      <c r="I46" s="52"/>
      <c r="J46" s="53"/>
      <c r="K46" s="65"/>
      <c r="L46" s="53"/>
      <c r="M46" s="53"/>
      <c r="N46" s="66"/>
      <c r="O46" s="53"/>
      <c r="P46" s="53"/>
      <c r="Q46" s="53"/>
      <c r="R46" s="53"/>
      <c r="S46" s="65"/>
      <c r="T46" s="53" t="s">
        <v>318</v>
      </c>
      <c r="U46" s="53"/>
      <c r="V46" s="66"/>
      <c r="W46" s="53"/>
      <c r="X46" s="53"/>
      <c r="Y46" s="53"/>
      <c r="Z46" s="53"/>
      <c r="AA46" s="65"/>
      <c r="AB46" s="53"/>
      <c r="AC46" s="53"/>
      <c r="AD46" s="66"/>
      <c r="AE46" s="53"/>
      <c r="AF46" s="53"/>
      <c r="AG46" s="53"/>
      <c r="AH46" s="53"/>
      <c r="AI46" s="65"/>
      <c r="AJ46" s="53"/>
      <c r="AK46" s="53"/>
      <c r="AL46" s="66" t="s">
        <v>319</v>
      </c>
      <c r="AM46" s="53"/>
      <c r="AN46" s="53"/>
      <c r="AO46" s="53"/>
      <c r="AP46" s="53" t="s">
        <v>320</v>
      </c>
      <c r="AQ46" s="65"/>
      <c r="AR46" s="53"/>
      <c r="AS46" s="53"/>
      <c r="AT46" s="66"/>
      <c r="AU46" s="53"/>
      <c r="AV46" s="54"/>
      <c r="AW46" s="54"/>
      <c r="AX46" s="54"/>
      <c r="AY46" s="79"/>
      <c r="AZ46" s="54"/>
      <c r="BA46" s="54"/>
      <c r="BB46" s="80"/>
      <c r="BC46" s="54" t="s">
        <v>321</v>
      </c>
      <c r="BD46" s="54"/>
      <c r="BE46" s="54"/>
      <c r="BF46" s="53"/>
      <c r="BG46" s="65"/>
      <c r="BH46" s="53"/>
      <c r="BI46" s="53"/>
      <c r="BJ46" s="66"/>
      <c r="BK46" s="53"/>
      <c r="BL46" s="53"/>
      <c r="BM46" s="53"/>
      <c r="BN46" s="53"/>
      <c r="BO46" s="65"/>
      <c r="BP46" s="53"/>
      <c r="BQ46" s="53"/>
      <c r="BR46" s="66"/>
      <c r="BS46" s="65"/>
      <c r="BT46" s="53"/>
      <c r="BU46" s="53"/>
      <c r="BV46" s="66"/>
      <c r="BW46" s="53"/>
      <c r="BX46" s="53"/>
      <c r="BY46" s="46" t="s">
        <v>296</v>
      </c>
      <c r="BZ46" s="1253" t="s">
        <v>304</v>
      </c>
      <c r="CA46" s="1253"/>
      <c r="CB46" s="808" t="s">
        <v>297</v>
      </c>
      <c r="CC46" s="1974">
        <v>4.1666666666666664E-2</v>
      </c>
      <c r="CD46" s="1975"/>
      <c r="CE46" s="1975"/>
      <c r="CF46" s="1976"/>
      <c r="CG46" s="1983">
        <f>BY47+CC46</f>
        <v>0.35416666666666669</v>
      </c>
      <c r="CH46" s="1984"/>
      <c r="CI46" s="1984"/>
      <c r="CJ46" s="1985"/>
      <c r="CK46" s="2015"/>
      <c r="CL46" s="2016"/>
      <c r="CM46" s="2016"/>
      <c r="CN46" s="2016"/>
      <c r="CO46" s="2017"/>
    </row>
    <row r="47" spans="1:93" ht="5.0999999999999996" customHeight="1">
      <c r="A47" s="1947"/>
      <c r="B47" s="1949"/>
      <c r="C47" s="1971"/>
      <c r="D47" s="1971"/>
      <c r="E47" s="1971"/>
      <c r="F47" s="1971"/>
      <c r="G47" s="1972"/>
      <c r="H47" s="1973"/>
      <c r="I47" s="55"/>
      <c r="J47" s="29"/>
      <c r="K47" s="61"/>
      <c r="L47" s="29"/>
      <c r="M47" s="29"/>
      <c r="N47" s="62"/>
      <c r="O47" s="29"/>
      <c r="P47" s="29"/>
      <c r="Q47" s="29"/>
      <c r="R47" s="29"/>
      <c r="S47" s="61"/>
      <c r="T47" s="29"/>
      <c r="U47" s="50"/>
      <c r="V47" s="71"/>
      <c r="W47" s="50"/>
      <c r="X47" s="50"/>
      <c r="Y47" s="50"/>
      <c r="Z47" s="50"/>
      <c r="AA47" s="72"/>
      <c r="AB47" s="50"/>
      <c r="AC47" s="50"/>
      <c r="AD47" s="71"/>
      <c r="AE47" s="50"/>
      <c r="AF47" s="50"/>
      <c r="AG47" s="50"/>
      <c r="AH47" s="50"/>
      <c r="AI47" s="72"/>
      <c r="AJ47" s="50"/>
      <c r="AK47" s="50"/>
      <c r="AL47" s="71"/>
      <c r="AM47" s="29"/>
      <c r="AN47" s="29"/>
      <c r="AO47" s="29"/>
      <c r="AP47" s="29"/>
      <c r="AQ47" s="72"/>
      <c r="AR47" s="50"/>
      <c r="AS47" s="50"/>
      <c r="AT47" s="71"/>
      <c r="AU47" s="50"/>
      <c r="AV47" s="51"/>
      <c r="AW47" s="51"/>
      <c r="AX47" s="51"/>
      <c r="AY47" s="75"/>
      <c r="AZ47" s="51"/>
      <c r="BA47" s="51"/>
      <c r="BB47" s="76"/>
      <c r="BC47" s="51"/>
      <c r="BD47" s="478"/>
      <c r="BE47" s="478"/>
      <c r="BF47" s="29"/>
      <c r="BG47" s="61"/>
      <c r="BH47" s="29"/>
      <c r="BI47" s="29"/>
      <c r="BJ47" s="62"/>
      <c r="BK47" s="29"/>
      <c r="BL47" s="29"/>
      <c r="BM47" s="29"/>
      <c r="BN47" s="29"/>
      <c r="BO47" s="61"/>
      <c r="BP47" s="29"/>
      <c r="BQ47" s="29"/>
      <c r="BR47" s="62"/>
      <c r="BS47" s="61"/>
      <c r="BT47" s="29"/>
      <c r="BU47" s="29"/>
      <c r="BV47" s="62"/>
      <c r="BW47" s="29"/>
      <c r="BX47" s="29"/>
      <c r="BY47" s="1995">
        <v>0.3125</v>
      </c>
      <c r="BZ47" s="1996"/>
      <c r="CA47" s="1996"/>
      <c r="CB47" s="1997"/>
      <c r="CC47" s="1977"/>
      <c r="CD47" s="1978"/>
      <c r="CE47" s="1978"/>
      <c r="CF47" s="1979"/>
      <c r="CG47" s="1986"/>
      <c r="CH47" s="1987"/>
      <c r="CI47" s="1987"/>
      <c r="CJ47" s="1988"/>
      <c r="CK47" s="2015"/>
      <c r="CL47" s="2016"/>
      <c r="CM47" s="2016"/>
      <c r="CN47" s="2016"/>
      <c r="CO47" s="2017"/>
    </row>
    <row r="48" spans="1:93" ht="8.1" customHeight="1">
      <c r="A48" s="1947"/>
      <c r="B48" s="1949"/>
      <c r="C48" s="1971"/>
      <c r="D48" s="1971"/>
      <c r="E48" s="1971"/>
      <c r="F48" s="1971"/>
      <c r="G48" s="1972"/>
      <c r="H48" s="1973"/>
      <c r="I48" s="56"/>
      <c r="J48" s="33"/>
      <c r="K48" s="67"/>
      <c r="L48" s="33"/>
      <c r="M48" s="33"/>
      <c r="N48" s="68"/>
      <c r="O48" s="33"/>
      <c r="P48" s="33"/>
      <c r="Q48" s="33"/>
      <c r="R48" s="33"/>
      <c r="S48" s="67"/>
      <c r="T48" s="33"/>
      <c r="U48" s="33"/>
      <c r="V48" s="68"/>
      <c r="W48" s="33"/>
      <c r="X48" s="33"/>
      <c r="Y48" s="33"/>
      <c r="Z48" s="33"/>
      <c r="AA48" s="67"/>
      <c r="AB48" s="33"/>
      <c r="AC48" s="33"/>
      <c r="AD48" s="68"/>
      <c r="AE48" s="33"/>
      <c r="AF48" s="33"/>
      <c r="AG48" s="33"/>
      <c r="AH48" s="33"/>
      <c r="AI48" s="67"/>
      <c r="AJ48" s="33"/>
      <c r="AK48" s="33"/>
      <c r="AL48" s="68"/>
      <c r="AM48" s="33"/>
      <c r="AN48" s="33"/>
      <c r="AO48" s="33"/>
      <c r="AP48" s="33"/>
      <c r="AQ48" s="67"/>
      <c r="AR48" s="33"/>
      <c r="AS48" s="33"/>
      <c r="AT48" s="68"/>
      <c r="AU48" s="33"/>
      <c r="AV48" s="57"/>
      <c r="AW48" s="57"/>
      <c r="AX48" s="57"/>
      <c r="AY48" s="83"/>
      <c r="AZ48" s="57"/>
      <c r="BA48" s="57"/>
      <c r="BB48" s="84"/>
      <c r="BC48" s="57"/>
      <c r="BD48" s="57"/>
      <c r="BE48" s="57"/>
      <c r="BF48" s="33"/>
      <c r="BG48" s="67"/>
      <c r="BH48" s="33"/>
      <c r="BI48" s="33"/>
      <c r="BJ48" s="68"/>
      <c r="BK48" s="33"/>
      <c r="BL48" s="33"/>
      <c r="BM48" s="33"/>
      <c r="BN48" s="33"/>
      <c r="BO48" s="67"/>
      <c r="BP48" s="33"/>
      <c r="BQ48" s="33"/>
      <c r="BR48" s="68"/>
      <c r="BS48" s="67"/>
      <c r="BT48" s="33"/>
      <c r="BU48" s="33"/>
      <c r="BV48" s="68"/>
      <c r="BW48" s="33"/>
      <c r="BX48" s="33"/>
      <c r="BY48" s="1998"/>
      <c r="BZ48" s="1999"/>
      <c r="CA48" s="1999"/>
      <c r="CB48" s="2000"/>
      <c r="CC48" s="1980"/>
      <c r="CD48" s="1981"/>
      <c r="CE48" s="1981"/>
      <c r="CF48" s="1982"/>
      <c r="CG48" s="1989"/>
      <c r="CH48" s="1990"/>
      <c r="CI48" s="1990"/>
      <c r="CJ48" s="1991"/>
      <c r="CK48" s="2015"/>
      <c r="CL48" s="2016"/>
      <c r="CM48" s="2016"/>
      <c r="CN48" s="2016"/>
      <c r="CO48" s="2017"/>
    </row>
    <row r="49" spans="1:93" ht="13.5" customHeight="1">
      <c r="A49" s="1947"/>
      <c r="B49" s="1949"/>
      <c r="C49" s="1971" t="s">
        <v>641</v>
      </c>
      <c r="D49" s="1971"/>
      <c r="E49" s="1971"/>
      <c r="F49" s="1971"/>
      <c r="G49" s="1972">
        <v>1</v>
      </c>
      <c r="H49" s="1973" t="s">
        <v>467</v>
      </c>
      <c r="I49" s="52"/>
      <c r="J49" s="53"/>
      <c r="K49" s="65"/>
      <c r="L49" s="53"/>
      <c r="M49" s="53"/>
      <c r="N49" s="66"/>
      <c r="O49" s="53"/>
      <c r="P49" s="53"/>
      <c r="Q49" s="53"/>
      <c r="R49" s="53"/>
      <c r="S49" s="65"/>
      <c r="T49" s="53"/>
      <c r="U49" s="53"/>
      <c r="V49" s="66"/>
      <c r="W49" s="53"/>
      <c r="X49" s="53" t="s">
        <v>322</v>
      </c>
      <c r="Y49" s="53"/>
      <c r="Z49" s="53"/>
      <c r="AA49" s="65"/>
      <c r="AB49" s="53"/>
      <c r="AC49" s="53"/>
      <c r="AD49" s="66"/>
      <c r="AE49" s="53"/>
      <c r="AF49" s="53"/>
      <c r="AG49" s="53"/>
      <c r="AH49" s="53"/>
      <c r="AI49" s="65"/>
      <c r="AJ49" s="53"/>
      <c r="AK49" s="53"/>
      <c r="AL49" s="66" t="s">
        <v>323</v>
      </c>
      <c r="AM49" s="53"/>
      <c r="AN49" s="53"/>
      <c r="AO49" s="53"/>
      <c r="AP49" s="53" t="s">
        <v>308</v>
      </c>
      <c r="AQ49" s="65"/>
      <c r="AR49" s="53"/>
      <c r="AS49" s="53"/>
      <c r="AT49" s="66"/>
      <c r="AU49" s="53"/>
      <c r="AV49" s="54"/>
      <c r="AW49" s="54"/>
      <c r="AX49" s="54"/>
      <c r="AY49" s="79"/>
      <c r="AZ49" s="54"/>
      <c r="BA49" s="54"/>
      <c r="BB49" s="80"/>
      <c r="BC49" s="54"/>
      <c r="BD49" s="54"/>
      <c r="BE49" s="54"/>
      <c r="BF49" s="53" t="s">
        <v>324</v>
      </c>
      <c r="BG49" s="65"/>
      <c r="BH49" s="53"/>
      <c r="BI49" s="53"/>
      <c r="BJ49" s="66"/>
      <c r="BK49" s="53"/>
      <c r="BL49" s="53"/>
      <c r="BM49" s="53"/>
      <c r="BN49" s="53"/>
      <c r="BO49" s="65"/>
      <c r="BP49" s="53"/>
      <c r="BQ49" s="53"/>
      <c r="BR49" s="66"/>
      <c r="BS49" s="65"/>
      <c r="BT49" s="53"/>
      <c r="BU49" s="53"/>
      <c r="BV49" s="66"/>
      <c r="BW49" s="53"/>
      <c r="BX49" s="53"/>
      <c r="BY49" s="46" t="s">
        <v>296</v>
      </c>
      <c r="BZ49" s="1253" t="s">
        <v>298</v>
      </c>
      <c r="CA49" s="1253"/>
      <c r="CB49" s="808" t="s">
        <v>297</v>
      </c>
      <c r="CC49" s="1974">
        <v>4.1666666666666664E-2</v>
      </c>
      <c r="CD49" s="1975"/>
      <c r="CE49" s="1975"/>
      <c r="CF49" s="1976"/>
      <c r="CG49" s="1983">
        <f>BY50+CC49</f>
        <v>0.35416666666666669</v>
      </c>
      <c r="CH49" s="1984"/>
      <c r="CI49" s="1984"/>
      <c r="CJ49" s="1985"/>
      <c r="CK49" s="2015"/>
      <c r="CL49" s="2016"/>
      <c r="CM49" s="2016"/>
      <c r="CN49" s="2016"/>
      <c r="CO49" s="2017"/>
    </row>
    <row r="50" spans="1:93" ht="5.0999999999999996" customHeight="1">
      <c r="A50" s="1947"/>
      <c r="B50" s="1949"/>
      <c r="C50" s="1971"/>
      <c r="D50" s="1971"/>
      <c r="E50" s="1971"/>
      <c r="F50" s="1971"/>
      <c r="G50" s="1972"/>
      <c r="H50" s="1973"/>
      <c r="I50" s="55"/>
      <c r="J50" s="29"/>
      <c r="K50" s="61"/>
      <c r="L50" s="29"/>
      <c r="M50" s="29"/>
      <c r="N50" s="62"/>
      <c r="O50" s="29"/>
      <c r="P50" s="29"/>
      <c r="Q50" s="29"/>
      <c r="R50" s="29"/>
      <c r="S50" s="61"/>
      <c r="T50" s="29"/>
      <c r="U50" s="29"/>
      <c r="V50" s="62"/>
      <c r="W50" s="29"/>
      <c r="X50" s="29"/>
      <c r="Y50" s="50"/>
      <c r="Z50" s="50"/>
      <c r="AA50" s="72"/>
      <c r="AB50" s="50"/>
      <c r="AC50" s="50"/>
      <c r="AD50" s="71"/>
      <c r="AE50" s="50"/>
      <c r="AF50" s="50"/>
      <c r="AG50" s="50"/>
      <c r="AH50" s="50"/>
      <c r="AI50" s="72"/>
      <c r="AJ50" s="50"/>
      <c r="AK50" s="50"/>
      <c r="AL50" s="71"/>
      <c r="AM50" s="29"/>
      <c r="AN50" s="29"/>
      <c r="AO50" s="29"/>
      <c r="AP50" s="29"/>
      <c r="AQ50" s="72"/>
      <c r="AR50" s="50"/>
      <c r="AS50" s="50"/>
      <c r="AT50" s="71"/>
      <c r="AU50" s="50"/>
      <c r="AV50" s="51"/>
      <c r="AW50" s="51"/>
      <c r="AX50" s="51"/>
      <c r="AY50" s="75"/>
      <c r="AZ50" s="51"/>
      <c r="BA50" s="51"/>
      <c r="BB50" s="76"/>
      <c r="BC50" s="51"/>
      <c r="BD50" s="51"/>
      <c r="BE50" s="51"/>
      <c r="BF50" s="50"/>
      <c r="BG50" s="61"/>
      <c r="BH50" s="29"/>
      <c r="BI50" s="29"/>
      <c r="BJ50" s="62"/>
      <c r="BK50" s="29"/>
      <c r="BL50" s="29"/>
      <c r="BM50" s="29"/>
      <c r="BN50" s="29"/>
      <c r="BO50" s="61"/>
      <c r="BP50" s="29"/>
      <c r="BQ50" s="29"/>
      <c r="BR50" s="62"/>
      <c r="BS50" s="61"/>
      <c r="BT50" s="29"/>
      <c r="BU50" s="29"/>
      <c r="BV50" s="62"/>
      <c r="BW50" s="29"/>
      <c r="BX50" s="29"/>
      <c r="BY50" s="1995">
        <v>0.3125</v>
      </c>
      <c r="BZ50" s="1996"/>
      <c r="CA50" s="1996"/>
      <c r="CB50" s="1997"/>
      <c r="CC50" s="1977"/>
      <c r="CD50" s="1978"/>
      <c r="CE50" s="1978"/>
      <c r="CF50" s="1979"/>
      <c r="CG50" s="1986"/>
      <c r="CH50" s="1987"/>
      <c r="CI50" s="1987"/>
      <c r="CJ50" s="1988"/>
      <c r="CK50" s="2015"/>
      <c r="CL50" s="2016"/>
      <c r="CM50" s="2016"/>
      <c r="CN50" s="2016"/>
      <c r="CO50" s="2017"/>
    </row>
    <row r="51" spans="1:93" ht="8.1" customHeight="1">
      <c r="A51" s="1947"/>
      <c r="B51" s="1949"/>
      <c r="C51" s="1971"/>
      <c r="D51" s="1971"/>
      <c r="E51" s="1971"/>
      <c r="F51" s="1971"/>
      <c r="G51" s="1972"/>
      <c r="H51" s="1973"/>
      <c r="I51" s="56"/>
      <c r="J51" s="33"/>
      <c r="K51" s="67"/>
      <c r="L51" s="33"/>
      <c r="M51" s="33"/>
      <c r="N51" s="68"/>
      <c r="O51" s="33"/>
      <c r="P51" s="33"/>
      <c r="Q51" s="33"/>
      <c r="R51" s="33"/>
      <c r="S51" s="67"/>
      <c r="T51" s="33"/>
      <c r="U51" s="33"/>
      <c r="V51" s="68"/>
      <c r="W51" s="33"/>
      <c r="X51" s="33"/>
      <c r="Y51" s="33"/>
      <c r="Z51" s="33"/>
      <c r="AA51" s="67"/>
      <c r="AB51" s="33"/>
      <c r="AC51" s="33"/>
      <c r="AD51" s="68"/>
      <c r="AE51" s="33"/>
      <c r="AF51" s="33"/>
      <c r="AG51" s="33"/>
      <c r="AH51" s="33"/>
      <c r="AI51" s="67"/>
      <c r="AJ51" s="33"/>
      <c r="AK51" s="33"/>
      <c r="AL51" s="68"/>
      <c r="AM51" s="33"/>
      <c r="AN51" s="33"/>
      <c r="AO51" s="33"/>
      <c r="AP51" s="33"/>
      <c r="AQ51" s="67"/>
      <c r="AR51" s="33"/>
      <c r="AS51" s="33"/>
      <c r="AT51" s="68"/>
      <c r="AU51" s="33"/>
      <c r="AV51" s="57"/>
      <c r="AW51" s="57"/>
      <c r="AX51" s="57"/>
      <c r="AY51" s="83"/>
      <c r="AZ51" s="57"/>
      <c r="BA51" s="57"/>
      <c r="BB51" s="84"/>
      <c r="BC51" s="57"/>
      <c r="BD51" s="57"/>
      <c r="BE51" s="57"/>
      <c r="BF51" s="33"/>
      <c r="BG51" s="67"/>
      <c r="BH51" s="33"/>
      <c r="BI51" s="33"/>
      <c r="BJ51" s="68"/>
      <c r="BK51" s="33"/>
      <c r="BL51" s="33"/>
      <c r="BM51" s="33"/>
      <c r="BN51" s="33"/>
      <c r="BO51" s="67"/>
      <c r="BP51" s="33"/>
      <c r="BQ51" s="33"/>
      <c r="BR51" s="68"/>
      <c r="BS51" s="67"/>
      <c r="BT51" s="33"/>
      <c r="BU51" s="33"/>
      <c r="BV51" s="68"/>
      <c r="BW51" s="33"/>
      <c r="BX51" s="33"/>
      <c r="BY51" s="1998"/>
      <c r="BZ51" s="1999"/>
      <c r="CA51" s="1999"/>
      <c r="CB51" s="2000"/>
      <c r="CC51" s="1980"/>
      <c r="CD51" s="1981"/>
      <c r="CE51" s="1981"/>
      <c r="CF51" s="1982"/>
      <c r="CG51" s="1989"/>
      <c r="CH51" s="1990"/>
      <c r="CI51" s="1990"/>
      <c r="CJ51" s="1991"/>
      <c r="CK51" s="2015"/>
      <c r="CL51" s="2016"/>
      <c r="CM51" s="2016"/>
      <c r="CN51" s="2016"/>
      <c r="CO51" s="2017"/>
    </row>
    <row r="52" spans="1:93" ht="13.5" customHeight="1">
      <c r="A52" s="1947"/>
      <c r="B52" s="1949"/>
      <c r="C52" s="1971"/>
      <c r="D52" s="1971"/>
      <c r="E52" s="1971"/>
      <c r="F52" s="1971"/>
      <c r="G52" s="1972"/>
      <c r="H52" s="1973" t="s">
        <v>467</v>
      </c>
      <c r="I52" s="52"/>
      <c r="J52" s="53"/>
      <c r="K52" s="65"/>
      <c r="L52" s="53"/>
      <c r="M52" s="53"/>
      <c r="N52" s="66"/>
      <c r="O52" s="53"/>
      <c r="P52" s="53"/>
      <c r="Q52" s="53"/>
      <c r="R52" s="53"/>
      <c r="S52" s="65"/>
      <c r="T52" s="53"/>
      <c r="U52" s="53"/>
      <c r="V52" s="66"/>
      <c r="W52" s="53"/>
      <c r="X52" s="53"/>
      <c r="Y52" s="53"/>
      <c r="Z52" s="53"/>
      <c r="AA52" s="65"/>
      <c r="AB52" s="53"/>
      <c r="AC52" s="53"/>
      <c r="AD52" s="66"/>
      <c r="AE52" s="53"/>
      <c r="AF52" s="53"/>
      <c r="AG52" s="53"/>
      <c r="AH52" s="53"/>
      <c r="AI52" s="65"/>
      <c r="AJ52" s="53"/>
      <c r="AK52" s="53"/>
      <c r="AL52" s="66"/>
      <c r="AM52" s="53"/>
      <c r="AN52" s="53"/>
      <c r="AO52" s="53"/>
      <c r="AP52" s="53"/>
      <c r="AQ52" s="65"/>
      <c r="AR52" s="53"/>
      <c r="AS52" s="53"/>
      <c r="AT52" s="66"/>
      <c r="AU52" s="53"/>
      <c r="AV52" s="54"/>
      <c r="AW52" s="54"/>
      <c r="AX52" s="54"/>
      <c r="AY52" s="79"/>
      <c r="AZ52" s="54"/>
      <c r="BA52" s="54"/>
      <c r="BB52" s="80"/>
      <c r="BC52" s="54"/>
      <c r="BD52" s="54"/>
      <c r="BE52" s="54"/>
      <c r="BF52" s="53"/>
      <c r="BG52" s="65"/>
      <c r="BH52" s="53"/>
      <c r="BI52" s="53"/>
      <c r="BJ52" s="66"/>
      <c r="BK52" s="53"/>
      <c r="BL52" s="53"/>
      <c r="BM52" s="53"/>
      <c r="BN52" s="53"/>
      <c r="BO52" s="65"/>
      <c r="BP52" s="53"/>
      <c r="BQ52" s="53"/>
      <c r="BR52" s="66"/>
      <c r="BS52" s="65"/>
      <c r="BT52" s="53"/>
      <c r="BU52" s="53"/>
      <c r="BV52" s="66"/>
      <c r="BW52" s="53"/>
      <c r="BX52" s="53"/>
      <c r="BY52" s="46"/>
      <c r="BZ52" s="1253"/>
      <c r="CA52" s="1253"/>
      <c r="CB52" s="808"/>
      <c r="CC52" s="1974"/>
      <c r="CD52" s="1975"/>
      <c r="CE52" s="1975"/>
      <c r="CF52" s="1976"/>
      <c r="CG52" s="1983">
        <f>BY53+CC52</f>
        <v>0</v>
      </c>
      <c r="CH52" s="1984"/>
      <c r="CI52" s="1984"/>
      <c r="CJ52" s="1985"/>
      <c r="CK52" s="2015"/>
      <c r="CL52" s="2016"/>
      <c r="CM52" s="2016"/>
      <c r="CN52" s="2016"/>
      <c r="CO52" s="2017"/>
    </row>
    <row r="53" spans="1:93" ht="5.0999999999999996" customHeight="1">
      <c r="A53" s="1947"/>
      <c r="B53" s="1949"/>
      <c r="C53" s="1971"/>
      <c r="D53" s="1971"/>
      <c r="E53" s="1971"/>
      <c r="F53" s="1971"/>
      <c r="G53" s="1972"/>
      <c r="H53" s="1973"/>
      <c r="I53" s="55"/>
      <c r="J53" s="29"/>
      <c r="K53" s="61"/>
      <c r="L53" s="29"/>
      <c r="M53" s="29"/>
      <c r="N53" s="62"/>
      <c r="O53" s="29"/>
      <c r="P53" s="29"/>
      <c r="Q53" s="29"/>
      <c r="R53" s="29"/>
      <c r="S53" s="61"/>
      <c r="T53" s="29"/>
      <c r="U53" s="29"/>
      <c r="V53" s="62"/>
      <c r="W53" s="29"/>
      <c r="X53" s="29"/>
      <c r="Y53" s="29"/>
      <c r="Z53" s="29"/>
      <c r="AA53" s="61"/>
      <c r="AB53" s="29"/>
      <c r="AC53" s="29"/>
      <c r="AD53" s="62"/>
      <c r="AE53" s="29"/>
      <c r="AF53" s="29"/>
      <c r="AG53" s="29"/>
      <c r="AH53" s="29"/>
      <c r="AI53" s="61"/>
      <c r="AJ53" s="29"/>
      <c r="AK53" s="29"/>
      <c r="AL53" s="62"/>
      <c r="AM53" s="29"/>
      <c r="AN53" s="29"/>
      <c r="AO53" s="29"/>
      <c r="AP53" s="29"/>
      <c r="AQ53" s="61"/>
      <c r="AR53" s="29"/>
      <c r="AS53" s="29"/>
      <c r="AT53" s="62"/>
      <c r="AU53" s="29"/>
      <c r="AV53" s="478"/>
      <c r="AW53" s="478"/>
      <c r="AX53" s="478"/>
      <c r="AY53" s="81"/>
      <c r="AZ53" s="478"/>
      <c r="BA53" s="478"/>
      <c r="BB53" s="82"/>
      <c r="BC53" s="478"/>
      <c r="BD53" s="478"/>
      <c r="BE53" s="478"/>
      <c r="BF53" s="29"/>
      <c r="BG53" s="61"/>
      <c r="BH53" s="29"/>
      <c r="BI53" s="29"/>
      <c r="BJ53" s="62"/>
      <c r="BK53" s="29"/>
      <c r="BL53" s="29"/>
      <c r="BM53" s="29"/>
      <c r="BN53" s="29"/>
      <c r="BO53" s="61"/>
      <c r="BP53" s="29"/>
      <c r="BQ53" s="29"/>
      <c r="BR53" s="62"/>
      <c r="BS53" s="61"/>
      <c r="BT53" s="29"/>
      <c r="BU53" s="29"/>
      <c r="BV53" s="62"/>
      <c r="BW53" s="29"/>
      <c r="BX53" s="29"/>
      <c r="BY53" s="1995"/>
      <c r="BZ53" s="1996"/>
      <c r="CA53" s="1996"/>
      <c r="CB53" s="1997"/>
      <c r="CC53" s="1977"/>
      <c r="CD53" s="1978"/>
      <c r="CE53" s="1978"/>
      <c r="CF53" s="1979"/>
      <c r="CG53" s="1986"/>
      <c r="CH53" s="1987"/>
      <c r="CI53" s="1987"/>
      <c r="CJ53" s="1988"/>
      <c r="CK53" s="2015"/>
      <c r="CL53" s="2016"/>
      <c r="CM53" s="2016"/>
      <c r="CN53" s="2016"/>
      <c r="CO53" s="2017"/>
    </row>
    <row r="54" spans="1:93" ht="8.1" customHeight="1">
      <c r="A54" s="1947"/>
      <c r="B54" s="1949"/>
      <c r="C54" s="1971"/>
      <c r="D54" s="1971"/>
      <c r="E54" s="1971"/>
      <c r="F54" s="1971"/>
      <c r="G54" s="1972"/>
      <c r="H54" s="1973"/>
      <c r="I54" s="56"/>
      <c r="J54" s="33"/>
      <c r="K54" s="67"/>
      <c r="L54" s="33"/>
      <c r="M54" s="33"/>
      <c r="N54" s="68"/>
      <c r="O54" s="33"/>
      <c r="P54" s="33"/>
      <c r="Q54" s="33"/>
      <c r="R54" s="33"/>
      <c r="S54" s="67"/>
      <c r="T54" s="33"/>
      <c r="U54" s="33"/>
      <c r="V54" s="68"/>
      <c r="W54" s="33"/>
      <c r="X54" s="33"/>
      <c r="Y54" s="33"/>
      <c r="Z54" s="33"/>
      <c r="AA54" s="67"/>
      <c r="AB54" s="33"/>
      <c r="AC54" s="33"/>
      <c r="AD54" s="68"/>
      <c r="AE54" s="33"/>
      <c r="AF54" s="33"/>
      <c r="AG54" s="33"/>
      <c r="AH54" s="33"/>
      <c r="AI54" s="67"/>
      <c r="AJ54" s="33"/>
      <c r="AK54" s="33"/>
      <c r="AL54" s="68"/>
      <c r="AM54" s="33"/>
      <c r="AN54" s="33"/>
      <c r="AO54" s="33"/>
      <c r="AP54" s="33"/>
      <c r="AQ54" s="67"/>
      <c r="AR54" s="33"/>
      <c r="AS54" s="33"/>
      <c r="AT54" s="68"/>
      <c r="AU54" s="33"/>
      <c r="AV54" s="57"/>
      <c r="AW54" s="57"/>
      <c r="AX54" s="57"/>
      <c r="AY54" s="83"/>
      <c r="AZ54" s="57"/>
      <c r="BA54" s="57"/>
      <c r="BB54" s="84"/>
      <c r="BC54" s="57"/>
      <c r="BD54" s="57"/>
      <c r="BE54" s="57"/>
      <c r="BF54" s="33"/>
      <c r="BG54" s="67"/>
      <c r="BH54" s="33"/>
      <c r="BI54" s="33"/>
      <c r="BJ54" s="68"/>
      <c r="BK54" s="33"/>
      <c r="BL54" s="33"/>
      <c r="BM54" s="33"/>
      <c r="BN54" s="33"/>
      <c r="BO54" s="67"/>
      <c r="BP54" s="33"/>
      <c r="BQ54" s="33"/>
      <c r="BR54" s="68"/>
      <c r="BS54" s="67"/>
      <c r="BT54" s="33"/>
      <c r="BU54" s="33"/>
      <c r="BV54" s="68"/>
      <c r="BW54" s="33"/>
      <c r="BX54" s="33"/>
      <c r="BY54" s="1998"/>
      <c r="BZ54" s="1999"/>
      <c r="CA54" s="1999"/>
      <c r="CB54" s="2000"/>
      <c r="CC54" s="1980"/>
      <c r="CD54" s="1981"/>
      <c r="CE54" s="1981"/>
      <c r="CF54" s="1982"/>
      <c r="CG54" s="1989"/>
      <c r="CH54" s="1990"/>
      <c r="CI54" s="1990"/>
      <c r="CJ54" s="1991"/>
      <c r="CK54" s="2015"/>
      <c r="CL54" s="2016"/>
      <c r="CM54" s="2016"/>
      <c r="CN54" s="2016"/>
      <c r="CO54" s="2017"/>
    </row>
    <row r="55" spans="1:93" ht="13.5" customHeight="1">
      <c r="A55" s="1947"/>
      <c r="B55" s="1949"/>
      <c r="C55" s="1971"/>
      <c r="D55" s="1971"/>
      <c r="E55" s="1971"/>
      <c r="F55" s="1971"/>
      <c r="G55" s="1972"/>
      <c r="H55" s="1973" t="s">
        <v>467</v>
      </c>
      <c r="I55" s="52"/>
      <c r="J55" s="53"/>
      <c r="K55" s="65"/>
      <c r="L55" s="53"/>
      <c r="M55" s="53"/>
      <c r="N55" s="66"/>
      <c r="O55" s="53"/>
      <c r="P55" s="53"/>
      <c r="Q55" s="53"/>
      <c r="R55" s="53"/>
      <c r="S55" s="65"/>
      <c r="T55" s="53"/>
      <c r="U55" s="53"/>
      <c r="V55" s="66"/>
      <c r="W55" s="53"/>
      <c r="X55" s="53"/>
      <c r="Y55" s="53"/>
      <c r="Z55" s="53"/>
      <c r="AA55" s="65"/>
      <c r="AB55" s="53"/>
      <c r="AC55" s="53"/>
      <c r="AD55" s="66"/>
      <c r="AE55" s="53"/>
      <c r="AF55" s="53"/>
      <c r="AG55" s="53"/>
      <c r="AH55" s="53"/>
      <c r="AI55" s="65"/>
      <c r="AJ55" s="53"/>
      <c r="AK55" s="53"/>
      <c r="AL55" s="66"/>
      <c r="AM55" s="53"/>
      <c r="AN55" s="53"/>
      <c r="AO55" s="53"/>
      <c r="AP55" s="53"/>
      <c r="AQ55" s="65"/>
      <c r="AR55" s="53"/>
      <c r="AS55" s="53"/>
      <c r="AT55" s="66"/>
      <c r="AU55" s="53"/>
      <c r="AV55" s="54"/>
      <c r="AW55" s="54"/>
      <c r="AX55" s="54"/>
      <c r="AY55" s="79"/>
      <c r="AZ55" s="54"/>
      <c r="BA55" s="54"/>
      <c r="BB55" s="80"/>
      <c r="BC55" s="54"/>
      <c r="BD55" s="54"/>
      <c r="BE55" s="54"/>
      <c r="BF55" s="53"/>
      <c r="BG55" s="65"/>
      <c r="BH55" s="53"/>
      <c r="BI55" s="53"/>
      <c r="BJ55" s="66"/>
      <c r="BK55" s="53"/>
      <c r="BL55" s="53"/>
      <c r="BM55" s="53"/>
      <c r="BN55" s="53"/>
      <c r="BO55" s="65"/>
      <c r="BP55" s="53"/>
      <c r="BQ55" s="53"/>
      <c r="BR55" s="66"/>
      <c r="BS55" s="65"/>
      <c r="BT55" s="53"/>
      <c r="BU55" s="53"/>
      <c r="BV55" s="66"/>
      <c r="BW55" s="53"/>
      <c r="BX55" s="53"/>
      <c r="BY55" s="46"/>
      <c r="BZ55" s="1253"/>
      <c r="CA55" s="1253"/>
      <c r="CB55" s="808"/>
      <c r="CC55" s="1974"/>
      <c r="CD55" s="1975"/>
      <c r="CE55" s="1975"/>
      <c r="CF55" s="1976"/>
      <c r="CG55" s="1983">
        <f>BY56+CC55</f>
        <v>0</v>
      </c>
      <c r="CH55" s="1984"/>
      <c r="CI55" s="1984"/>
      <c r="CJ55" s="1985"/>
      <c r="CK55" s="2015"/>
      <c r="CL55" s="2016"/>
      <c r="CM55" s="2016"/>
      <c r="CN55" s="2016"/>
      <c r="CO55" s="2017"/>
    </row>
    <row r="56" spans="1:93" ht="5.0999999999999996" customHeight="1">
      <c r="A56" s="1947"/>
      <c r="B56" s="1949"/>
      <c r="C56" s="1971"/>
      <c r="D56" s="1971"/>
      <c r="E56" s="1971"/>
      <c r="F56" s="1971"/>
      <c r="G56" s="1972"/>
      <c r="H56" s="1973"/>
      <c r="I56" s="55"/>
      <c r="J56" s="29"/>
      <c r="K56" s="61"/>
      <c r="L56" s="29"/>
      <c r="M56" s="29"/>
      <c r="N56" s="62"/>
      <c r="O56" s="29"/>
      <c r="P56" s="29"/>
      <c r="Q56" s="29"/>
      <c r="R56" s="29"/>
      <c r="S56" s="61"/>
      <c r="T56" s="29"/>
      <c r="U56" s="29"/>
      <c r="V56" s="62"/>
      <c r="W56" s="29"/>
      <c r="X56" s="29"/>
      <c r="Y56" s="29"/>
      <c r="Z56" s="29"/>
      <c r="AA56" s="61"/>
      <c r="AB56" s="29"/>
      <c r="AC56" s="29"/>
      <c r="AD56" s="62"/>
      <c r="AE56" s="29"/>
      <c r="AF56" s="29"/>
      <c r="AG56" s="29"/>
      <c r="AH56" s="29"/>
      <c r="AI56" s="61"/>
      <c r="AJ56" s="29"/>
      <c r="AK56" s="29"/>
      <c r="AL56" s="62"/>
      <c r="AM56" s="29"/>
      <c r="AN56" s="29"/>
      <c r="AO56" s="29"/>
      <c r="AP56" s="29"/>
      <c r="AQ56" s="61"/>
      <c r="AR56" s="29"/>
      <c r="AS56" s="29"/>
      <c r="AT56" s="62"/>
      <c r="AU56" s="29"/>
      <c r="AV56" s="478"/>
      <c r="AW56" s="478"/>
      <c r="AX56" s="478"/>
      <c r="AY56" s="81"/>
      <c r="AZ56" s="478"/>
      <c r="BA56" s="478"/>
      <c r="BB56" s="82"/>
      <c r="BC56" s="478"/>
      <c r="BD56" s="478"/>
      <c r="BE56" s="478"/>
      <c r="BF56" s="29"/>
      <c r="BG56" s="61"/>
      <c r="BH56" s="29"/>
      <c r="BI56" s="29"/>
      <c r="BJ56" s="62"/>
      <c r="BK56" s="29"/>
      <c r="BL56" s="29"/>
      <c r="BM56" s="29"/>
      <c r="BN56" s="29"/>
      <c r="BO56" s="61"/>
      <c r="BP56" s="29"/>
      <c r="BQ56" s="29"/>
      <c r="BR56" s="62"/>
      <c r="BS56" s="61"/>
      <c r="BT56" s="29"/>
      <c r="BU56" s="29"/>
      <c r="BV56" s="62"/>
      <c r="BW56" s="29"/>
      <c r="BX56" s="29"/>
      <c r="BY56" s="1995"/>
      <c r="BZ56" s="1996"/>
      <c r="CA56" s="1996"/>
      <c r="CB56" s="1997"/>
      <c r="CC56" s="1977"/>
      <c r="CD56" s="1978"/>
      <c r="CE56" s="1978"/>
      <c r="CF56" s="1979"/>
      <c r="CG56" s="1986"/>
      <c r="CH56" s="1987"/>
      <c r="CI56" s="1987"/>
      <c r="CJ56" s="1988"/>
      <c r="CK56" s="2015"/>
      <c r="CL56" s="2016"/>
      <c r="CM56" s="2016"/>
      <c r="CN56" s="2016"/>
      <c r="CO56" s="2017"/>
    </row>
    <row r="57" spans="1:93" ht="8.1" customHeight="1">
      <c r="A57" s="1959"/>
      <c r="B57" s="1961"/>
      <c r="C57" s="1971"/>
      <c r="D57" s="1971"/>
      <c r="E57" s="1971"/>
      <c r="F57" s="1971"/>
      <c r="G57" s="1972"/>
      <c r="H57" s="1973"/>
      <c r="I57" s="56"/>
      <c r="J57" s="33"/>
      <c r="K57" s="67"/>
      <c r="L57" s="33"/>
      <c r="M57" s="33"/>
      <c r="N57" s="68"/>
      <c r="O57" s="33"/>
      <c r="P57" s="33"/>
      <c r="Q57" s="33"/>
      <c r="R57" s="33"/>
      <c r="S57" s="67"/>
      <c r="T57" s="33"/>
      <c r="U57" s="33"/>
      <c r="V57" s="68"/>
      <c r="W57" s="33"/>
      <c r="X57" s="33"/>
      <c r="Y57" s="33"/>
      <c r="Z57" s="33"/>
      <c r="AA57" s="67"/>
      <c r="AB57" s="33"/>
      <c r="AC57" s="33"/>
      <c r="AD57" s="68"/>
      <c r="AE57" s="33"/>
      <c r="AF57" s="33"/>
      <c r="AG57" s="33"/>
      <c r="AH57" s="33"/>
      <c r="AI57" s="67"/>
      <c r="AJ57" s="33"/>
      <c r="AK57" s="33"/>
      <c r="AL57" s="68"/>
      <c r="AM57" s="33"/>
      <c r="AN57" s="33"/>
      <c r="AO57" s="33"/>
      <c r="AP57" s="33"/>
      <c r="AQ57" s="67"/>
      <c r="AR57" s="33"/>
      <c r="AS57" s="33"/>
      <c r="AT57" s="68"/>
      <c r="AU57" s="33"/>
      <c r="AV57" s="57"/>
      <c r="AW57" s="57"/>
      <c r="AX57" s="57"/>
      <c r="AY57" s="83"/>
      <c r="AZ57" s="57"/>
      <c r="BA57" s="57"/>
      <c r="BB57" s="84"/>
      <c r="BC57" s="57"/>
      <c r="BD57" s="57"/>
      <c r="BE57" s="57"/>
      <c r="BF57" s="33"/>
      <c r="BG57" s="67"/>
      <c r="BH57" s="33"/>
      <c r="BI57" s="33"/>
      <c r="BJ57" s="68"/>
      <c r="BK57" s="33"/>
      <c r="BL57" s="33"/>
      <c r="BM57" s="33"/>
      <c r="BN57" s="33"/>
      <c r="BO57" s="67"/>
      <c r="BP57" s="33"/>
      <c r="BQ57" s="33"/>
      <c r="BR57" s="68"/>
      <c r="BS57" s="67"/>
      <c r="BT57" s="33"/>
      <c r="BU57" s="33"/>
      <c r="BV57" s="68"/>
      <c r="BW57" s="33"/>
      <c r="BX57" s="33"/>
      <c r="BY57" s="1998"/>
      <c r="BZ57" s="1999"/>
      <c r="CA57" s="1999"/>
      <c r="CB57" s="2000"/>
      <c r="CC57" s="1980"/>
      <c r="CD57" s="1981"/>
      <c r="CE57" s="1981"/>
      <c r="CF57" s="1982"/>
      <c r="CG57" s="1989"/>
      <c r="CH57" s="1990"/>
      <c r="CI57" s="1990"/>
      <c r="CJ57" s="1991"/>
      <c r="CK57" s="2015"/>
      <c r="CL57" s="2016"/>
      <c r="CM57" s="2016"/>
      <c r="CN57" s="2016"/>
      <c r="CO57" s="2017"/>
    </row>
    <row r="58" spans="1:93" ht="13.5" customHeight="1">
      <c r="A58" s="1956" t="s">
        <v>628</v>
      </c>
      <c r="B58" s="1958"/>
      <c r="C58" s="1971"/>
      <c r="D58" s="1971"/>
      <c r="E58" s="1971"/>
      <c r="F58" s="1971"/>
      <c r="G58" s="1972"/>
      <c r="H58" s="1973" t="s">
        <v>467</v>
      </c>
      <c r="I58" s="52"/>
      <c r="J58" s="53"/>
      <c r="K58" s="65"/>
      <c r="L58" s="53"/>
      <c r="M58" s="53"/>
      <c r="N58" s="66"/>
      <c r="O58" s="53"/>
      <c r="P58" s="53"/>
      <c r="Q58" s="53"/>
      <c r="R58" s="53"/>
      <c r="S58" s="65"/>
      <c r="T58" s="53"/>
      <c r="U58" s="53"/>
      <c r="V58" s="66"/>
      <c r="W58" s="53"/>
      <c r="X58" s="53"/>
      <c r="Y58" s="53"/>
      <c r="Z58" s="53"/>
      <c r="AA58" s="65"/>
      <c r="AB58" s="53"/>
      <c r="AC58" s="53"/>
      <c r="AD58" s="66"/>
      <c r="AE58" s="53"/>
      <c r="AF58" s="53"/>
      <c r="AG58" s="53"/>
      <c r="AH58" s="53"/>
      <c r="AI58" s="65"/>
      <c r="AJ58" s="53"/>
      <c r="AK58" s="53"/>
      <c r="AL58" s="66"/>
      <c r="AM58" s="53"/>
      <c r="AN58" s="53"/>
      <c r="AO58" s="53"/>
      <c r="AP58" s="53"/>
      <c r="AQ58" s="65"/>
      <c r="AR58" s="53"/>
      <c r="AS58" s="53"/>
      <c r="AT58" s="66"/>
      <c r="AU58" s="53"/>
      <c r="AV58" s="54"/>
      <c r="AW58" s="54"/>
      <c r="AX58" s="54"/>
      <c r="AY58" s="79"/>
      <c r="AZ58" s="54"/>
      <c r="BA58" s="54"/>
      <c r="BB58" s="80"/>
      <c r="BC58" s="54"/>
      <c r="BD58" s="54"/>
      <c r="BE58" s="54"/>
      <c r="BF58" s="53"/>
      <c r="BG58" s="65"/>
      <c r="BH58" s="53"/>
      <c r="BI58" s="53"/>
      <c r="BJ58" s="66"/>
      <c r="BK58" s="53"/>
      <c r="BL58" s="53"/>
      <c r="BM58" s="53"/>
      <c r="BN58" s="53"/>
      <c r="BO58" s="65"/>
      <c r="BP58" s="53"/>
      <c r="BQ58" s="53"/>
      <c r="BR58" s="66"/>
      <c r="BS58" s="65"/>
      <c r="BT58" s="53"/>
      <c r="BU58" s="53"/>
      <c r="BV58" s="66"/>
      <c r="BW58" s="53"/>
      <c r="BX58" s="53"/>
      <c r="BY58" s="46"/>
      <c r="BZ58" s="1253"/>
      <c r="CA58" s="1253"/>
      <c r="CB58" s="808"/>
      <c r="CC58" s="1974"/>
      <c r="CD58" s="1975"/>
      <c r="CE58" s="1975"/>
      <c r="CF58" s="1976"/>
      <c r="CG58" s="1983">
        <f>BY59+CC58</f>
        <v>0</v>
      </c>
      <c r="CH58" s="1984"/>
      <c r="CI58" s="1984"/>
      <c r="CJ58" s="1985"/>
      <c r="CK58" s="2015"/>
      <c r="CL58" s="2016"/>
      <c r="CM58" s="2016"/>
      <c r="CN58" s="2016"/>
      <c r="CO58" s="2017"/>
    </row>
    <row r="59" spans="1:93" ht="5.0999999999999996" customHeight="1">
      <c r="A59" s="1947"/>
      <c r="B59" s="1949"/>
      <c r="C59" s="1971"/>
      <c r="D59" s="1971"/>
      <c r="E59" s="1971"/>
      <c r="F59" s="1971"/>
      <c r="G59" s="1972"/>
      <c r="H59" s="1973"/>
      <c r="I59" s="55"/>
      <c r="J59" s="29"/>
      <c r="K59" s="61"/>
      <c r="L59" s="29"/>
      <c r="M59" s="29"/>
      <c r="N59" s="62"/>
      <c r="O59" s="29"/>
      <c r="P59" s="29"/>
      <c r="Q59" s="29"/>
      <c r="R59" s="29"/>
      <c r="S59" s="61"/>
      <c r="T59" s="29"/>
      <c r="U59" s="29"/>
      <c r="V59" s="62"/>
      <c r="W59" s="29"/>
      <c r="X59" s="29"/>
      <c r="Y59" s="29"/>
      <c r="Z59" s="29"/>
      <c r="AA59" s="61"/>
      <c r="AB59" s="29"/>
      <c r="AC59" s="29"/>
      <c r="AD59" s="62"/>
      <c r="AE59" s="29"/>
      <c r="AF59" s="29"/>
      <c r="AG59" s="29"/>
      <c r="AH59" s="29"/>
      <c r="AI59" s="61"/>
      <c r="AJ59" s="29"/>
      <c r="AK59" s="29"/>
      <c r="AL59" s="62"/>
      <c r="AM59" s="29"/>
      <c r="AN59" s="29"/>
      <c r="AO59" s="29"/>
      <c r="AP59" s="29"/>
      <c r="AQ59" s="61"/>
      <c r="AR59" s="29"/>
      <c r="AS59" s="29"/>
      <c r="AT59" s="62"/>
      <c r="AU59" s="29"/>
      <c r="AV59" s="478"/>
      <c r="AW59" s="478"/>
      <c r="AX59" s="478"/>
      <c r="AY59" s="81"/>
      <c r="AZ59" s="478"/>
      <c r="BA59" s="478"/>
      <c r="BB59" s="82"/>
      <c r="BC59" s="478"/>
      <c r="BD59" s="478"/>
      <c r="BE59" s="478"/>
      <c r="BF59" s="29"/>
      <c r="BG59" s="61"/>
      <c r="BH59" s="29"/>
      <c r="BI59" s="29"/>
      <c r="BJ59" s="62"/>
      <c r="BK59" s="29"/>
      <c r="BL59" s="29"/>
      <c r="BM59" s="29"/>
      <c r="BN59" s="29"/>
      <c r="BO59" s="61"/>
      <c r="BP59" s="29"/>
      <c r="BQ59" s="29"/>
      <c r="BR59" s="62"/>
      <c r="BS59" s="61"/>
      <c r="BT59" s="29"/>
      <c r="BU59" s="29"/>
      <c r="BV59" s="62"/>
      <c r="BW59" s="29"/>
      <c r="BX59" s="29"/>
      <c r="BY59" s="1995"/>
      <c r="BZ59" s="1996"/>
      <c r="CA59" s="1996"/>
      <c r="CB59" s="1997"/>
      <c r="CC59" s="1977"/>
      <c r="CD59" s="1978"/>
      <c r="CE59" s="1978"/>
      <c r="CF59" s="1979"/>
      <c r="CG59" s="1986"/>
      <c r="CH59" s="1987"/>
      <c r="CI59" s="1987"/>
      <c r="CJ59" s="1988"/>
      <c r="CK59" s="2015"/>
      <c r="CL59" s="2016"/>
      <c r="CM59" s="2016"/>
      <c r="CN59" s="2016"/>
      <c r="CO59" s="2017"/>
    </row>
    <row r="60" spans="1:93" ht="8.1" customHeight="1">
      <c r="A60" s="1947"/>
      <c r="B60" s="1949"/>
      <c r="C60" s="1971"/>
      <c r="D60" s="1971"/>
      <c r="E60" s="1971"/>
      <c r="F60" s="1971"/>
      <c r="G60" s="1972"/>
      <c r="H60" s="1973"/>
      <c r="I60" s="56"/>
      <c r="J60" s="33"/>
      <c r="K60" s="67"/>
      <c r="L60" s="33"/>
      <c r="M60" s="33"/>
      <c r="N60" s="68"/>
      <c r="O60" s="33"/>
      <c r="P60" s="33"/>
      <c r="Q60" s="33"/>
      <c r="R60" s="33"/>
      <c r="S60" s="67"/>
      <c r="T60" s="33"/>
      <c r="U60" s="33"/>
      <c r="V60" s="68"/>
      <c r="W60" s="33"/>
      <c r="X60" s="33"/>
      <c r="Y60" s="33"/>
      <c r="Z60" s="33"/>
      <c r="AA60" s="67"/>
      <c r="AB60" s="33"/>
      <c r="AC60" s="33"/>
      <c r="AD60" s="68"/>
      <c r="AE60" s="33"/>
      <c r="AF60" s="33"/>
      <c r="AG60" s="33"/>
      <c r="AH60" s="33"/>
      <c r="AI60" s="67"/>
      <c r="AJ60" s="33"/>
      <c r="AK60" s="33"/>
      <c r="AL60" s="68"/>
      <c r="AM60" s="33"/>
      <c r="AN60" s="33"/>
      <c r="AO60" s="33"/>
      <c r="AP60" s="33"/>
      <c r="AQ60" s="67"/>
      <c r="AR60" s="33"/>
      <c r="AS60" s="33"/>
      <c r="AT60" s="68"/>
      <c r="AU60" s="33"/>
      <c r="AV60" s="57"/>
      <c r="AW60" s="57"/>
      <c r="AX60" s="57"/>
      <c r="AY60" s="83"/>
      <c r="AZ60" s="57"/>
      <c r="BA60" s="57"/>
      <c r="BB60" s="84"/>
      <c r="BC60" s="57"/>
      <c r="BD60" s="57"/>
      <c r="BE60" s="57"/>
      <c r="BF60" s="33"/>
      <c r="BG60" s="67"/>
      <c r="BH60" s="33"/>
      <c r="BI60" s="33"/>
      <c r="BJ60" s="68"/>
      <c r="BK60" s="33"/>
      <c r="BL60" s="33"/>
      <c r="BM60" s="33"/>
      <c r="BN60" s="33"/>
      <c r="BO60" s="67"/>
      <c r="BP60" s="33"/>
      <c r="BQ60" s="33"/>
      <c r="BR60" s="68"/>
      <c r="BS60" s="67"/>
      <c r="BT60" s="33"/>
      <c r="BU60" s="33"/>
      <c r="BV60" s="68"/>
      <c r="BW60" s="33"/>
      <c r="BX60" s="33"/>
      <c r="BY60" s="1998"/>
      <c r="BZ60" s="1999"/>
      <c r="CA60" s="1999"/>
      <c r="CB60" s="2000"/>
      <c r="CC60" s="1980"/>
      <c r="CD60" s="1981"/>
      <c r="CE60" s="1981"/>
      <c r="CF60" s="1982"/>
      <c r="CG60" s="1989"/>
      <c r="CH60" s="1990"/>
      <c r="CI60" s="1990"/>
      <c r="CJ60" s="1991"/>
      <c r="CK60" s="2015"/>
      <c r="CL60" s="2016"/>
      <c r="CM60" s="2016"/>
      <c r="CN60" s="2016"/>
      <c r="CO60" s="2017"/>
    </row>
    <row r="61" spans="1:93" ht="13.5" customHeight="1">
      <c r="A61" s="1947"/>
      <c r="B61" s="1949"/>
      <c r="C61" s="1971"/>
      <c r="D61" s="1971"/>
      <c r="E61" s="1971"/>
      <c r="F61" s="1971"/>
      <c r="G61" s="1972"/>
      <c r="H61" s="1973" t="s">
        <v>467</v>
      </c>
      <c r="I61" s="52"/>
      <c r="J61" s="53"/>
      <c r="K61" s="65"/>
      <c r="L61" s="53"/>
      <c r="M61" s="53"/>
      <c r="N61" s="66"/>
      <c r="O61" s="53"/>
      <c r="P61" s="53"/>
      <c r="Q61" s="53"/>
      <c r="R61" s="53"/>
      <c r="S61" s="65"/>
      <c r="T61" s="53"/>
      <c r="U61" s="53"/>
      <c r="V61" s="66"/>
      <c r="W61" s="53"/>
      <c r="X61" s="53"/>
      <c r="Y61" s="53"/>
      <c r="Z61" s="53"/>
      <c r="AA61" s="65"/>
      <c r="AB61" s="53"/>
      <c r="AC61" s="53"/>
      <c r="AD61" s="66"/>
      <c r="AE61" s="53"/>
      <c r="AF61" s="53"/>
      <c r="AG61" s="53"/>
      <c r="AH61" s="53"/>
      <c r="AI61" s="65"/>
      <c r="AJ61" s="53"/>
      <c r="AK61" s="53"/>
      <c r="AL61" s="66"/>
      <c r="AM61" s="53"/>
      <c r="AN61" s="53"/>
      <c r="AO61" s="53"/>
      <c r="AP61" s="53"/>
      <c r="AQ61" s="65"/>
      <c r="AR61" s="53"/>
      <c r="AS61" s="53"/>
      <c r="AT61" s="66"/>
      <c r="AU61" s="53"/>
      <c r="AV61" s="54"/>
      <c r="AW61" s="54"/>
      <c r="AX61" s="54"/>
      <c r="AY61" s="79"/>
      <c r="AZ61" s="54"/>
      <c r="BA61" s="54"/>
      <c r="BB61" s="80"/>
      <c r="BC61" s="54"/>
      <c r="BD61" s="54"/>
      <c r="BE61" s="54"/>
      <c r="BF61" s="53"/>
      <c r="BG61" s="65"/>
      <c r="BH61" s="53"/>
      <c r="BI61" s="53"/>
      <c r="BJ61" s="66"/>
      <c r="BK61" s="53"/>
      <c r="BL61" s="53"/>
      <c r="BM61" s="53"/>
      <c r="BN61" s="53"/>
      <c r="BO61" s="65"/>
      <c r="BP61" s="53"/>
      <c r="BQ61" s="53"/>
      <c r="BR61" s="66"/>
      <c r="BS61" s="65"/>
      <c r="BT61" s="53"/>
      <c r="BU61" s="53"/>
      <c r="BV61" s="66"/>
      <c r="BW61" s="53"/>
      <c r="BX61" s="53"/>
      <c r="BY61" s="46"/>
      <c r="BZ61" s="1253"/>
      <c r="CA61" s="1253"/>
      <c r="CB61" s="808"/>
      <c r="CC61" s="1974"/>
      <c r="CD61" s="1975"/>
      <c r="CE61" s="1975"/>
      <c r="CF61" s="1976"/>
      <c r="CG61" s="1983">
        <f>BY62+CC61</f>
        <v>0</v>
      </c>
      <c r="CH61" s="1984"/>
      <c r="CI61" s="1984"/>
      <c r="CJ61" s="1985"/>
      <c r="CK61" s="2015"/>
      <c r="CL61" s="2016"/>
      <c r="CM61" s="2016"/>
      <c r="CN61" s="2016"/>
      <c r="CO61" s="2017"/>
    </row>
    <row r="62" spans="1:93" ht="5.0999999999999996" customHeight="1">
      <c r="A62" s="1947"/>
      <c r="B62" s="1949"/>
      <c r="C62" s="1971"/>
      <c r="D62" s="1971"/>
      <c r="E62" s="1971"/>
      <c r="F62" s="1971"/>
      <c r="G62" s="1972"/>
      <c r="H62" s="1973"/>
      <c r="I62" s="55"/>
      <c r="J62" s="29"/>
      <c r="K62" s="61"/>
      <c r="L62" s="29"/>
      <c r="M62" s="29"/>
      <c r="N62" s="62"/>
      <c r="O62" s="29"/>
      <c r="P62" s="29"/>
      <c r="Q62" s="29"/>
      <c r="R62" s="29"/>
      <c r="S62" s="61"/>
      <c r="T62" s="29"/>
      <c r="U62" s="29"/>
      <c r="V62" s="62"/>
      <c r="W62" s="29"/>
      <c r="X62" s="29"/>
      <c r="Y62" s="29"/>
      <c r="Z62" s="29"/>
      <c r="AA62" s="61"/>
      <c r="AB62" s="29"/>
      <c r="AC62" s="29"/>
      <c r="AD62" s="62"/>
      <c r="AE62" s="29"/>
      <c r="AF62" s="29"/>
      <c r="AG62" s="29"/>
      <c r="AH62" s="29"/>
      <c r="AI62" s="61"/>
      <c r="AJ62" s="29"/>
      <c r="AK62" s="29"/>
      <c r="AL62" s="62"/>
      <c r="AM62" s="29"/>
      <c r="AN62" s="29"/>
      <c r="AO62" s="29"/>
      <c r="AP62" s="29"/>
      <c r="AQ62" s="61"/>
      <c r="AR62" s="29"/>
      <c r="AS62" s="29"/>
      <c r="AT62" s="62"/>
      <c r="AU62" s="29"/>
      <c r="AV62" s="478"/>
      <c r="AW62" s="478"/>
      <c r="AX62" s="478"/>
      <c r="AY62" s="81"/>
      <c r="AZ62" s="478"/>
      <c r="BA62" s="478"/>
      <c r="BB62" s="82"/>
      <c r="BC62" s="478"/>
      <c r="BD62" s="478"/>
      <c r="BE62" s="478"/>
      <c r="BF62" s="29"/>
      <c r="BG62" s="61"/>
      <c r="BH62" s="29"/>
      <c r="BI62" s="29"/>
      <c r="BJ62" s="62"/>
      <c r="BK62" s="29"/>
      <c r="BL62" s="29"/>
      <c r="BM62" s="29"/>
      <c r="BN62" s="29"/>
      <c r="BO62" s="61"/>
      <c r="BP62" s="29"/>
      <c r="BQ62" s="29"/>
      <c r="BR62" s="62"/>
      <c r="BS62" s="61"/>
      <c r="BT62" s="29"/>
      <c r="BU62" s="29"/>
      <c r="BV62" s="62"/>
      <c r="BW62" s="29"/>
      <c r="BX62" s="29"/>
      <c r="BY62" s="1995"/>
      <c r="BZ62" s="1996"/>
      <c r="CA62" s="1996"/>
      <c r="CB62" s="1997"/>
      <c r="CC62" s="1977"/>
      <c r="CD62" s="1978"/>
      <c r="CE62" s="1978"/>
      <c r="CF62" s="1979"/>
      <c r="CG62" s="1986"/>
      <c r="CH62" s="1987"/>
      <c r="CI62" s="1987"/>
      <c r="CJ62" s="1988"/>
      <c r="CK62" s="2015"/>
      <c r="CL62" s="2016"/>
      <c r="CM62" s="2016"/>
      <c r="CN62" s="2016"/>
      <c r="CO62" s="2017"/>
    </row>
    <row r="63" spans="1:93" ht="8.1" customHeight="1">
      <c r="A63" s="1947"/>
      <c r="B63" s="1949"/>
      <c r="C63" s="1971"/>
      <c r="D63" s="1971"/>
      <c r="E63" s="1971"/>
      <c r="F63" s="1971"/>
      <c r="G63" s="1972"/>
      <c r="H63" s="1973"/>
      <c r="I63" s="56"/>
      <c r="J63" s="33"/>
      <c r="K63" s="67"/>
      <c r="L63" s="33"/>
      <c r="M63" s="33"/>
      <c r="N63" s="68"/>
      <c r="O63" s="33"/>
      <c r="P63" s="33"/>
      <c r="Q63" s="33"/>
      <c r="R63" s="33"/>
      <c r="S63" s="67"/>
      <c r="T63" s="33"/>
      <c r="U63" s="33"/>
      <c r="V63" s="68"/>
      <c r="W63" s="33"/>
      <c r="X63" s="33"/>
      <c r="Y63" s="33"/>
      <c r="Z63" s="33"/>
      <c r="AA63" s="67"/>
      <c r="AB63" s="33"/>
      <c r="AC63" s="33"/>
      <c r="AD63" s="68"/>
      <c r="AE63" s="33"/>
      <c r="AF63" s="33"/>
      <c r="AG63" s="33"/>
      <c r="AH63" s="33"/>
      <c r="AI63" s="67"/>
      <c r="AJ63" s="33"/>
      <c r="AK63" s="33"/>
      <c r="AL63" s="68"/>
      <c r="AM63" s="33"/>
      <c r="AN63" s="33"/>
      <c r="AO63" s="33"/>
      <c r="AP63" s="33"/>
      <c r="AQ63" s="67"/>
      <c r="AR63" s="33"/>
      <c r="AS63" s="33"/>
      <c r="AT63" s="68"/>
      <c r="AU63" s="33"/>
      <c r="AV63" s="57"/>
      <c r="AW63" s="57"/>
      <c r="AX63" s="57"/>
      <c r="AY63" s="83"/>
      <c r="AZ63" s="57"/>
      <c r="BA63" s="57"/>
      <c r="BB63" s="84"/>
      <c r="BC63" s="57"/>
      <c r="BD63" s="57"/>
      <c r="BE63" s="57"/>
      <c r="BF63" s="33"/>
      <c r="BG63" s="67"/>
      <c r="BH63" s="33"/>
      <c r="BI63" s="33"/>
      <c r="BJ63" s="68"/>
      <c r="BK63" s="33"/>
      <c r="BL63" s="33"/>
      <c r="BM63" s="33"/>
      <c r="BN63" s="33"/>
      <c r="BO63" s="67"/>
      <c r="BP63" s="33"/>
      <c r="BQ63" s="33"/>
      <c r="BR63" s="68"/>
      <c r="BS63" s="67"/>
      <c r="BT63" s="33"/>
      <c r="BU63" s="33"/>
      <c r="BV63" s="68"/>
      <c r="BW63" s="33"/>
      <c r="BX63" s="33"/>
      <c r="BY63" s="1998"/>
      <c r="BZ63" s="1999"/>
      <c r="CA63" s="1999"/>
      <c r="CB63" s="2000"/>
      <c r="CC63" s="1980"/>
      <c r="CD63" s="1981"/>
      <c r="CE63" s="1981"/>
      <c r="CF63" s="1982"/>
      <c r="CG63" s="1989"/>
      <c r="CH63" s="1990"/>
      <c r="CI63" s="1990"/>
      <c r="CJ63" s="1991"/>
      <c r="CK63" s="2015"/>
      <c r="CL63" s="2016"/>
      <c r="CM63" s="2016"/>
      <c r="CN63" s="2016"/>
      <c r="CO63" s="2017"/>
    </row>
    <row r="64" spans="1:93" ht="13.5" customHeight="1">
      <c r="A64" s="1947"/>
      <c r="B64" s="1949"/>
      <c r="C64" s="1971"/>
      <c r="D64" s="1971"/>
      <c r="E64" s="1971"/>
      <c r="F64" s="1971"/>
      <c r="G64" s="1972"/>
      <c r="H64" s="1973" t="s">
        <v>467</v>
      </c>
      <c r="I64" s="52"/>
      <c r="J64" s="53"/>
      <c r="K64" s="65"/>
      <c r="L64" s="53"/>
      <c r="M64" s="53"/>
      <c r="N64" s="66"/>
      <c r="O64" s="53"/>
      <c r="P64" s="53"/>
      <c r="Q64" s="53"/>
      <c r="R64" s="53"/>
      <c r="S64" s="65"/>
      <c r="T64" s="53"/>
      <c r="U64" s="53"/>
      <c r="V64" s="66"/>
      <c r="W64" s="53"/>
      <c r="X64" s="53"/>
      <c r="Y64" s="53"/>
      <c r="Z64" s="53"/>
      <c r="AA64" s="65"/>
      <c r="AB64" s="53"/>
      <c r="AC64" s="53"/>
      <c r="AD64" s="66"/>
      <c r="AE64" s="53"/>
      <c r="AF64" s="53"/>
      <c r="AG64" s="53"/>
      <c r="AH64" s="53"/>
      <c r="AI64" s="65"/>
      <c r="AJ64" s="53"/>
      <c r="AK64" s="53"/>
      <c r="AL64" s="66"/>
      <c r="AM64" s="53"/>
      <c r="AN64" s="53"/>
      <c r="AO64" s="53"/>
      <c r="AP64" s="53"/>
      <c r="AQ64" s="65"/>
      <c r="AR64" s="53"/>
      <c r="AS64" s="53"/>
      <c r="AT64" s="66"/>
      <c r="AU64" s="53"/>
      <c r="AV64" s="54"/>
      <c r="AW64" s="54"/>
      <c r="AX64" s="54"/>
      <c r="AY64" s="79"/>
      <c r="AZ64" s="54"/>
      <c r="BA64" s="54"/>
      <c r="BB64" s="80"/>
      <c r="BC64" s="54"/>
      <c r="BD64" s="54"/>
      <c r="BE64" s="54"/>
      <c r="BF64" s="53"/>
      <c r="BG64" s="65"/>
      <c r="BH64" s="53"/>
      <c r="BI64" s="53"/>
      <c r="BJ64" s="66"/>
      <c r="BK64" s="53"/>
      <c r="BL64" s="53"/>
      <c r="BM64" s="53"/>
      <c r="BN64" s="53"/>
      <c r="BO64" s="65"/>
      <c r="BP64" s="53"/>
      <c r="BQ64" s="53"/>
      <c r="BR64" s="66"/>
      <c r="BS64" s="65"/>
      <c r="BT64" s="53"/>
      <c r="BU64" s="53"/>
      <c r="BV64" s="66"/>
      <c r="BW64" s="53"/>
      <c r="BX64" s="53"/>
      <c r="BY64" s="46"/>
      <c r="BZ64" s="1253"/>
      <c r="CA64" s="1253"/>
      <c r="CB64" s="808"/>
      <c r="CC64" s="1974"/>
      <c r="CD64" s="1975"/>
      <c r="CE64" s="1975"/>
      <c r="CF64" s="1976"/>
      <c r="CG64" s="1983">
        <f>BY65+CC64</f>
        <v>0</v>
      </c>
      <c r="CH64" s="1984"/>
      <c r="CI64" s="1984"/>
      <c r="CJ64" s="1985"/>
      <c r="CK64" s="2015"/>
      <c r="CL64" s="2016"/>
      <c r="CM64" s="2016"/>
      <c r="CN64" s="2016"/>
      <c r="CO64" s="2017"/>
    </row>
    <row r="65" spans="1:93" ht="5.0999999999999996" customHeight="1">
      <c r="A65" s="1947"/>
      <c r="B65" s="1949"/>
      <c r="C65" s="1971"/>
      <c r="D65" s="1971"/>
      <c r="E65" s="1971"/>
      <c r="F65" s="1971"/>
      <c r="G65" s="1972"/>
      <c r="H65" s="1973"/>
      <c r="I65" s="55"/>
      <c r="J65" s="29"/>
      <c r="K65" s="61"/>
      <c r="L65" s="29"/>
      <c r="M65" s="29"/>
      <c r="N65" s="62"/>
      <c r="O65" s="29"/>
      <c r="P65" s="29"/>
      <c r="Q65" s="29"/>
      <c r="R65" s="29"/>
      <c r="S65" s="61"/>
      <c r="T65" s="29"/>
      <c r="U65" s="29"/>
      <c r="V65" s="62"/>
      <c r="W65" s="29"/>
      <c r="X65" s="29"/>
      <c r="Y65" s="29"/>
      <c r="Z65" s="29"/>
      <c r="AA65" s="61"/>
      <c r="AB65" s="29"/>
      <c r="AC65" s="29"/>
      <c r="AD65" s="62"/>
      <c r="AE65" s="29"/>
      <c r="AF65" s="29"/>
      <c r="AG65" s="29"/>
      <c r="AH65" s="29"/>
      <c r="AI65" s="61"/>
      <c r="AJ65" s="29"/>
      <c r="AK65" s="29"/>
      <c r="AL65" s="62"/>
      <c r="AM65" s="29"/>
      <c r="AN65" s="29"/>
      <c r="AO65" s="29"/>
      <c r="AP65" s="29"/>
      <c r="AQ65" s="61"/>
      <c r="AR65" s="29"/>
      <c r="AS65" s="29"/>
      <c r="AT65" s="62"/>
      <c r="AU65" s="29"/>
      <c r="AV65" s="478"/>
      <c r="AW65" s="478"/>
      <c r="AX65" s="478"/>
      <c r="AY65" s="81"/>
      <c r="AZ65" s="478"/>
      <c r="BA65" s="478"/>
      <c r="BB65" s="82"/>
      <c r="BC65" s="478"/>
      <c r="BD65" s="478"/>
      <c r="BE65" s="478"/>
      <c r="BF65" s="29"/>
      <c r="BG65" s="61"/>
      <c r="BH65" s="29"/>
      <c r="BI65" s="29"/>
      <c r="BJ65" s="62"/>
      <c r="BK65" s="29"/>
      <c r="BL65" s="29"/>
      <c r="BM65" s="29"/>
      <c r="BN65" s="29"/>
      <c r="BO65" s="61"/>
      <c r="BP65" s="29"/>
      <c r="BQ65" s="29"/>
      <c r="BR65" s="62"/>
      <c r="BS65" s="61"/>
      <c r="BT65" s="29"/>
      <c r="BU65" s="29"/>
      <c r="BV65" s="62"/>
      <c r="BW65" s="29"/>
      <c r="BX65" s="29"/>
      <c r="BY65" s="1995"/>
      <c r="BZ65" s="1996"/>
      <c r="CA65" s="1996"/>
      <c r="CB65" s="1997"/>
      <c r="CC65" s="1977"/>
      <c r="CD65" s="1978"/>
      <c r="CE65" s="1978"/>
      <c r="CF65" s="1979"/>
      <c r="CG65" s="1986"/>
      <c r="CH65" s="1987"/>
      <c r="CI65" s="1987"/>
      <c r="CJ65" s="1988"/>
      <c r="CK65" s="2015"/>
      <c r="CL65" s="2016"/>
      <c r="CM65" s="2016"/>
      <c r="CN65" s="2016"/>
      <c r="CO65" s="2017"/>
    </row>
    <row r="66" spans="1:93" ht="8.1" customHeight="1">
      <c r="A66" s="1947"/>
      <c r="B66" s="1949"/>
      <c r="C66" s="1971"/>
      <c r="D66" s="1971"/>
      <c r="E66" s="1971"/>
      <c r="F66" s="1971"/>
      <c r="G66" s="1972"/>
      <c r="H66" s="1973"/>
      <c r="I66" s="56"/>
      <c r="J66" s="33"/>
      <c r="K66" s="67"/>
      <c r="L66" s="33"/>
      <c r="M66" s="33"/>
      <c r="N66" s="68"/>
      <c r="O66" s="33"/>
      <c r="P66" s="33"/>
      <c r="Q66" s="33"/>
      <c r="R66" s="33"/>
      <c r="S66" s="67"/>
      <c r="T66" s="33"/>
      <c r="U66" s="33"/>
      <c r="V66" s="68"/>
      <c r="W66" s="33"/>
      <c r="X66" s="33"/>
      <c r="Y66" s="33"/>
      <c r="Z66" s="33"/>
      <c r="AA66" s="67"/>
      <c r="AB66" s="33"/>
      <c r="AC66" s="33"/>
      <c r="AD66" s="68"/>
      <c r="AE66" s="33"/>
      <c r="AF66" s="33"/>
      <c r="AG66" s="33"/>
      <c r="AH66" s="33"/>
      <c r="AI66" s="67"/>
      <c r="AJ66" s="33"/>
      <c r="AK66" s="33"/>
      <c r="AL66" s="68"/>
      <c r="AM66" s="33"/>
      <c r="AN66" s="33"/>
      <c r="AO66" s="33"/>
      <c r="AP66" s="33"/>
      <c r="AQ66" s="67"/>
      <c r="AR66" s="33"/>
      <c r="AS66" s="33"/>
      <c r="AT66" s="68"/>
      <c r="AU66" s="33"/>
      <c r="AV66" s="57"/>
      <c r="AW66" s="57"/>
      <c r="AX66" s="57"/>
      <c r="AY66" s="83"/>
      <c r="AZ66" s="57"/>
      <c r="BA66" s="57"/>
      <c r="BB66" s="84"/>
      <c r="BC66" s="57"/>
      <c r="BD66" s="57"/>
      <c r="BE66" s="57"/>
      <c r="BF66" s="33"/>
      <c r="BG66" s="67"/>
      <c r="BH66" s="33"/>
      <c r="BI66" s="33"/>
      <c r="BJ66" s="68"/>
      <c r="BK66" s="33"/>
      <c r="BL66" s="33"/>
      <c r="BM66" s="33"/>
      <c r="BN66" s="33"/>
      <c r="BO66" s="67"/>
      <c r="BP66" s="33"/>
      <c r="BQ66" s="33"/>
      <c r="BR66" s="68"/>
      <c r="BS66" s="67"/>
      <c r="BT66" s="33"/>
      <c r="BU66" s="33"/>
      <c r="BV66" s="68"/>
      <c r="BW66" s="33"/>
      <c r="BX66" s="33"/>
      <c r="BY66" s="1998"/>
      <c r="BZ66" s="1999"/>
      <c r="CA66" s="1999"/>
      <c r="CB66" s="2000"/>
      <c r="CC66" s="1980"/>
      <c r="CD66" s="1981"/>
      <c r="CE66" s="1981"/>
      <c r="CF66" s="1982"/>
      <c r="CG66" s="1989"/>
      <c r="CH66" s="1990"/>
      <c r="CI66" s="1990"/>
      <c r="CJ66" s="1991"/>
      <c r="CK66" s="2015"/>
      <c r="CL66" s="2016"/>
      <c r="CM66" s="2016"/>
      <c r="CN66" s="2016"/>
      <c r="CO66" s="2017"/>
    </row>
    <row r="67" spans="1:93" ht="13.5" customHeight="1">
      <c r="A67" s="1947"/>
      <c r="B67" s="1949"/>
      <c r="C67" s="1971"/>
      <c r="D67" s="1971"/>
      <c r="E67" s="1971"/>
      <c r="F67" s="1971"/>
      <c r="G67" s="1972"/>
      <c r="H67" s="1973" t="s">
        <v>467</v>
      </c>
      <c r="I67" s="52"/>
      <c r="J67" s="53"/>
      <c r="K67" s="65"/>
      <c r="L67" s="53"/>
      <c r="M67" s="53"/>
      <c r="N67" s="66"/>
      <c r="O67" s="53"/>
      <c r="P67" s="53"/>
      <c r="Q67" s="53"/>
      <c r="R67" s="53"/>
      <c r="S67" s="65"/>
      <c r="T67" s="53"/>
      <c r="U67" s="53"/>
      <c r="V67" s="66"/>
      <c r="W67" s="53"/>
      <c r="X67" s="53"/>
      <c r="Y67" s="53"/>
      <c r="Z67" s="53"/>
      <c r="AA67" s="65"/>
      <c r="AB67" s="53"/>
      <c r="AC67" s="53"/>
      <c r="AD67" s="66"/>
      <c r="AE67" s="53"/>
      <c r="AF67" s="53"/>
      <c r="AG67" s="53"/>
      <c r="AH67" s="53"/>
      <c r="AI67" s="65"/>
      <c r="AJ67" s="53"/>
      <c r="AK67" s="53"/>
      <c r="AL67" s="66"/>
      <c r="AM67" s="53"/>
      <c r="AN67" s="53"/>
      <c r="AO67" s="53"/>
      <c r="AP67" s="53"/>
      <c r="AQ67" s="65"/>
      <c r="AR67" s="53"/>
      <c r="AS67" s="53"/>
      <c r="AT67" s="66"/>
      <c r="AU67" s="53"/>
      <c r="AV67" s="54"/>
      <c r="AW67" s="54"/>
      <c r="AX67" s="54"/>
      <c r="AY67" s="79"/>
      <c r="AZ67" s="54"/>
      <c r="BA67" s="54"/>
      <c r="BB67" s="80"/>
      <c r="BC67" s="54"/>
      <c r="BD67" s="54"/>
      <c r="BE67" s="54"/>
      <c r="BF67" s="53"/>
      <c r="BG67" s="65"/>
      <c r="BH67" s="53"/>
      <c r="BI67" s="53"/>
      <c r="BJ67" s="66"/>
      <c r="BK67" s="53"/>
      <c r="BL67" s="53"/>
      <c r="BM67" s="53"/>
      <c r="BN67" s="53"/>
      <c r="BO67" s="65"/>
      <c r="BP67" s="53"/>
      <c r="BQ67" s="53"/>
      <c r="BR67" s="66"/>
      <c r="BS67" s="65"/>
      <c r="BT67" s="53"/>
      <c r="BU67" s="53"/>
      <c r="BV67" s="66"/>
      <c r="BW67" s="53"/>
      <c r="BX67" s="53"/>
      <c r="BY67" s="46"/>
      <c r="BZ67" s="1253"/>
      <c r="CA67" s="1253"/>
      <c r="CB67" s="808"/>
      <c r="CC67" s="1974"/>
      <c r="CD67" s="1975"/>
      <c r="CE67" s="1975"/>
      <c r="CF67" s="1976"/>
      <c r="CG67" s="1983">
        <f>BY68+CC67</f>
        <v>0</v>
      </c>
      <c r="CH67" s="1984"/>
      <c r="CI67" s="1984"/>
      <c r="CJ67" s="1985"/>
      <c r="CK67" s="2015"/>
      <c r="CL67" s="2016"/>
      <c r="CM67" s="2016"/>
      <c r="CN67" s="2016"/>
      <c r="CO67" s="2017"/>
    </row>
    <row r="68" spans="1:93" ht="5.0999999999999996" customHeight="1">
      <c r="A68" s="1947"/>
      <c r="B68" s="1949"/>
      <c r="C68" s="1971"/>
      <c r="D68" s="1971"/>
      <c r="E68" s="1971"/>
      <c r="F68" s="1971"/>
      <c r="G68" s="1972"/>
      <c r="H68" s="1973"/>
      <c r="I68" s="55"/>
      <c r="J68" s="29"/>
      <c r="K68" s="61"/>
      <c r="L68" s="29"/>
      <c r="M68" s="29"/>
      <c r="N68" s="62"/>
      <c r="O68" s="29"/>
      <c r="P68" s="29"/>
      <c r="Q68" s="29"/>
      <c r="R68" s="29"/>
      <c r="S68" s="61"/>
      <c r="T68" s="29"/>
      <c r="U68" s="29"/>
      <c r="V68" s="62"/>
      <c r="W68" s="29"/>
      <c r="X68" s="29"/>
      <c r="Y68" s="29"/>
      <c r="Z68" s="29"/>
      <c r="AA68" s="61"/>
      <c r="AB68" s="29"/>
      <c r="AC68" s="29"/>
      <c r="AD68" s="62"/>
      <c r="AE68" s="29"/>
      <c r="AF68" s="29"/>
      <c r="AG68" s="29"/>
      <c r="AH68" s="29"/>
      <c r="AI68" s="61"/>
      <c r="AJ68" s="29"/>
      <c r="AK68" s="29"/>
      <c r="AL68" s="62"/>
      <c r="AM68" s="29"/>
      <c r="AN68" s="29"/>
      <c r="AO68" s="29"/>
      <c r="AP68" s="29"/>
      <c r="AQ68" s="61"/>
      <c r="AR68" s="29"/>
      <c r="AS68" s="29"/>
      <c r="AT68" s="62"/>
      <c r="AU68" s="29"/>
      <c r="AV68" s="478"/>
      <c r="AW68" s="478"/>
      <c r="AX68" s="478"/>
      <c r="AY68" s="81"/>
      <c r="AZ68" s="478"/>
      <c r="BA68" s="478"/>
      <c r="BB68" s="82"/>
      <c r="BC68" s="478"/>
      <c r="BD68" s="478"/>
      <c r="BE68" s="478"/>
      <c r="BF68" s="29"/>
      <c r="BG68" s="61"/>
      <c r="BH68" s="29"/>
      <c r="BI68" s="29"/>
      <c r="BJ68" s="62"/>
      <c r="BK68" s="29"/>
      <c r="BL68" s="29"/>
      <c r="BM68" s="29"/>
      <c r="BN68" s="29"/>
      <c r="BO68" s="61"/>
      <c r="BP68" s="29"/>
      <c r="BQ68" s="29"/>
      <c r="BR68" s="62"/>
      <c r="BS68" s="61"/>
      <c r="BT68" s="29"/>
      <c r="BU68" s="29"/>
      <c r="BV68" s="62"/>
      <c r="BW68" s="29"/>
      <c r="BX68" s="29"/>
      <c r="BY68" s="1995"/>
      <c r="BZ68" s="1996"/>
      <c r="CA68" s="1996"/>
      <c r="CB68" s="1997"/>
      <c r="CC68" s="1977"/>
      <c r="CD68" s="1978"/>
      <c r="CE68" s="1978"/>
      <c r="CF68" s="1979"/>
      <c r="CG68" s="1986"/>
      <c r="CH68" s="1987"/>
      <c r="CI68" s="1987"/>
      <c r="CJ68" s="1988"/>
      <c r="CK68" s="2015"/>
      <c r="CL68" s="2016"/>
      <c r="CM68" s="2016"/>
      <c r="CN68" s="2016"/>
      <c r="CO68" s="2017"/>
    </row>
    <row r="69" spans="1:93" ht="8.1" customHeight="1">
      <c r="A69" s="1959"/>
      <c r="B69" s="1961"/>
      <c r="C69" s="1971"/>
      <c r="D69" s="1971"/>
      <c r="E69" s="1971"/>
      <c r="F69" s="1971"/>
      <c r="G69" s="1972"/>
      <c r="H69" s="1973"/>
      <c r="I69" s="56"/>
      <c r="J69" s="33"/>
      <c r="K69" s="67"/>
      <c r="L69" s="33"/>
      <c r="M69" s="33"/>
      <c r="N69" s="68"/>
      <c r="O69" s="33"/>
      <c r="P69" s="33"/>
      <c r="Q69" s="33"/>
      <c r="R69" s="33"/>
      <c r="S69" s="67"/>
      <c r="T69" s="33"/>
      <c r="U69" s="33"/>
      <c r="V69" s="68"/>
      <c r="W69" s="33"/>
      <c r="X69" s="33"/>
      <c r="Y69" s="33"/>
      <c r="Z69" s="33"/>
      <c r="AA69" s="67"/>
      <c r="AB69" s="33"/>
      <c r="AC69" s="33"/>
      <c r="AD69" s="68"/>
      <c r="AE69" s="33"/>
      <c r="AF69" s="33"/>
      <c r="AG69" s="33"/>
      <c r="AH69" s="33"/>
      <c r="AI69" s="67"/>
      <c r="AJ69" s="33"/>
      <c r="AK69" s="33"/>
      <c r="AL69" s="68"/>
      <c r="AM69" s="33"/>
      <c r="AN69" s="33"/>
      <c r="AO69" s="33"/>
      <c r="AP69" s="33"/>
      <c r="AQ69" s="67"/>
      <c r="AR69" s="33"/>
      <c r="AS69" s="33"/>
      <c r="AT69" s="68"/>
      <c r="AU69" s="33"/>
      <c r="AV69" s="57"/>
      <c r="AW69" s="57"/>
      <c r="AX69" s="57"/>
      <c r="AY69" s="83"/>
      <c r="AZ69" s="57"/>
      <c r="BA69" s="57"/>
      <c r="BB69" s="84"/>
      <c r="BC69" s="57"/>
      <c r="BD69" s="57"/>
      <c r="BE69" s="57"/>
      <c r="BF69" s="33"/>
      <c r="BG69" s="67"/>
      <c r="BH69" s="33"/>
      <c r="BI69" s="33"/>
      <c r="BJ69" s="68"/>
      <c r="BK69" s="33"/>
      <c r="BL69" s="33"/>
      <c r="BM69" s="33"/>
      <c r="BN69" s="33"/>
      <c r="BO69" s="67"/>
      <c r="BP69" s="33"/>
      <c r="BQ69" s="33"/>
      <c r="BR69" s="68"/>
      <c r="BS69" s="67"/>
      <c r="BT69" s="33"/>
      <c r="BU69" s="33"/>
      <c r="BV69" s="68"/>
      <c r="BW69" s="33"/>
      <c r="BX69" s="33"/>
      <c r="BY69" s="1998"/>
      <c r="BZ69" s="1999"/>
      <c r="CA69" s="1999"/>
      <c r="CB69" s="2000"/>
      <c r="CC69" s="1980"/>
      <c r="CD69" s="1981"/>
      <c r="CE69" s="1981"/>
      <c r="CF69" s="1982"/>
      <c r="CG69" s="1989"/>
      <c r="CH69" s="1990"/>
      <c r="CI69" s="1990"/>
      <c r="CJ69" s="1991"/>
      <c r="CK69" s="2015"/>
      <c r="CL69" s="2016"/>
      <c r="CM69" s="2016"/>
      <c r="CN69" s="2016"/>
      <c r="CO69" s="2017"/>
    </row>
    <row r="70" spans="1:93" ht="13.5" customHeight="1">
      <c r="A70" s="2009" t="s">
        <v>644</v>
      </c>
      <c r="B70" s="2010"/>
      <c r="C70" s="2010"/>
      <c r="D70" s="2010"/>
      <c r="E70" s="2010"/>
      <c r="F70" s="2010"/>
      <c r="G70" s="2010"/>
      <c r="H70" s="2011"/>
      <c r="I70" s="237"/>
      <c r="J70" s="238"/>
      <c r="K70" s="239"/>
      <c r="L70" s="238">
        <v>2</v>
      </c>
      <c r="M70" s="238"/>
      <c r="N70" s="240"/>
      <c r="O70" s="238"/>
      <c r="P70" s="238">
        <v>6</v>
      </c>
      <c r="Q70" s="238"/>
      <c r="R70" s="238">
        <v>7</v>
      </c>
      <c r="S70" s="239"/>
      <c r="T70" s="238"/>
      <c r="U70" s="238"/>
      <c r="V70" s="240"/>
      <c r="W70" s="238"/>
      <c r="X70" s="238">
        <v>9</v>
      </c>
      <c r="Y70" s="238"/>
      <c r="Z70" s="238"/>
      <c r="AA70" s="239"/>
      <c r="AB70" s="238">
        <v>9</v>
      </c>
      <c r="AC70" s="238"/>
      <c r="AD70" s="240"/>
      <c r="AE70" s="238"/>
      <c r="AF70" s="238">
        <v>9</v>
      </c>
      <c r="AG70" s="238"/>
      <c r="AH70" s="238"/>
      <c r="AI70" s="239"/>
      <c r="AJ70" s="238">
        <v>9</v>
      </c>
      <c r="AK70" s="238"/>
      <c r="AL70" s="240"/>
      <c r="AM70" s="238"/>
      <c r="AN70" s="238"/>
      <c r="AO70" s="238">
        <v>7</v>
      </c>
      <c r="AP70" s="238"/>
      <c r="AQ70" s="239"/>
      <c r="AR70" s="238">
        <v>3</v>
      </c>
      <c r="AS70" s="238"/>
      <c r="AT70" s="240"/>
      <c r="AU70" s="238"/>
      <c r="AV70" s="238">
        <v>2</v>
      </c>
      <c r="AW70" s="238"/>
      <c r="AX70" s="238"/>
      <c r="AY70" s="239"/>
      <c r="AZ70" s="238">
        <v>2</v>
      </c>
      <c r="BA70" s="238"/>
      <c r="BB70" s="240"/>
      <c r="BC70" s="238"/>
      <c r="BD70" s="238">
        <v>2</v>
      </c>
      <c r="BE70" s="238"/>
      <c r="BF70" s="238"/>
      <c r="BG70" s="239"/>
      <c r="BH70" s="9"/>
      <c r="BI70" s="9"/>
      <c r="BJ70" s="70"/>
      <c r="BK70" s="9"/>
      <c r="BL70" s="9"/>
      <c r="BM70" s="9"/>
      <c r="BN70" s="9"/>
      <c r="BO70" s="69"/>
      <c r="BP70" s="9"/>
      <c r="BQ70" s="9"/>
      <c r="BR70" s="70"/>
      <c r="BS70" s="69"/>
      <c r="BT70" s="9"/>
      <c r="BU70" s="9"/>
      <c r="BV70" s="70"/>
      <c r="BW70" s="9"/>
      <c r="BX70" s="9"/>
      <c r="BY70" s="6"/>
      <c r="BZ70" s="6"/>
      <c r="CA70" s="6"/>
      <c r="CB70" s="6"/>
      <c r="CC70" s="6"/>
      <c r="CD70" s="6"/>
      <c r="CE70" s="6"/>
      <c r="CF70" s="6"/>
      <c r="CG70" s="6"/>
      <c r="CH70" s="6"/>
      <c r="CI70" s="6"/>
      <c r="CJ70" s="6"/>
      <c r="CK70" s="883"/>
      <c r="CL70" s="883"/>
      <c r="CM70" s="883"/>
      <c r="CN70" s="902"/>
      <c r="CO70" s="903"/>
    </row>
    <row r="71" spans="1:93" ht="12.95" customHeight="1">
      <c r="A71" s="2012"/>
      <c r="B71" s="2013"/>
      <c r="C71" s="2013"/>
      <c r="D71" s="2013"/>
      <c r="E71" s="2013"/>
      <c r="F71" s="2013"/>
      <c r="G71" s="2013"/>
      <c r="H71" s="2014"/>
      <c r="I71" s="11"/>
      <c r="J71" s="12"/>
      <c r="K71" s="63"/>
      <c r="L71" s="12"/>
      <c r="M71" s="12"/>
      <c r="N71" s="64"/>
      <c r="O71" s="12"/>
      <c r="P71" s="12"/>
      <c r="Q71" s="12"/>
      <c r="R71" s="12"/>
      <c r="S71" s="63"/>
      <c r="T71" s="12"/>
      <c r="U71" s="12"/>
      <c r="V71" s="64"/>
      <c r="W71" s="12"/>
      <c r="X71" s="12"/>
      <c r="Y71" s="12"/>
      <c r="Z71" s="12"/>
      <c r="AA71" s="63"/>
      <c r="AB71" s="12"/>
      <c r="AC71" s="12"/>
      <c r="AD71" s="64"/>
      <c r="AE71" s="12"/>
      <c r="AF71" s="12"/>
      <c r="AG71" s="12"/>
      <c r="AH71" s="12"/>
      <c r="AI71" s="63"/>
      <c r="AJ71" s="12"/>
      <c r="AK71" s="12"/>
      <c r="AL71" s="64"/>
      <c r="AM71" s="12"/>
      <c r="AN71" s="12"/>
      <c r="AO71" s="12"/>
      <c r="AP71" s="12"/>
      <c r="AQ71" s="63"/>
      <c r="AR71" s="12"/>
      <c r="AS71" s="12"/>
      <c r="AT71" s="64"/>
      <c r="AU71" s="12"/>
      <c r="AV71" s="886"/>
      <c r="AW71" s="886"/>
      <c r="AX71" s="886"/>
      <c r="AY71" s="77"/>
      <c r="AZ71" s="886"/>
      <c r="BA71" s="886"/>
      <c r="BB71" s="78"/>
      <c r="BC71" s="886"/>
      <c r="BD71" s="886"/>
      <c r="BE71" s="886"/>
      <c r="BF71" s="12"/>
      <c r="BG71" s="63"/>
      <c r="BH71" s="12"/>
      <c r="BI71" s="12"/>
      <c r="BJ71" s="64"/>
      <c r="BK71" s="12"/>
      <c r="BL71" s="12"/>
      <c r="BM71" s="12"/>
      <c r="BN71" s="12"/>
      <c r="BO71" s="63"/>
      <c r="BP71" s="12"/>
      <c r="BQ71" s="12"/>
      <c r="BR71" s="64"/>
      <c r="BS71" s="63"/>
      <c r="BT71" s="12"/>
      <c r="BU71" s="12"/>
      <c r="BV71" s="64"/>
      <c r="BW71" s="12"/>
      <c r="BX71" s="12"/>
      <c r="BY71" s="12"/>
      <c r="BZ71" s="12"/>
      <c r="CA71" s="12"/>
      <c r="CB71" s="12"/>
      <c r="CC71" s="12"/>
      <c r="CD71" s="12"/>
      <c r="CE71" s="12"/>
      <c r="CF71" s="12"/>
      <c r="CG71" s="12"/>
      <c r="CH71" s="12"/>
      <c r="CI71" s="12"/>
      <c r="CJ71" s="12"/>
      <c r="CK71" s="886"/>
      <c r="CL71" s="886"/>
      <c r="CM71" s="886"/>
      <c r="CN71" s="905"/>
      <c r="CO71" s="906"/>
    </row>
    <row r="72" spans="1:93">
      <c r="A72" s="42" t="s">
        <v>1274</v>
      </c>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87"/>
      <c r="AR72" s="87"/>
      <c r="AS72" s="87"/>
      <c r="AT72" s="87"/>
      <c r="AU72" s="87"/>
      <c r="AV72" s="800"/>
      <c r="AW72" s="800"/>
      <c r="AX72" s="800"/>
      <c r="AY72" s="800"/>
      <c r="AZ72" s="800"/>
      <c r="BA72" s="800"/>
      <c r="BB72" s="800"/>
      <c r="BC72" s="800"/>
      <c r="BD72" s="800"/>
      <c r="BE72" s="800"/>
      <c r="BF72" s="44"/>
      <c r="BG72" s="44"/>
      <c r="BH72" s="42"/>
      <c r="BI72" s="42"/>
      <c r="BJ72" s="42"/>
      <c r="BK72" s="42"/>
      <c r="BL72" s="42"/>
      <c r="BM72" s="42"/>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row>
    <row r="73" spans="1:93">
      <c r="A73" s="43" t="s">
        <v>1638</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5"/>
      <c r="AR73" s="45"/>
      <c r="AS73" s="45"/>
      <c r="AT73" s="45"/>
      <c r="AU73" s="45"/>
      <c r="AV73" s="800"/>
      <c r="AW73" s="800"/>
      <c r="AX73" s="800"/>
      <c r="AY73" s="800"/>
      <c r="AZ73" s="800"/>
      <c r="BA73" s="800"/>
      <c r="BB73" s="800"/>
      <c r="BC73" s="800"/>
      <c r="BD73" s="800"/>
      <c r="BE73" s="800"/>
      <c r="BF73" s="45"/>
      <c r="BG73" s="45"/>
      <c r="BH73" s="43"/>
      <c r="BI73" s="43"/>
      <c r="BJ73" s="43"/>
      <c r="BK73" s="43"/>
      <c r="BL73" s="43"/>
      <c r="BM73" s="43"/>
      <c r="BN73" s="43"/>
      <c r="BO73" s="43"/>
      <c r="BP73" s="43"/>
      <c r="BQ73" s="43"/>
      <c r="BR73" s="43"/>
      <c r="BS73" s="43"/>
      <c r="BT73" s="43"/>
      <c r="BU73" s="43"/>
      <c r="BV73" s="43"/>
      <c r="BW73" s="43"/>
      <c r="BX73" s="474"/>
      <c r="BY73" s="474"/>
      <c r="BZ73" s="474"/>
      <c r="CA73" s="474"/>
      <c r="CB73" s="474"/>
      <c r="CC73" s="474"/>
      <c r="CD73" s="474"/>
      <c r="CE73" s="474"/>
      <c r="CF73" s="474"/>
      <c r="CG73" s="474"/>
      <c r="CH73" s="474"/>
      <c r="CI73" s="474"/>
      <c r="CJ73" s="474"/>
      <c r="CK73" s="474"/>
      <c r="CL73" s="474"/>
      <c r="CM73" s="474"/>
    </row>
    <row r="74" spans="1:93">
      <c r="A74" s="43" t="s">
        <v>1639</v>
      </c>
      <c r="AV74" s="873"/>
      <c r="AW74" s="873"/>
      <c r="AX74" s="873"/>
      <c r="AY74" s="873"/>
      <c r="AZ74" s="873"/>
      <c r="BA74" s="873"/>
      <c r="BB74" s="873"/>
      <c r="BC74" s="873"/>
      <c r="BD74" s="873"/>
      <c r="BE74" s="873"/>
      <c r="BF74" s="873"/>
      <c r="BG74" s="873"/>
    </row>
    <row r="75" spans="1:93">
      <c r="AV75" s="873"/>
      <c r="AW75" s="873"/>
      <c r="AX75" s="873"/>
      <c r="AY75" s="873"/>
      <c r="AZ75" s="873"/>
      <c r="BA75" s="873"/>
      <c r="BB75" s="873"/>
      <c r="BC75" s="873"/>
      <c r="BD75" s="873"/>
      <c r="BE75" s="873"/>
      <c r="BF75" s="873"/>
      <c r="BG75" s="873"/>
    </row>
    <row r="76" spans="1:93">
      <c r="AV76" s="873"/>
      <c r="AW76" s="873"/>
      <c r="AX76" s="873"/>
      <c r="AY76" s="873"/>
      <c r="AZ76" s="873"/>
      <c r="BA76" s="873"/>
      <c r="BB76" s="873"/>
      <c r="BC76" s="873"/>
      <c r="BD76" s="873"/>
      <c r="BE76" s="873"/>
      <c r="BF76" s="873"/>
      <c r="BG76" s="873"/>
    </row>
  </sheetData>
  <mergeCells count="201">
    <mergeCell ref="CK64:CO66"/>
    <mergeCell ref="CK67:CO69"/>
    <mergeCell ref="C34:F36"/>
    <mergeCell ref="G34:G36"/>
    <mergeCell ref="H34:H36"/>
    <mergeCell ref="BZ34:CA34"/>
    <mergeCell ref="CC34:CF36"/>
    <mergeCell ref="CG34:CJ36"/>
    <mergeCell ref="CK34:CO36"/>
    <mergeCell ref="BY35:CB36"/>
    <mergeCell ref="H40:H42"/>
    <mergeCell ref="C43:F45"/>
    <mergeCell ref="G43:G45"/>
    <mergeCell ref="H43:H45"/>
    <mergeCell ref="C40:F42"/>
    <mergeCell ref="G40:G42"/>
    <mergeCell ref="C55:F57"/>
    <mergeCell ref="G55:G57"/>
    <mergeCell ref="C58:F60"/>
    <mergeCell ref="G58:G60"/>
    <mergeCell ref="H58:H60"/>
    <mergeCell ref="C61:F63"/>
    <mergeCell ref="G61:G63"/>
    <mergeCell ref="H61:H63"/>
    <mergeCell ref="AP2:AQ3"/>
    <mergeCell ref="CK7:CO9"/>
    <mergeCell ref="CK10:CO12"/>
    <mergeCell ref="CK13:CO15"/>
    <mergeCell ref="CK19:CO21"/>
    <mergeCell ref="CK16:CO18"/>
    <mergeCell ref="BZ25:CA25"/>
    <mergeCell ref="CC67:CF69"/>
    <mergeCell ref="J2:K3"/>
    <mergeCell ref="N2:O3"/>
    <mergeCell ref="R2:S3"/>
    <mergeCell ref="V2:W3"/>
    <mergeCell ref="Z2:AA3"/>
    <mergeCell ref="AD2:AE3"/>
    <mergeCell ref="AH2:AI3"/>
    <mergeCell ref="AL2:AM3"/>
    <mergeCell ref="CC40:CF42"/>
    <mergeCell ref="CC43:CF45"/>
    <mergeCell ref="BZ37:CA37"/>
    <mergeCell ref="CC25:CF27"/>
    <mergeCell ref="BY11:CB12"/>
    <mergeCell ref="AT2:AU3"/>
    <mergeCell ref="AX2:AY3"/>
    <mergeCell ref="BB2:BC3"/>
    <mergeCell ref="BF2:BG3"/>
    <mergeCell ref="BJ2:BK3"/>
    <mergeCell ref="CC37:CF39"/>
    <mergeCell ref="BY41:CB42"/>
    <mergeCell ref="BZ43:CA43"/>
    <mergeCell ref="BZ40:CA40"/>
    <mergeCell ref="A7:B45"/>
    <mergeCell ref="CC28:CF30"/>
    <mergeCell ref="CC31:CF33"/>
    <mergeCell ref="CC7:CF9"/>
    <mergeCell ref="CC10:CF12"/>
    <mergeCell ref="CC13:CF15"/>
    <mergeCell ref="BY26:CB27"/>
    <mergeCell ref="C7:F9"/>
    <mergeCell ref="BN2:BO3"/>
    <mergeCell ref="BR2:BS3"/>
    <mergeCell ref="BV2:BW3"/>
    <mergeCell ref="BY2:CJ2"/>
    <mergeCell ref="A2:H3"/>
    <mergeCell ref="G7:G9"/>
    <mergeCell ref="A4:H6"/>
    <mergeCell ref="C13:F15"/>
    <mergeCell ref="G13:G15"/>
    <mergeCell ref="H13:H15"/>
    <mergeCell ref="CG3:CJ3"/>
    <mergeCell ref="CG4:CJ6"/>
    <mergeCell ref="CG7:CJ9"/>
    <mergeCell ref="BZ19:CA19"/>
    <mergeCell ref="CC19:CF21"/>
    <mergeCell ref="CG19:CJ21"/>
    <mergeCell ref="BZ16:CA16"/>
    <mergeCell ref="BY17:CB18"/>
    <mergeCell ref="CG16:CJ18"/>
    <mergeCell ref="BZ13:CA13"/>
    <mergeCell ref="BY14:CB15"/>
    <mergeCell ref="CG13:CJ15"/>
    <mergeCell ref="CG10:CJ12"/>
    <mergeCell ref="BY3:CB3"/>
    <mergeCell ref="CC3:CF3"/>
    <mergeCell ref="BY5:CB6"/>
    <mergeCell ref="BZ4:CA4"/>
    <mergeCell ref="CC4:CF6"/>
    <mergeCell ref="H7:H9"/>
    <mergeCell ref="C10:F12"/>
    <mergeCell ref="G10:G12"/>
    <mergeCell ref="H10:H12"/>
    <mergeCell ref="H25:H27"/>
    <mergeCell ref="C16:F18"/>
    <mergeCell ref="G16:G18"/>
    <mergeCell ref="H16:H18"/>
    <mergeCell ref="C19:F21"/>
    <mergeCell ref="G19:G21"/>
    <mergeCell ref="H19:H21"/>
    <mergeCell ref="C49:F51"/>
    <mergeCell ref="G49:G51"/>
    <mergeCell ref="C52:F54"/>
    <mergeCell ref="G52:G54"/>
    <mergeCell ref="C31:F33"/>
    <mergeCell ref="G31:G33"/>
    <mergeCell ref="H31:H33"/>
    <mergeCell ref="C37:F39"/>
    <mergeCell ref="C22:F24"/>
    <mergeCell ref="G22:G24"/>
    <mergeCell ref="H22:H24"/>
    <mergeCell ref="C25:F27"/>
    <mergeCell ref="G25:G27"/>
    <mergeCell ref="G37:G39"/>
    <mergeCell ref="H37:H39"/>
    <mergeCell ref="C28:F30"/>
    <mergeCell ref="G28:G30"/>
    <mergeCell ref="H28:H30"/>
    <mergeCell ref="A58:B69"/>
    <mergeCell ref="C64:F66"/>
    <mergeCell ref="G64:G66"/>
    <mergeCell ref="H64:H66"/>
    <mergeCell ref="C67:F69"/>
    <mergeCell ref="G67:G69"/>
    <mergeCell ref="H67:H69"/>
    <mergeCell ref="A70:H71"/>
    <mergeCell ref="BZ7:CA7"/>
    <mergeCell ref="BY8:CB9"/>
    <mergeCell ref="BZ10:CA10"/>
    <mergeCell ref="BY44:CB45"/>
    <mergeCell ref="BZ46:CA46"/>
    <mergeCell ref="BY47:CB48"/>
    <mergeCell ref="BY50:CB51"/>
    <mergeCell ref="BZ52:CA52"/>
    <mergeCell ref="BY53:CB54"/>
    <mergeCell ref="A46:B57"/>
    <mergeCell ref="H46:H48"/>
    <mergeCell ref="H49:H51"/>
    <mergeCell ref="H52:H54"/>
    <mergeCell ref="H55:H57"/>
    <mergeCell ref="C46:F48"/>
    <mergeCell ref="G46:G48"/>
    <mergeCell ref="CG22:CJ24"/>
    <mergeCell ref="BY20:CB21"/>
    <mergeCell ref="CC22:CF24"/>
    <mergeCell ref="CC16:CF18"/>
    <mergeCell ref="BZ22:CA22"/>
    <mergeCell ref="BY23:CB24"/>
    <mergeCell ref="CG40:CJ42"/>
    <mergeCell ref="CG43:CJ45"/>
    <mergeCell ref="CK22:CO24"/>
    <mergeCell ref="CK40:CO42"/>
    <mergeCell ref="CK43:CO45"/>
    <mergeCell ref="CK37:CO39"/>
    <mergeCell ref="CK31:CO33"/>
    <mergeCell ref="CK25:CO27"/>
    <mergeCell ref="CK28:CO30"/>
    <mergeCell ref="CG25:CJ27"/>
    <mergeCell ref="CG37:CJ39"/>
    <mergeCell ref="BZ31:CA31"/>
    <mergeCell ref="BY32:CB33"/>
    <mergeCell ref="CG31:CJ33"/>
    <mergeCell ref="BZ28:CA28"/>
    <mergeCell ref="BY29:CB30"/>
    <mergeCell ref="CG28:CJ30"/>
    <mergeCell ref="BY38:CB39"/>
    <mergeCell ref="CG49:CJ51"/>
    <mergeCell ref="CK49:CO51"/>
    <mergeCell ref="BY56:CB57"/>
    <mergeCell ref="CC55:CF57"/>
    <mergeCell ref="CG55:CJ57"/>
    <mergeCell ref="CK55:CO57"/>
    <mergeCell ref="CC52:CF54"/>
    <mergeCell ref="CG52:CJ54"/>
    <mergeCell ref="CK52:CO54"/>
    <mergeCell ref="BZ55:CA55"/>
    <mergeCell ref="CK2:CO3"/>
    <mergeCell ref="CK4:CO6"/>
    <mergeCell ref="BZ67:CA67"/>
    <mergeCell ref="BY68:CB69"/>
    <mergeCell ref="BZ64:CA64"/>
    <mergeCell ref="CG67:CJ69"/>
    <mergeCell ref="BY65:CB66"/>
    <mergeCell ref="BZ61:CA61"/>
    <mergeCell ref="CC64:CF66"/>
    <mergeCell ref="CG64:CJ66"/>
    <mergeCell ref="CK58:CO60"/>
    <mergeCell ref="BY62:CB63"/>
    <mergeCell ref="CC61:CF63"/>
    <mergeCell ref="CG61:CJ63"/>
    <mergeCell ref="CK61:CO63"/>
    <mergeCell ref="BZ58:CA58"/>
    <mergeCell ref="BY59:CB60"/>
    <mergeCell ref="CC58:CF60"/>
    <mergeCell ref="CG58:CJ60"/>
    <mergeCell ref="CC46:CF48"/>
    <mergeCell ref="CG46:CJ48"/>
    <mergeCell ref="CK46:CO48"/>
    <mergeCell ref="BZ49:CA49"/>
    <mergeCell ref="CC49:CF51"/>
  </mergeCells>
  <phoneticPr fontId="5"/>
  <pageMargins left="0.51181102362204722"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A1:BV86"/>
  <sheetViews>
    <sheetView view="pageBreakPreview" zoomScale="90" zoomScaleNormal="100" zoomScaleSheetLayoutView="90" workbookViewId="0">
      <selection activeCell="T6" sqref="T6"/>
    </sheetView>
  </sheetViews>
  <sheetFormatPr defaultColWidth="2.625" defaultRowHeight="13.5" outlineLevelCol="1"/>
  <cols>
    <col min="1" max="2" width="5.625" style="435" customWidth="1"/>
    <col min="3" max="5" width="3.75" style="435" customWidth="1"/>
    <col min="6" max="51" width="3" style="435" customWidth="1"/>
    <col min="52" max="62" width="3" style="435" hidden="1" customWidth="1" outlineLevel="1"/>
    <col min="63" max="63" width="3" style="435" customWidth="1" collapsed="1"/>
    <col min="64" max="67" width="3" style="435" customWidth="1"/>
    <col min="68" max="68" width="2.625" style="435"/>
    <col min="69" max="69" width="7.5" style="435" customWidth="1"/>
    <col min="70" max="70" width="8.75" style="435" customWidth="1"/>
    <col min="71" max="71" width="2.625" style="435"/>
    <col min="72" max="73" width="11.625" style="435" bestFit="1" customWidth="1"/>
    <col min="74" max="74" width="5.875" style="435" customWidth="1"/>
    <col min="75" max="16384" width="2.625" style="435"/>
  </cols>
  <sheetData>
    <row r="1" spans="1:74" s="486" customFormat="1" ht="21" customHeight="1" thickBot="1">
      <c r="A1" s="422" t="s">
        <v>1654</v>
      </c>
      <c r="B1" s="422"/>
      <c r="C1" s="422"/>
      <c r="D1" s="422"/>
      <c r="E1" s="422"/>
      <c r="F1" s="422"/>
      <c r="G1" s="422"/>
      <c r="H1" s="422"/>
      <c r="I1" s="422"/>
      <c r="J1" s="422"/>
      <c r="K1" s="422"/>
      <c r="L1" s="422"/>
      <c r="M1" s="422"/>
      <c r="N1" s="422"/>
      <c r="O1" s="422"/>
      <c r="P1" s="422"/>
      <c r="Q1" s="422"/>
      <c r="R1" s="2072" t="s">
        <v>1350</v>
      </c>
      <c r="S1" s="2072"/>
      <c r="T1" s="2072"/>
      <c r="U1" s="2071"/>
      <c r="V1" s="2071"/>
      <c r="W1" s="399" t="s">
        <v>403</v>
      </c>
      <c r="X1" s="2071"/>
      <c r="Y1" s="2071"/>
      <c r="Z1" s="399" t="s">
        <v>404</v>
      </c>
      <c r="AA1" s="2071"/>
      <c r="AB1" s="2071"/>
      <c r="AC1" s="399" t="s">
        <v>405</v>
      </c>
      <c r="AD1" s="2072" t="s">
        <v>1773</v>
      </c>
      <c r="AE1" s="2072"/>
      <c r="AF1" s="2072"/>
      <c r="AG1" s="2071"/>
      <c r="AH1" s="2071"/>
      <c r="AI1" s="399" t="s">
        <v>403</v>
      </c>
      <c r="AJ1" s="2071"/>
      <c r="AK1" s="2073"/>
      <c r="AL1" s="399" t="s">
        <v>404</v>
      </c>
      <c r="AM1" s="2071"/>
      <c r="AN1" s="2071"/>
      <c r="AO1" s="399" t="s">
        <v>405</v>
      </c>
      <c r="AP1" s="399" t="s">
        <v>1489</v>
      </c>
      <c r="BT1" s="569">
        <f>DATE($U$1+2018,$X$1,$AA$1)</f>
        <v>43069</v>
      </c>
      <c r="BU1" s="569">
        <f>DATE($AG$1+2018,$AJ$1,$AM$1)</f>
        <v>43069</v>
      </c>
      <c r="BV1" s="570">
        <f>_xlfn.DAYS($BU$1,$BT$1-1)</f>
        <v>1</v>
      </c>
    </row>
    <row r="2" spans="1:74" ht="21" customHeight="1">
      <c r="A2" s="2064" t="s">
        <v>1490</v>
      </c>
      <c r="B2" s="2065"/>
      <c r="C2" s="2074" t="s">
        <v>405</v>
      </c>
      <c r="D2" s="2075"/>
      <c r="E2" s="2076"/>
      <c r="F2" s="694" t="str">
        <f>IF($AA$1="","",$BT$1)</f>
        <v/>
      </c>
      <c r="G2" s="695" t="str">
        <f t="shared" ref="G2:AG2" si="0">IF($AA$1="","",F$2+1)</f>
        <v/>
      </c>
      <c r="H2" s="695" t="str">
        <f t="shared" si="0"/>
        <v/>
      </c>
      <c r="I2" s="695" t="str">
        <f t="shared" si="0"/>
        <v/>
      </c>
      <c r="J2" s="695" t="str">
        <f t="shared" si="0"/>
        <v/>
      </c>
      <c r="K2" s="695" t="str">
        <f t="shared" si="0"/>
        <v/>
      </c>
      <c r="L2" s="695" t="str">
        <f t="shared" si="0"/>
        <v/>
      </c>
      <c r="M2" s="695" t="str">
        <f t="shared" si="0"/>
        <v/>
      </c>
      <c r="N2" s="695" t="str">
        <f t="shared" si="0"/>
        <v/>
      </c>
      <c r="O2" s="695" t="str">
        <f t="shared" si="0"/>
        <v/>
      </c>
      <c r="P2" s="695" t="str">
        <f t="shared" si="0"/>
        <v/>
      </c>
      <c r="Q2" s="695" t="str">
        <f t="shared" si="0"/>
        <v/>
      </c>
      <c r="R2" s="695" t="str">
        <f t="shared" si="0"/>
        <v/>
      </c>
      <c r="S2" s="695" t="str">
        <f t="shared" si="0"/>
        <v/>
      </c>
      <c r="T2" s="695" t="str">
        <f t="shared" si="0"/>
        <v/>
      </c>
      <c r="U2" s="695" t="str">
        <f t="shared" si="0"/>
        <v/>
      </c>
      <c r="V2" s="695" t="str">
        <f t="shared" si="0"/>
        <v/>
      </c>
      <c r="W2" s="695" t="str">
        <f t="shared" si="0"/>
        <v/>
      </c>
      <c r="X2" s="695" t="str">
        <f t="shared" si="0"/>
        <v/>
      </c>
      <c r="Y2" s="695" t="str">
        <f t="shared" si="0"/>
        <v/>
      </c>
      <c r="Z2" s="695" t="str">
        <f t="shared" si="0"/>
        <v/>
      </c>
      <c r="AA2" s="695" t="str">
        <f t="shared" si="0"/>
        <v/>
      </c>
      <c r="AB2" s="695" t="str">
        <f t="shared" si="0"/>
        <v/>
      </c>
      <c r="AC2" s="695" t="str">
        <f t="shared" si="0"/>
        <v/>
      </c>
      <c r="AD2" s="695" t="str">
        <f t="shared" si="0"/>
        <v/>
      </c>
      <c r="AE2" s="695" t="str">
        <f t="shared" si="0"/>
        <v/>
      </c>
      <c r="AF2" s="695" t="str">
        <f t="shared" si="0"/>
        <v/>
      </c>
      <c r="AG2" s="695" t="str">
        <f t="shared" si="0"/>
        <v/>
      </c>
      <c r="AH2" s="695" t="str">
        <f>IF($AA$1="","",IF($BV$1&lt;29,"",AG$2+1))</f>
        <v/>
      </c>
      <c r="AI2" s="695" t="str">
        <f>IF($AA$1="","",IF($BV$1&lt;30,"",AH$2+1))</f>
        <v/>
      </c>
      <c r="AJ2" s="696" t="str">
        <f>IF($AA$1="","",IF($BV$1&lt;31,"",AI$2+1))</f>
        <v/>
      </c>
      <c r="AK2" s="2059" t="s">
        <v>1491</v>
      </c>
      <c r="AL2" s="2060"/>
      <c r="AM2" s="2060"/>
      <c r="AN2" s="2060"/>
      <c r="AO2" s="2060"/>
      <c r="AP2" s="2060"/>
      <c r="AQ2" s="2060"/>
      <c r="AR2" s="2060"/>
      <c r="AS2" s="2060"/>
      <c r="AT2" s="2060"/>
      <c r="AU2" s="2060"/>
      <c r="AV2" s="2060"/>
      <c r="AW2" s="2060"/>
      <c r="AX2" s="2060"/>
      <c r="AY2" s="2060"/>
      <c r="AZ2" s="2060"/>
      <c r="BA2" s="2060"/>
      <c r="BB2" s="2060"/>
      <c r="BC2" s="2060"/>
      <c r="BD2" s="2060"/>
      <c r="BE2" s="2060"/>
      <c r="BF2" s="2060"/>
      <c r="BG2" s="2060"/>
      <c r="BH2" s="2060"/>
      <c r="BI2" s="2060"/>
      <c r="BJ2" s="2060"/>
      <c r="BK2" s="2061"/>
      <c r="BL2" s="2057" t="s">
        <v>326</v>
      </c>
      <c r="BM2" s="2051" t="s">
        <v>2104</v>
      </c>
      <c r="BN2" s="2052"/>
      <c r="BO2" s="2053"/>
      <c r="BQ2" s="536" t="s">
        <v>1712</v>
      </c>
      <c r="BT2" s="571" t="s">
        <v>1774</v>
      </c>
      <c r="BU2" s="571" t="s">
        <v>1775</v>
      </c>
      <c r="BV2" s="571" t="s">
        <v>1776</v>
      </c>
    </row>
    <row r="3" spans="1:74" ht="21" customHeight="1" thickBot="1">
      <c r="A3" s="2066"/>
      <c r="B3" s="2067"/>
      <c r="C3" s="2077" t="s">
        <v>325</v>
      </c>
      <c r="D3" s="2078"/>
      <c r="E3" s="2079"/>
      <c r="F3" s="697" t="str">
        <f>IF($AA$1="","",$BT$1)</f>
        <v/>
      </c>
      <c r="G3" s="698" t="str">
        <f t="shared" ref="G3:AG3" si="1">IF($AA$1="","",F$3+1)</f>
        <v/>
      </c>
      <c r="H3" s="698" t="str">
        <f t="shared" si="1"/>
        <v/>
      </c>
      <c r="I3" s="698" t="str">
        <f t="shared" si="1"/>
        <v/>
      </c>
      <c r="J3" s="698" t="str">
        <f t="shared" si="1"/>
        <v/>
      </c>
      <c r="K3" s="698" t="str">
        <f t="shared" si="1"/>
        <v/>
      </c>
      <c r="L3" s="698" t="str">
        <f t="shared" si="1"/>
        <v/>
      </c>
      <c r="M3" s="698" t="str">
        <f t="shared" si="1"/>
        <v/>
      </c>
      <c r="N3" s="698" t="str">
        <f t="shared" si="1"/>
        <v/>
      </c>
      <c r="O3" s="698" t="str">
        <f t="shared" si="1"/>
        <v/>
      </c>
      <c r="P3" s="698" t="str">
        <f t="shared" si="1"/>
        <v/>
      </c>
      <c r="Q3" s="698" t="str">
        <f t="shared" si="1"/>
        <v/>
      </c>
      <c r="R3" s="698" t="str">
        <f t="shared" si="1"/>
        <v/>
      </c>
      <c r="S3" s="698" t="str">
        <f t="shared" si="1"/>
        <v/>
      </c>
      <c r="T3" s="698" t="str">
        <f t="shared" si="1"/>
        <v/>
      </c>
      <c r="U3" s="698" t="str">
        <f t="shared" si="1"/>
        <v/>
      </c>
      <c r="V3" s="698" t="str">
        <f t="shared" si="1"/>
        <v/>
      </c>
      <c r="W3" s="698" t="str">
        <f t="shared" si="1"/>
        <v/>
      </c>
      <c r="X3" s="698" t="str">
        <f t="shared" si="1"/>
        <v/>
      </c>
      <c r="Y3" s="698" t="str">
        <f t="shared" si="1"/>
        <v/>
      </c>
      <c r="Z3" s="698" t="str">
        <f t="shared" si="1"/>
        <v/>
      </c>
      <c r="AA3" s="698" t="str">
        <f t="shared" si="1"/>
        <v/>
      </c>
      <c r="AB3" s="698" t="str">
        <f t="shared" si="1"/>
        <v/>
      </c>
      <c r="AC3" s="698" t="str">
        <f t="shared" si="1"/>
        <v/>
      </c>
      <c r="AD3" s="698" t="str">
        <f t="shared" si="1"/>
        <v/>
      </c>
      <c r="AE3" s="698" t="str">
        <f t="shared" si="1"/>
        <v/>
      </c>
      <c r="AF3" s="698" t="str">
        <f t="shared" si="1"/>
        <v/>
      </c>
      <c r="AG3" s="698" t="str">
        <f t="shared" si="1"/>
        <v/>
      </c>
      <c r="AH3" s="698" t="str">
        <f>IF($AA$1="","",IF($BV$1&lt;29,"",AG$3+1))</f>
        <v/>
      </c>
      <c r="AI3" s="698" t="str">
        <f>IF($AA$1="","",IF($BV$1&lt;30,"",AH$3+1))</f>
        <v/>
      </c>
      <c r="AJ3" s="699" t="str">
        <f>IF($AA$1="","",IF($BV$1&lt;31,"",AI$3+1))</f>
        <v/>
      </c>
      <c r="AK3" s="672" t="str">
        <f>ASC('7'!$F$4)</f>
        <v>A</v>
      </c>
      <c r="AL3" s="673" t="str">
        <f>ASC('7'!$F$6)</f>
        <v>B</v>
      </c>
      <c r="AM3" s="673" t="str">
        <f>ASC('7'!$F$8)</f>
        <v>C</v>
      </c>
      <c r="AN3" s="673" t="str">
        <f>ASC('7'!$F$10)</f>
        <v>D</v>
      </c>
      <c r="AO3" s="673" t="str">
        <f>ASC('7'!$F$12)</f>
        <v>E</v>
      </c>
      <c r="AP3" s="673" t="str">
        <f>ASC('7'!$F$14)</f>
        <v>F</v>
      </c>
      <c r="AQ3" s="673" t="str">
        <f>ASC('7'!$F$16)</f>
        <v>G</v>
      </c>
      <c r="AR3" s="673" t="str">
        <f>ASC('7'!$F$18)</f>
        <v>H</v>
      </c>
      <c r="AS3" s="673" t="str">
        <f>ASC('7'!$F$20)</f>
        <v>I</v>
      </c>
      <c r="AT3" s="673" t="str">
        <f>ASC('7'!$F$22)</f>
        <v>J</v>
      </c>
      <c r="AU3" s="673" t="str">
        <f>ASC('7'!$F$24)</f>
        <v>K</v>
      </c>
      <c r="AV3" s="673" t="str">
        <f>ASC('7'!$F$26)</f>
        <v>L</v>
      </c>
      <c r="AW3" s="673" t="str">
        <f>ASC('7'!$F$28)</f>
        <v>M</v>
      </c>
      <c r="AX3" s="673" t="str">
        <f>ASC('7'!$F$30)</f>
        <v>N</v>
      </c>
      <c r="AY3" s="674" t="str">
        <f>ASC('7'!$F$32)</f>
        <v>O</v>
      </c>
      <c r="AZ3" s="674" t="str">
        <f>ASC('7'!$F$34)</f>
        <v>P</v>
      </c>
      <c r="BA3" s="674" t="str">
        <f>ASC('7'!$F$36)</f>
        <v>Q</v>
      </c>
      <c r="BB3" s="674" t="str">
        <f>ASC('7'!$F$38)</f>
        <v>R</v>
      </c>
      <c r="BC3" s="674" t="str">
        <f>ASC('7'!$F$40)</f>
        <v>S</v>
      </c>
      <c r="BD3" s="674" t="str">
        <f>ASC('7'!$F$42)</f>
        <v>T</v>
      </c>
      <c r="BE3" s="674" t="str">
        <f>ASC('7'!$F$44)</f>
        <v>U</v>
      </c>
      <c r="BF3" s="674" t="str">
        <f>ASC('7'!$F$46)</f>
        <v>V</v>
      </c>
      <c r="BG3" s="674" t="str">
        <f>ASC('7'!$F$48)</f>
        <v>W</v>
      </c>
      <c r="BH3" s="674" t="str">
        <f>ASC('7'!$F$50)</f>
        <v>X</v>
      </c>
      <c r="BI3" s="674" t="str">
        <f>ASC('7'!$F$52)</f>
        <v>Y</v>
      </c>
      <c r="BJ3" s="674" t="str">
        <f>ASC('7'!$F$54)</f>
        <v>Z</v>
      </c>
      <c r="BK3" s="675" t="s">
        <v>580</v>
      </c>
      <c r="BL3" s="2058"/>
      <c r="BM3" s="2054"/>
      <c r="BN3" s="2055"/>
      <c r="BO3" s="2056"/>
      <c r="BQ3" s="537" t="s">
        <v>584</v>
      </c>
      <c r="BR3" s="537" t="s">
        <v>1713</v>
      </c>
    </row>
    <row r="4" spans="1:74" ht="21" customHeight="1">
      <c r="A4" s="2062"/>
      <c r="B4" s="2063"/>
      <c r="C4" s="2068"/>
      <c r="D4" s="2069"/>
      <c r="E4" s="2070"/>
      <c r="F4" s="565"/>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7"/>
      <c r="AK4" s="550">
        <f>COUNTIF($F4:$AJ4,"*"&amp;AK$3&amp;"*")</f>
        <v>0</v>
      </c>
      <c r="AL4" s="551">
        <f>COUNTIF($F4:$AJ4,"*"&amp;AL$3&amp;"*")</f>
        <v>0</v>
      </c>
      <c r="AM4" s="551">
        <f t="shared" ref="AM4:BJ19" si="2">COUNTIF($F4:$AJ4,"*"&amp;AM$3&amp;"*")</f>
        <v>0</v>
      </c>
      <c r="AN4" s="551">
        <f t="shared" si="2"/>
        <v>0</v>
      </c>
      <c r="AO4" s="551">
        <f>COUNTIF($F4:$AJ4,"*"&amp;AO$3&amp;"*")</f>
        <v>0</v>
      </c>
      <c r="AP4" s="551">
        <f t="shared" si="2"/>
        <v>0</v>
      </c>
      <c r="AQ4" s="551">
        <f t="shared" si="2"/>
        <v>0</v>
      </c>
      <c r="AR4" s="551">
        <f t="shared" si="2"/>
        <v>0</v>
      </c>
      <c r="AS4" s="551">
        <f t="shared" si="2"/>
        <v>0</v>
      </c>
      <c r="AT4" s="551">
        <f t="shared" si="2"/>
        <v>0</v>
      </c>
      <c r="AU4" s="551">
        <f t="shared" si="2"/>
        <v>0</v>
      </c>
      <c r="AV4" s="551">
        <f t="shared" si="2"/>
        <v>0</v>
      </c>
      <c r="AW4" s="551">
        <f t="shared" ref="AW4:AY5" si="3">COUNTIF($F4:$AJ4,"*"&amp;AW$3&amp;"*")</f>
        <v>0</v>
      </c>
      <c r="AX4" s="551">
        <f t="shared" si="3"/>
        <v>0</v>
      </c>
      <c r="AY4" s="913">
        <f t="shared" si="3"/>
        <v>0</v>
      </c>
      <c r="AZ4" s="913">
        <f t="shared" ref="AZ4:BJ5" si="4">COUNTIF($F4:$AJ4,"*"&amp;AZ$3&amp;"*")</f>
        <v>0</v>
      </c>
      <c r="BA4" s="913">
        <f t="shared" si="4"/>
        <v>0</v>
      </c>
      <c r="BB4" s="913">
        <f t="shared" si="4"/>
        <v>0</v>
      </c>
      <c r="BC4" s="913">
        <f t="shared" si="4"/>
        <v>0</v>
      </c>
      <c r="BD4" s="913">
        <f t="shared" si="4"/>
        <v>0</v>
      </c>
      <c r="BE4" s="913">
        <f t="shared" si="4"/>
        <v>0</v>
      </c>
      <c r="BF4" s="913">
        <f t="shared" si="4"/>
        <v>0</v>
      </c>
      <c r="BG4" s="913">
        <f t="shared" si="4"/>
        <v>0</v>
      </c>
      <c r="BH4" s="913">
        <f t="shared" si="4"/>
        <v>0</v>
      </c>
      <c r="BI4" s="913">
        <f t="shared" si="4"/>
        <v>0</v>
      </c>
      <c r="BJ4" s="914">
        <f t="shared" si="4"/>
        <v>0</v>
      </c>
      <c r="BK4" s="552">
        <f>SUM(AK4:BJ4)</f>
        <v>0</v>
      </c>
      <c r="BL4" s="553">
        <f>COUNTIF($F4:$AJ4,"*休*")</f>
        <v>0</v>
      </c>
      <c r="BM4" s="2048" t="str">
        <f>IF(C4="","",(AK4*$BR$4+AL4*$BR$5+AM4*$BR$6+AN4*$BR$7+AO4*$BR$8+AP4*$BR$9+AQ4*$BR$10+AR4*$BR$11+AS4*$BR$12+AT4*$BR$13+AU4*$BR$14+AV4*$BR$15+AW4*$BR$16+AX4*$BR$17+AY4*$BR$18+AZ4*$BR$19+BA4*$BR$20+BB4*$BR$21+BC4*$BR$22+BD4*$BR$23+BE4*$BR$24+BF4*$BR$25+BG4*$BR$26+BH4*$BR$27+BI4*$BR$28+BJ4*$BR$29)/(COLUMNS($F$2:$AJ$2)-COUNTBLANK($F$2:$AJ$2))*7)</f>
        <v/>
      </c>
      <c r="BN4" s="2049"/>
      <c r="BO4" s="2050"/>
      <c r="BQ4" s="514" t="str">
        <f>ASC('7'!$F$4)</f>
        <v>A</v>
      </c>
      <c r="BR4" s="535">
        <f>'7'!$AD$4</f>
        <v>0</v>
      </c>
    </row>
    <row r="5" spans="1:74" ht="21" customHeight="1">
      <c r="A5" s="2027"/>
      <c r="B5" s="2028"/>
      <c r="C5" s="2029"/>
      <c r="D5" s="2030"/>
      <c r="E5" s="2031"/>
      <c r="F5" s="557"/>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58"/>
      <c r="AK5" s="538">
        <f>COUNTIF($F5:$AJ5,"*"&amp;AK$3&amp;"*")</f>
        <v>0</v>
      </c>
      <c r="AL5" s="539">
        <f>COUNTIF($F5:$AJ5,"*"&amp;AL$3&amp;"*")</f>
        <v>0</v>
      </c>
      <c r="AM5" s="539">
        <f t="shared" si="2"/>
        <v>0</v>
      </c>
      <c r="AN5" s="539">
        <f t="shared" si="2"/>
        <v>0</v>
      </c>
      <c r="AO5" s="539">
        <f>COUNTIF($F5:$AJ5,"*"&amp;AO$3&amp;"*")</f>
        <v>0</v>
      </c>
      <c r="AP5" s="539">
        <f t="shared" si="2"/>
        <v>0</v>
      </c>
      <c r="AQ5" s="539">
        <f t="shared" si="2"/>
        <v>0</v>
      </c>
      <c r="AR5" s="539">
        <f t="shared" si="2"/>
        <v>0</v>
      </c>
      <c r="AS5" s="539">
        <f t="shared" si="2"/>
        <v>0</v>
      </c>
      <c r="AT5" s="539">
        <f t="shared" si="2"/>
        <v>0</v>
      </c>
      <c r="AU5" s="539">
        <f t="shared" si="2"/>
        <v>0</v>
      </c>
      <c r="AV5" s="539">
        <f t="shared" si="2"/>
        <v>0</v>
      </c>
      <c r="AW5" s="539">
        <f t="shared" si="3"/>
        <v>0</v>
      </c>
      <c r="AX5" s="539">
        <f t="shared" si="3"/>
        <v>0</v>
      </c>
      <c r="AY5" s="539">
        <f t="shared" si="3"/>
        <v>0</v>
      </c>
      <c r="AZ5" s="539">
        <f t="shared" si="4"/>
        <v>0</v>
      </c>
      <c r="BA5" s="539">
        <f t="shared" si="4"/>
        <v>0</v>
      </c>
      <c r="BB5" s="539">
        <f t="shared" si="4"/>
        <v>0</v>
      </c>
      <c r="BC5" s="539">
        <f t="shared" si="4"/>
        <v>0</v>
      </c>
      <c r="BD5" s="539">
        <f t="shared" si="4"/>
        <v>0</v>
      </c>
      <c r="BE5" s="539">
        <f t="shared" si="4"/>
        <v>0</v>
      </c>
      <c r="BF5" s="539">
        <f t="shared" si="4"/>
        <v>0</v>
      </c>
      <c r="BG5" s="539">
        <f t="shared" si="4"/>
        <v>0</v>
      </c>
      <c r="BH5" s="539">
        <f t="shared" si="4"/>
        <v>0</v>
      </c>
      <c r="BI5" s="539">
        <f t="shared" si="4"/>
        <v>0</v>
      </c>
      <c r="BJ5" s="915">
        <f t="shared" si="4"/>
        <v>0</v>
      </c>
      <c r="BK5" s="540">
        <f t="shared" ref="BK5:BK43" si="5">SUM(AK5:BJ5)</f>
        <v>0</v>
      </c>
      <c r="BL5" s="541">
        <f>COUNTIF($F5:$AJ5,"*休*")</f>
        <v>0</v>
      </c>
      <c r="BM5" s="2032" t="str">
        <f>IF(C5="","",(AK5*$BR$4+AL5*$BR$5+AM5*$BR$6+AN5*$BR$7+AO5*$BR$8+AP5*$BR$9+AQ5*$BR$10+AR5*$BR$11+AS5*$BR$12+AT5*$BR$13+AU5*$BR$14+AV5*$BR$15+AW5*$BR$16+AX5*$BR$17+AY5*$BR$18+AZ5*$BR$19+BA5*$BR$20+BB5*$BR$21+BC5*$BR$22+BD5*$BR$23+BE5*$BR$24+BF5*$BR$25+BG5*$BR$26+BH5*$BR$27+BI5*$BR$28+BJ5*$BR$29)/(COLUMNS($F$2:$AJ$2)-COUNTBLANK($F$2:$AJ$2))*7)</f>
        <v/>
      </c>
      <c r="BN5" s="2033"/>
      <c r="BO5" s="2034"/>
      <c r="BQ5" s="514" t="str">
        <f>ASC('7'!$F$6)</f>
        <v>B</v>
      </c>
      <c r="BR5" s="535">
        <f>'7'!$AD$6</f>
        <v>0</v>
      </c>
    </row>
    <row r="6" spans="1:74" ht="21" customHeight="1">
      <c r="A6" s="2027"/>
      <c r="B6" s="2028"/>
      <c r="C6" s="2029"/>
      <c r="D6" s="2030"/>
      <c r="E6" s="2031"/>
      <c r="F6" s="557"/>
      <c r="G6" s="531"/>
      <c r="H6" s="531"/>
      <c r="I6" s="531"/>
      <c r="J6" s="531"/>
      <c r="K6" s="531"/>
      <c r="L6" s="531"/>
      <c r="M6" s="531"/>
      <c r="N6" s="531"/>
      <c r="O6" s="531"/>
      <c r="P6" s="531"/>
      <c r="Q6" s="531"/>
      <c r="R6" s="531"/>
      <c r="S6" s="531"/>
      <c r="T6" s="531"/>
      <c r="U6" s="531"/>
      <c r="V6" s="531"/>
      <c r="W6" s="531"/>
      <c r="X6" s="531"/>
      <c r="Y6" s="531"/>
      <c r="Z6" s="531"/>
      <c r="AA6" s="531"/>
      <c r="AB6" s="531"/>
      <c r="AC6" s="531"/>
      <c r="AD6" s="531"/>
      <c r="AE6" s="531"/>
      <c r="AF6" s="531"/>
      <c r="AG6" s="531"/>
      <c r="AH6" s="531"/>
      <c r="AI6" s="531"/>
      <c r="AJ6" s="558"/>
      <c r="AK6" s="538">
        <f t="shared" ref="AK6:BJ35" si="6">COUNTIF($F6:$AJ6,"*"&amp;AK$3&amp;"*")</f>
        <v>0</v>
      </c>
      <c r="AL6" s="539">
        <f t="shared" si="6"/>
        <v>0</v>
      </c>
      <c r="AM6" s="539">
        <f t="shared" si="2"/>
        <v>0</v>
      </c>
      <c r="AN6" s="539">
        <f t="shared" si="2"/>
        <v>0</v>
      </c>
      <c r="AO6" s="539">
        <f t="shared" si="2"/>
        <v>0</v>
      </c>
      <c r="AP6" s="539">
        <f t="shared" si="2"/>
        <v>0</v>
      </c>
      <c r="AQ6" s="539">
        <f t="shared" si="2"/>
        <v>0</v>
      </c>
      <c r="AR6" s="539">
        <f t="shared" si="2"/>
        <v>0</v>
      </c>
      <c r="AS6" s="539">
        <f t="shared" si="2"/>
        <v>0</v>
      </c>
      <c r="AT6" s="539">
        <f t="shared" si="2"/>
        <v>0</v>
      </c>
      <c r="AU6" s="539">
        <f t="shared" si="2"/>
        <v>0</v>
      </c>
      <c r="AV6" s="539">
        <f t="shared" si="2"/>
        <v>0</v>
      </c>
      <c r="AW6" s="539">
        <f t="shared" si="2"/>
        <v>0</v>
      </c>
      <c r="AX6" s="539">
        <f t="shared" si="2"/>
        <v>0</v>
      </c>
      <c r="AY6" s="539">
        <f t="shared" si="2"/>
        <v>0</v>
      </c>
      <c r="AZ6" s="539">
        <f t="shared" ref="AZ6:BC21" si="7">COUNTIF($F6:$AJ6,"*"&amp;AZ$3&amp;"*")</f>
        <v>0</v>
      </c>
      <c r="BA6" s="539">
        <f t="shared" si="7"/>
        <v>0</v>
      </c>
      <c r="BB6" s="539">
        <f t="shared" si="7"/>
        <v>0</v>
      </c>
      <c r="BC6" s="539">
        <f t="shared" si="7"/>
        <v>0</v>
      </c>
      <c r="BD6" s="539">
        <f t="shared" si="2"/>
        <v>0</v>
      </c>
      <c r="BE6" s="539">
        <f t="shared" ref="BE6:BG20" si="8">COUNTIF($F6:$AJ6,"*"&amp;BE$3&amp;"*")</f>
        <v>0</v>
      </c>
      <c r="BF6" s="539">
        <f t="shared" si="8"/>
        <v>0</v>
      </c>
      <c r="BG6" s="539">
        <f t="shared" si="8"/>
        <v>0</v>
      </c>
      <c r="BH6" s="539">
        <f t="shared" si="2"/>
        <v>0</v>
      </c>
      <c r="BI6" s="539">
        <f t="shared" si="2"/>
        <v>0</v>
      </c>
      <c r="BJ6" s="915">
        <f t="shared" si="2"/>
        <v>0</v>
      </c>
      <c r="BK6" s="540">
        <f t="shared" si="5"/>
        <v>0</v>
      </c>
      <c r="BL6" s="541">
        <f t="shared" ref="BL6:BL30" si="9">COUNTIF($F6:$AJ6,"*休*")</f>
        <v>0</v>
      </c>
      <c r="BM6" s="2032" t="str">
        <f>IF(C6="","",(AK6*$BR$4+AL6*$BR$5+AM6*$BR$6+AN6*$BR$7+AO6*$BR$8+AP6*$BR$9+AQ6*$BR$10+AR6*$BR$11+AS6*$BR$12+AT6*$BR$13+AU6*$BR$14+AV6*$BR$15+AW6*$BR$16+AX6*$BR$17+AY6*$BR$18+AZ6*$BR$19+BA6*$BR$20+BB6*$BR$21+BC6*$BR$22+BD6*$BR$23+BE6*$BR$24+BF6*$BR$25+BG6*$BR$26+BH6*$BR$27+BI6*$BR$28+BJ6*$BR$29)/(COLUMNS($F$2:$AJ$2)-COUNTBLANK($F$2:$AJ$2))*7)</f>
        <v/>
      </c>
      <c r="BN6" s="2033"/>
      <c r="BO6" s="2034"/>
      <c r="BQ6" s="514" t="str">
        <f>ASC('7'!$F$8)</f>
        <v>C</v>
      </c>
      <c r="BR6" s="535">
        <f>'7'!$AD$8</f>
        <v>0</v>
      </c>
    </row>
    <row r="7" spans="1:74" ht="21" customHeight="1">
      <c r="A7" s="2027"/>
      <c r="B7" s="2028"/>
      <c r="C7" s="2029"/>
      <c r="D7" s="2030"/>
      <c r="E7" s="2031"/>
      <c r="F7" s="557"/>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58"/>
      <c r="AK7" s="538">
        <f t="shared" si="6"/>
        <v>0</v>
      </c>
      <c r="AL7" s="539">
        <f t="shared" si="6"/>
        <v>0</v>
      </c>
      <c r="AM7" s="539">
        <f t="shared" si="2"/>
        <v>0</v>
      </c>
      <c r="AN7" s="539">
        <f t="shared" si="2"/>
        <v>0</v>
      </c>
      <c r="AO7" s="539">
        <f t="shared" si="2"/>
        <v>0</v>
      </c>
      <c r="AP7" s="539">
        <f t="shared" si="2"/>
        <v>0</v>
      </c>
      <c r="AQ7" s="539">
        <f t="shared" si="2"/>
        <v>0</v>
      </c>
      <c r="AR7" s="539">
        <f t="shared" si="2"/>
        <v>0</v>
      </c>
      <c r="AS7" s="539">
        <f t="shared" si="2"/>
        <v>0</v>
      </c>
      <c r="AT7" s="539">
        <f t="shared" si="2"/>
        <v>0</v>
      </c>
      <c r="AU7" s="539">
        <f t="shared" si="2"/>
        <v>0</v>
      </c>
      <c r="AV7" s="539">
        <f t="shared" si="2"/>
        <v>0</v>
      </c>
      <c r="AW7" s="539">
        <f t="shared" si="2"/>
        <v>0</v>
      </c>
      <c r="AX7" s="539">
        <f t="shared" si="2"/>
        <v>0</v>
      </c>
      <c r="AY7" s="539">
        <f t="shared" si="2"/>
        <v>0</v>
      </c>
      <c r="AZ7" s="539">
        <f t="shared" si="7"/>
        <v>0</v>
      </c>
      <c r="BA7" s="539">
        <f t="shared" si="7"/>
        <v>0</v>
      </c>
      <c r="BB7" s="539">
        <f t="shared" si="7"/>
        <v>0</v>
      </c>
      <c r="BC7" s="539">
        <f t="shared" si="7"/>
        <v>0</v>
      </c>
      <c r="BD7" s="539">
        <f t="shared" si="2"/>
        <v>0</v>
      </c>
      <c r="BE7" s="539">
        <f t="shared" si="8"/>
        <v>0</v>
      </c>
      <c r="BF7" s="539">
        <f t="shared" si="8"/>
        <v>0</v>
      </c>
      <c r="BG7" s="539">
        <f t="shared" si="8"/>
        <v>0</v>
      </c>
      <c r="BH7" s="539">
        <f t="shared" si="2"/>
        <v>0</v>
      </c>
      <c r="BI7" s="539">
        <f t="shared" si="2"/>
        <v>0</v>
      </c>
      <c r="BJ7" s="915">
        <f t="shared" si="2"/>
        <v>0</v>
      </c>
      <c r="BK7" s="540">
        <f t="shared" si="5"/>
        <v>0</v>
      </c>
      <c r="BL7" s="541">
        <f t="shared" si="9"/>
        <v>0</v>
      </c>
      <c r="BM7" s="2032" t="str">
        <f t="shared" ref="BM7:BM42" si="10">IF(C7="","",(AK7*$BR$4+AL7*$BR$5+AM7*$BR$6+AN7*$BR$7+AO7*$BR$8+AP7*$BR$9+AQ7*$BR$10+AR7*$BR$11+AS7*$BR$12+AT7*$BR$13+AU7*$BR$14+AV7*$BR$15+AW7*$BR$16+AX7*$BR$17+AY7*$BR$18+AZ7*$BR$19+BA7*$BR$20+BB7*$BR$21+BC7*$BR$22+BD7*$BR$23+BE7*$BR$24+BF7*$BR$25+BG7*$BR$26+BH7*$BR$27+BI7*$BR$28+BJ7*$BR$29)/(COLUMNS($F$2:$AJ$2)-COUNTBLANK($F$2:$AJ$2))*7)</f>
        <v/>
      </c>
      <c r="BN7" s="2033"/>
      <c r="BO7" s="2034"/>
      <c r="BQ7" s="514" t="str">
        <f>ASC('7'!$F$10)</f>
        <v>D</v>
      </c>
      <c r="BR7" s="535">
        <f>'7'!$AD$10</f>
        <v>0</v>
      </c>
    </row>
    <row r="8" spans="1:74" ht="21" customHeight="1">
      <c r="A8" s="2027"/>
      <c r="B8" s="2028"/>
      <c r="C8" s="2029"/>
      <c r="D8" s="2030"/>
      <c r="E8" s="2031"/>
      <c r="F8" s="557"/>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58"/>
      <c r="AK8" s="538">
        <f t="shared" si="6"/>
        <v>0</v>
      </c>
      <c r="AL8" s="539">
        <f t="shared" si="6"/>
        <v>0</v>
      </c>
      <c r="AM8" s="539">
        <f t="shared" si="2"/>
        <v>0</v>
      </c>
      <c r="AN8" s="539">
        <f t="shared" si="2"/>
        <v>0</v>
      </c>
      <c r="AO8" s="539">
        <f t="shared" si="2"/>
        <v>0</v>
      </c>
      <c r="AP8" s="539">
        <f t="shared" si="2"/>
        <v>0</v>
      </c>
      <c r="AQ8" s="539">
        <f t="shared" si="2"/>
        <v>0</v>
      </c>
      <c r="AR8" s="539">
        <f t="shared" si="2"/>
        <v>0</v>
      </c>
      <c r="AS8" s="539">
        <f t="shared" si="2"/>
        <v>0</v>
      </c>
      <c r="AT8" s="539">
        <f t="shared" si="2"/>
        <v>0</v>
      </c>
      <c r="AU8" s="539">
        <f t="shared" si="2"/>
        <v>0</v>
      </c>
      <c r="AV8" s="539">
        <f t="shared" si="2"/>
        <v>0</v>
      </c>
      <c r="AW8" s="539">
        <f t="shared" si="2"/>
        <v>0</v>
      </c>
      <c r="AX8" s="539">
        <f t="shared" si="2"/>
        <v>0</v>
      </c>
      <c r="AY8" s="539">
        <f t="shared" si="2"/>
        <v>0</v>
      </c>
      <c r="AZ8" s="539">
        <f t="shared" si="7"/>
        <v>0</v>
      </c>
      <c r="BA8" s="539">
        <f t="shared" si="7"/>
        <v>0</v>
      </c>
      <c r="BB8" s="539">
        <f t="shared" si="7"/>
        <v>0</v>
      </c>
      <c r="BC8" s="539">
        <f t="shared" si="7"/>
        <v>0</v>
      </c>
      <c r="BD8" s="539">
        <f t="shared" si="2"/>
        <v>0</v>
      </c>
      <c r="BE8" s="539">
        <f t="shared" si="8"/>
        <v>0</v>
      </c>
      <c r="BF8" s="539">
        <f t="shared" si="8"/>
        <v>0</v>
      </c>
      <c r="BG8" s="539">
        <f t="shared" si="8"/>
        <v>0</v>
      </c>
      <c r="BH8" s="539">
        <f t="shared" si="2"/>
        <v>0</v>
      </c>
      <c r="BI8" s="539">
        <f t="shared" si="2"/>
        <v>0</v>
      </c>
      <c r="BJ8" s="915">
        <f t="shared" si="2"/>
        <v>0</v>
      </c>
      <c r="BK8" s="540">
        <f t="shared" si="5"/>
        <v>0</v>
      </c>
      <c r="BL8" s="541">
        <f t="shared" si="9"/>
        <v>0</v>
      </c>
      <c r="BM8" s="2032" t="str">
        <f t="shared" si="10"/>
        <v/>
      </c>
      <c r="BN8" s="2033"/>
      <c r="BO8" s="2034"/>
      <c r="BQ8" s="514" t="str">
        <f>ASC('7'!$F$12)</f>
        <v>E</v>
      </c>
      <c r="BR8" s="535">
        <f>'7'!$AD$12</f>
        <v>0</v>
      </c>
    </row>
    <row r="9" spans="1:74" ht="21" customHeight="1">
      <c r="A9" s="2027"/>
      <c r="B9" s="2028"/>
      <c r="C9" s="2029"/>
      <c r="D9" s="2030"/>
      <c r="E9" s="2031"/>
      <c r="F9" s="557"/>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58"/>
      <c r="AK9" s="538">
        <f t="shared" si="6"/>
        <v>0</v>
      </c>
      <c r="AL9" s="539">
        <f t="shared" si="6"/>
        <v>0</v>
      </c>
      <c r="AM9" s="539">
        <f t="shared" si="2"/>
        <v>0</v>
      </c>
      <c r="AN9" s="539">
        <f t="shared" si="2"/>
        <v>0</v>
      </c>
      <c r="AO9" s="539">
        <f t="shared" si="2"/>
        <v>0</v>
      </c>
      <c r="AP9" s="539">
        <f t="shared" si="2"/>
        <v>0</v>
      </c>
      <c r="AQ9" s="539">
        <f t="shared" si="2"/>
        <v>0</v>
      </c>
      <c r="AR9" s="539">
        <f t="shared" si="2"/>
        <v>0</v>
      </c>
      <c r="AS9" s="539">
        <f t="shared" si="2"/>
        <v>0</v>
      </c>
      <c r="AT9" s="539">
        <f t="shared" si="2"/>
        <v>0</v>
      </c>
      <c r="AU9" s="539">
        <f t="shared" si="2"/>
        <v>0</v>
      </c>
      <c r="AV9" s="539">
        <f t="shared" si="2"/>
        <v>0</v>
      </c>
      <c r="AW9" s="539">
        <f t="shared" si="2"/>
        <v>0</v>
      </c>
      <c r="AX9" s="539">
        <f t="shared" si="2"/>
        <v>0</v>
      </c>
      <c r="AY9" s="539">
        <f t="shared" si="2"/>
        <v>0</v>
      </c>
      <c r="AZ9" s="539">
        <f t="shared" si="7"/>
        <v>0</v>
      </c>
      <c r="BA9" s="539">
        <f t="shared" si="7"/>
        <v>0</v>
      </c>
      <c r="BB9" s="539">
        <f t="shared" si="7"/>
        <v>0</v>
      </c>
      <c r="BC9" s="539">
        <f t="shared" si="7"/>
        <v>0</v>
      </c>
      <c r="BD9" s="539">
        <f t="shared" si="2"/>
        <v>0</v>
      </c>
      <c r="BE9" s="539">
        <f t="shared" si="8"/>
        <v>0</v>
      </c>
      <c r="BF9" s="539">
        <f t="shared" si="8"/>
        <v>0</v>
      </c>
      <c r="BG9" s="539">
        <f t="shared" si="8"/>
        <v>0</v>
      </c>
      <c r="BH9" s="539">
        <f t="shared" si="2"/>
        <v>0</v>
      </c>
      <c r="BI9" s="539">
        <f t="shared" si="2"/>
        <v>0</v>
      </c>
      <c r="BJ9" s="915">
        <f t="shared" si="2"/>
        <v>0</v>
      </c>
      <c r="BK9" s="540">
        <f t="shared" si="5"/>
        <v>0</v>
      </c>
      <c r="BL9" s="541">
        <f>COUNTIF($F9:$AJ9,"*休*")</f>
        <v>0</v>
      </c>
      <c r="BM9" s="2032" t="str">
        <f t="shared" si="10"/>
        <v/>
      </c>
      <c r="BN9" s="2033"/>
      <c r="BO9" s="2034"/>
      <c r="BQ9" s="514" t="str">
        <f>ASC('7'!$F$14)</f>
        <v>F</v>
      </c>
      <c r="BR9" s="535">
        <f>'7'!$AD$14</f>
        <v>0</v>
      </c>
    </row>
    <row r="10" spans="1:74" ht="21" customHeight="1">
      <c r="A10" s="2027"/>
      <c r="B10" s="2028"/>
      <c r="C10" s="2029"/>
      <c r="D10" s="2030"/>
      <c r="E10" s="2031"/>
      <c r="F10" s="557"/>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58"/>
      <c r="AK10" s="538">
        <f t="shared" si="6"/>
        <v>0</v>
      </c>
      <c r="AL10" s="539">
        <f t="shared" si="6"/>
        <v>0</v>
      </c>
      <c r="AM10" s="539">
        <f t="shared" si="2"/>
        <v>0</v>
      </c>
      <c r="AN10" s="539">
        <f t="shared" si="2"/>
        <v>0</v>
      </c>
      <c r="AO10" s="539">
        <f t="shared" si="2"/>
        <v>0</v>
      </c>
      <c r="AP10" s="539">
        <f t="shared" si="2"/>
        <v>0</v>
      </c>
      <c r="AQ10" s="539">
        <f t="shared" si="2"/>
        <v>0</v>
      </c>
      <c r="AR10" s="539">
        <f t="shared" si="2"/>
        <v>0</v>
      </c>
      <c r="AS10" s="539">
        <f t="shared" si="2"/>
        <v>0</v>
      </c>
      <c r="AT10" s="539">
        <f t="shared" si="2"/>
        <v>0</v>
      </c>
      <c r="AU10" s="539">
        <f t="shared" si="2"/>
        <v>0</v>
      </c>
      <c r="AV10" s="539">
        <f t="shared" si="2"/>
        <v>0</v>
      </c>
      <c r="AW10" s="539">
        <f t="shared" si="2"/>
        <v>0</v>
      </c>
      <c r="AX10" s="539">
        <f t="shared" si="2"/>
        <v>0</v>
      </c>
      <c r="AY10" s="539">
        <f t="shared" si="2"/>
        <v>0</v>
      </c>
      <c r="AZ10" s="539">
        <f t="shared" si="7"/>
        <v>0</v>
      </c>
      <c r="BA10" s="539">
        <f t="shared" si="7"/>
        <v>0</v>
      </c>
      <c r="BB10" s="539">
        <f t="shared" si="7"/>
        <v>0</v>
      </c>
      <c r="BC10" s="539">
        <f t="shared" si="7"/>
        <v>0</v>
      </c>
      <c r="BD10" s="539">
        <f t="shared" si="2"/>
        <v>0</v>
      </c>
      <c r="BE10" s="539">
        <f t="shared" si="8"/>
        <v>0</v>
      </c>
      <c r="BF10" s="539">
        <f t="shared" si="8"/>
        <v>0</v>
      </c>
      <c r="BG10" s="539">
        <f t="shared" si="8"/>
        <v>0</v>
      </c>
      <c r="BH10" s="539">
        <f t="shared" si="2"/>
        <v>0</v>
      </c>
      <c r="BI10" s="539">
        <f t="shared" si="2"/>
        <v>0</v>
      </c>
      <c r="BJ10" s="915">
        <f t="shared" si="2"/>
        <v>0</v>
      </c>
      <c r="BK10" s="540">
        <f t="shared" si="5"/>
        <v>0</v>
      </c>
      <c r="BL10" s="541">
        <f t="shared" si="9"/>
        <v>0</v>
      </c>
      <c r="BM10" s="2032" t="str">
        <f t="shared" si="10"/>
        <v/>
      </c>
      <c r="BN10" s="2033"/>
      <c r="BO10" s="2034"/>
      <c r="BQ10" s="514" t="str">
        <f>ASC('7'!$F$16)</f>
        <v>G</v>
      </c>
      <c r="BR10" s="535">
        <f>'7'!$AD$16</f>
        <v>0</v>
      </c>
    </row>
    <row r="11" spans="1:74" ht="21" customHeight="1">
      <c r="A11" s="2027"/>
      <c r="B11" s="2028"/>
      <c r="C11" s="2029"/>
      <c r="D11" s="2030"/>
      <c r="E11" s="2031"/>
      <c r="F11" s="557"/>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1"/>
      <c r="AE11" s="531"/>
      <c r="AF11" s="531"/>
      <c r="AG11" s="531"/>
      <c r="AH11" s="531"/>
      <c r="AI11" s="531"/>
      <c r="AJ11" s="558"/>
      <c r="AK11" s="538">
        <f t="shared" si="6"/>
        <v>0</v>
      </c>
      <c r="AL11" s="539">
        <f t="shared" si="6"/>
        <v>0</v>
      </c>
      <c r="AM11" s="539">
        <f t="shared" si="2"/>
        <v>0</v>
      </c>
      <c r="AN11" s="539">
        <f t="shared" si="2"/>
        <v>0</v>
      </c>
      <c r="AO11" s="539">
        <f t="shared" si="2"/>
        <v>0</v>
      </c>
      <c r="AP11" s="539">
        <f t="shared" si="2"/>
        <v>0</v>
      </c>
      <c r="AQ11" s="539">
        <f t="shared" si="2"/>
        <v>0</v>
      </c>
      <c r="AR11" s="539">
        <f t="shared" si="2"/>
        <v>0</v>
      </c>
      <c r="AS11" s="539">
        <f t="shared" si="2"/>
        <v>0</v>
      </c>
      <c r="AT11" s="539">
        <f t="shared" si="2"/>
        <v>0</v>
      </c>
      <c r="AU11" s="539">
        <f t="shared" si="2"/>
        <v>0</v>
      </c>
      <c r="AV11" s="539">
        <f t="shared" si="2"/>
        <v>0</v>
      </c>
      <c r="AW11" s="539">
        <f t="shared" si="2"/>
        <v>0</v>
      </c>
      <c r="AX11" s="539">
        <f t="shared" si="2"/>
        <v>0</v>
      </c>
      <c r="AY11" s="539">
        <f t="shared" si="2"/>
        <v>0</v>
      </c>
      <c r="AZ11" s="539">
        <f t="shared" si="7"/>
        <v>0</v>
      </c>
      <c r="BA11" s="539">
        <f t="shared" si="7"/>
        <v>0</v>
      </c>
      <c r="BB11" s="539">
        <f t="shared" si="7"/>
        <v>0</v>
      </c>
      <c r="BC11" s="539">
        <f t="shared" si="7"/>
        <v>0</v>
      </c>
      <c r="BD11" s="539">
        <f t="shared" si="2"/>
        <v>0</v>
      </c>
      <c r="BE11" s="539">
        <f t="shared" si="8"/>
        <v>0</v>
      </c>
      <c r="BF11" s="539">
        <f t="shared" si="8"/>
        <v>0</v>
      </c>
      <c r="BG11" s="539">
        <f t="shared" si="8"/>
        <v>0</v>
      </c>
      <c r="BH11" s="539">
        <f t="shared" si="2"/>
        <v>0</v>
      </c>
      <c r="BI11" s="539">
        <f t="shared" si="2"/>
        <v>0</v>
      </c>
      <c r="BJ11" s="915">
        <f t="shared" si="2"/>
        <v>0</v>
      </c>
      <c r="BK11" s="540">
        <f t="shared" si="5"/>
        <v>0</v>
      </c>
      <c r="BL11" s="541">
        <f t="shared" si="9"/>
        <v>0</v>
      </c>
      <c r="BM11" s="2032" t="str">
        <f t="shared" si="10"/>
        <v/>
      </c>
      <c r="BN11" s="2033"/>
      <c r="BO11" s="2034"/>
      <c r="BQ11" s="514" t="str">
        <f>ASC('7'!$F$18)</f>
        <v>H</v>
      </c>
      <c r="BR11" s="535">
        <f>'7'!$AD$18</f>
        <v>0</v>
      </c>
    </row>
    <row r="12" spans="1:74" ht="21" customHeight="1">
      <c r="A12" s="2027"/>
      <c r="B12" s="2028"/>
      <c r="C12" s="2029"/>
      <c r="D12" s="2030"/>
      <c r="E12" s="2031"/>
      <c r="F12" s="557"/>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58"/>
      <c r="AK12" s="538">
        <f t="shared" si="6"/>
        <v>0</v>
      </c>
      <c r="AL12" s="539">
        <f t="shared" si="6"/>
        <v>0</v>
      </c>
      <c r="AM12" s="539">
        <f t="shared" si="2"/>
        <v>0</v>
      </c>
      <c r="AN12" s="539">
        <f t="shared" si="2"/>
        <v>0</v>
      </c>
      <c r="AO12" s="539">
        <f t="shared" si="2"/>
        <v>0</v>
      </c>
      <c r="AP12" s="539">
        <f t="shared" si="2"/>
        <v>0</v>
      </c>
      <c r="AQ12" s="539">
        <f t="shared" si="2"/>
        <v>0</v>
      </c>
      <c r="AR12" s="539">
        <f t="shared" si="2"/>
        <v>0</v>
      </c>
      <c r="AS12" s="539">
        <f t="shared" si="2"/>
        <v>0</v>
      </c>
      <c r="AT12" s="539">
        <f t="shared" si="2"/>
        <v>0</v>
      </c>
      <c r="AU12" s="539">
        <f t="shared" si="2"/>
        <v>0</v>
      </c>
      <c r="AV12" s="539">
        <f t="shared" si="2"/>
        <v>0</v>
      </c>
      <c r="AW12" s="539">
        <f t="shared" si="2"/>
        <v>0</v>
      </c>
      <c r="AX12" s="539">
        <f t="shared" si="2"/>
        <v>0</v>
      </c>
      <c r="AY12" s="539">
        <f t="shared" si="2"/>
        <v>0</v>
      </c>
      <c r="AZ12" s="539">
        <f t="shared" si="7"/>
        <v>0</v>
      </c>
      <c r="BA12" s="539">
        <f t="shared" si="7"/>
        <v>0</v>
      </c>
      <c r="BB12" s="539">
        <f t="shared" si="7"/>
        <v>0</v>
      </c>
      <c r="BC12" s="539">
        <f t="shared" si="7"/>
        <v>0</v>
      </c>
      <c r="BD12" s="539">
        <f t="shared" si="2"/>
        <v>0</v>
      </c>
      <c r="BE12" s="539">
        <f t="shared" si="8"/>
        <v>0</v>
      </c>
      <c r="BF12" s="539">
        <f>COUNTIF($F12:$AJ12,"*"&amp;BF$3&amp;"*")</f>
        <v>0</v>
      </c>
      <c r="BG12" s="539">
        <f t="shared" si="8"/>
        <v>0</v>
      </c>
      <c r="BH12" s="539">
        <f t="shared" si="2"/>
        <v>0</v>
      </c>
      <c r="BI12" s="539">
        <f t="shared" si="2"/>
        <v>0</v>
      </c>
      <c r="BJ12" s="915">
        <f t="shared" si="2"/>
        <v>0</v>
      </c>
      <c r="BK12" s="540">
        <f t="shared" si="5"/>
        <v>0</v>
      </c>
      <c r="BL12" s="541">
        <f t="shared" si="9"/>
        <v>0</v>
      </c>
      <c r="BM12" s="2032" t="str">
        <f t="shared" si="10"/>
        <v/>
      </c>
      <c r="BN12" s="2033"/>
      <c r="BO12" s="2034"/>
      <c r="BQ12" s="514" t="str">
        <f>ASC('7'!$F$20)</f>
        <v>I</v>
      </c>
      <c r="BR12" s="535">
        <f>'7'!$AD$20</f>
        <v>0</v>
      </c>
    </row>
    <row r="13" spans="1:74" ht="21" customHeight="1">
      <c r="A13" s="2027"/>
      <c r="B13" s="2028"/>
      <c r="C13" s="2029"/>
      <c r="D13" s="2030"/>
      <c r="E13" s="2031"/>
      <c r="F13" s="557"/>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58"/>
      <c r="AK13" s="538">
        <f t="shared" si="6"/>
        <v>0</v>
      </c>
      <c r="AL13" s="539">
        <f t="shared" si="6"/>
        <v>0</v>
      </c>
      <c r="AM13" s="539">
        <f t="shared" si="2"/>
        <v>0</v>
      </c>
      <c r="AN13" s="539">
        <f t="shared" si="2"/>
        <v>0</v>
      </c>
      <c r="AO13" s="539">
        <f t="shared" si="2"/>
        <v>0</v>
      </c>
      <c r="AP13" s="539">
        <f t="shared" si="2"/>
        <v>0</v>
      </c>
      <c r="AQ13" s="539">
        <f t="shared" si="2"/>
        <v>0</v>
      </c>
      <c r="AR13" s="539">
        <f t="shared" si="2"/>
        <v>0</v>
      </c>
      <c r="AS13" s="539">
        <f t="shared" si="2"/>
        <v>0</v>
      </c>
      <c r="AT13" s="539">
        <f t="shared" si="2"/>
        <v>0</v>
      </c>
      <c r="AU13" s="539">
        <f t="shared" si="2"/>
        <v>0</v>
      </c>
      <c r="AV13" s="539">
        <f t="shared" si="2"/>
        <v>0</v>
      </c>
      <c r="AW13" s="539">
        <f t="shared" si="2"/>
        <v>0</v>
      </c>
      <c r="AX13" s="539">
        <f t="shared" si="2"/>
        <v>0</v>
      </c>
      <c r="AY13" s="539">
        <f t="shared" si="2"/>
        <v>0</v>
      </c>
      <c r="AZ13" s="539">
        <f t="shared" si="7"/>
        <v>0</v>
      </c>
      <c r="BA13" s="539">
        <f t="shared" si="7"/>
        <v>0</v>
      </c>
      <c r="BB13" s="539">
        <f t="shared" si="7"/>
        <v>0</v>
      </c>
      <c r="BC13" s="539">
        <f t="shared" si="7"/>
        <v>0</v>
      </c>
      <c r="BD13" s="539">
        <f t="shared" si="2"/>
        <v>0</v>
      </c>
      <c r="BE13" s="539">
        <f t="shared" si="8"/>
        <v>0</v>
      </c>
      <c r="BF13" s="539">
        <f t="shared" si="8"/>
        <v>0</v>
      </c>
      <c r="BG13" s="539">
        <f t="shared" si="8"/>
        <v>0</v>
      </c>
      <c r="BH13" s="539">
        <f t="shared" si="2"/>
        <v>0</v>
      </c>
      <c r="BI13" s="539">
        <f t="shared" si="2"/>
        <v>0</v>
      </c>
      <c r="BJ13" s="915">
        <f t="shared" si="2"/>
        <v>0</v>
      </c>
      <c r="BK13" s="540">
        <f t="shared" si="5"/>
        <v>0</v>
      </c>
      <c r="BL13" s="541">
        <f t="shared" si="9"/>
        <v>0</v>
      </c>
      <c r="BM13" s="2032" t="str">
        <f t="shared" si="10"/>
        <v/>
      </c>
      <c r="BN13" s="2033"/>
      <c r="BO13" s="2034"/>
      <c r="BQ13" s="514" t="str">
        <f>ASC('7'!$F$22)</f>
        <v>J</v>
      </c>
      <c r="BR13" s="535">
        <f>'7'!$AD$22</f>
        <v>0</v>
      </c>
    </row>
    <row r="14" spans="1:74" ht="21" customHeight="1">
      <c r="A14" s="2027"/>
      <c r="B14" s="2028"/>
      <c r="C14" s="2029"/>
      <c r="D14" s="2030"/>
      <c r="E14" s="2031"/>
      <c r="F14" s="557"/>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58"/>
      <c r="AK14" s="538">
        <f t="shared" si="6"/>
        <v>0</v>
      </c>
      <c r="AL14" s="539">
        <f t="shared" si="6"/>
        <v>0</v>
      </c>
      <c r="AM14" s="539">
        <f t="shared" si="2"/>
        <v>0</v>
      </c>
      <c r="AN14" s="539">
        <f t="shared" si="2"/>
        <v>0</v>
      </c>
      <c r="AO14" s="539">
        <f t="shared" si="2"/>
        <v>0</v>
      </c>
      <c r="AP14" s="539">
        <f t="shared" si="2"/>
        <v>0</v>
      </c>
      <c r="AQ14" s="539">
        <f t="shared" si="2"/>
        <v>0</v>
      </c>
      <c r="AR14" s="539">
        <f t="shared" si="2"/>
        <v>0</v>
      </c>
      <c r="AS14" s="539">
        <f t="shared" si="2"/>
        <v>0</v>
      </c>
      <c r="AT14" s="539">
        <f t="shared" si="2"/>
        <v>0</v>
      </c>
      <c r="AU14" s="539">
        <f t="shared" si="2"/>
        <v>0</v>
      </c>
      <c r="AV14" s="539">
        <f t="shared" si="2"/>
        <v>0</v>
      </c>
      <c r="AW14" s="539">
        <f t="shared" si="2"/>
        <v>0</v>
      </c>
      <c r="AX14" s="539">
        <f t="shared" si="2"/>
        <v>0</v>
      </c>
      <c r="AY14" s="539">
        <f t="shared" si="2"/>
        <v>0</v>
      </c>
      <c r="AZ14" s="539">
        <f t="shared" si="7"/>
        <v>0</v>
      </c>
      <c r="BA14" s="539">
        <f t="shared" si="7"/>
        <v>0</v>
      </c>
      <c r="BB14" s="539">
        <f t="shared" si="7"/>
        <v>0</v>
      </c>
      <c r="BC14" s="539">
        <f t="shared" si="7"/>
        <v>0</v>
      </c>
      <c r="BD14" s="539">
        <f t="shared" si="2"/>
        <v>0</v>
      </c>
      <c r="BE14" s="539">
        <f t="shared" si="8"/>
        <v>0</v>
      </c>
      <c r="BF14" s="539">
        <f t="shared" si="8"/>
        <v>0</v>
      </c>
      <c r="BG14" s="539">
        <f t="shared" si="8"/>
        <v>0</v>
      </c>
      <c r="BH14" s="539">
        <f t="shared" si="2"/>
        <v>0</v>
      </c>
      <c r="BI14" s="539">
        <f t="shared" si="2"/>
        <v>0</v>
      </c>
      <c r="BJ14" s="915">
        <f t="shared" si="2"/>
        <v>0</v>
      </c>
      <c r="BK14" s="540">
        <f t="shared" si="5"/>
        <v>0</v>
      </c>
      <c r="BL14" s="541">
        <f t="shared" si="9"/>
        <v>0</v>
      </c>
      <c r="BM14" s="2032" t="str">
        <f t="shared" si="10"/>
        <v/>
      </c>
      <c r="BN14" s="2033"/>
      <c r="BO14" s="2034"/>
      <c r="BQ14" s="514" t="str">
        <f>ASC('7'!$F$24)</f>
        <v>K</v>
      </c>
      <c r="BR14" s="535">
        <f>'7'!$AD$24</f>
        <v>0</v>
      </c>
    </row>
    <row r="15" spans="1:74" ht="21" customHeight="1">
      <c r="A15" s="2027"/>
      <c r="B15" s="2028"/>
      <c r="C15" s="2029"/>
      <c r="D15" s="2030"/>
      <c r="E15" s="2031"/>
      <c r="F15" s="557"/>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531"/>
      <c r="AH15" s="531"/>
      <c r="AI15" s="531"/>
      <c r="AJ15" s="558"/>
      <c r="AK15" s="538">
        <f t="shared" si="6"/>
        <v>0</v>
      </c>
      <c r="AL15" s="539">
        <f t="shared" si="6"/>
        <v>0</v>
      </c>
      <c r="AM15" s="539">
        <f t="shared" si="2"/>
        <v>0</v>
      </c>
      <c r="AN15" s="539">
        <f t="shared" si="2"/>
        <v>0</v>
      </c>
      <c r="AO15" s="539">
        <f t="shared" si="2"/>
        <v>0</v>
      </c>
      <c r="AP15" s="539">
        <f t="shared" si="2"/>
        <v>0</v>
      </c>
      <c r="AQ15" s="539">
        <f t="shared" si="2"/>
        <v>0</v>
      </c>
      <c r="AR15" s="539">
        <f t="shared" si="2"/>
        <v>0</v>
      </c>
      <c r="AS15" s="539">
        <f t="shared" si="2"/>
        <v>0</v>
      </c>
      <c r="AT15" s="539">
        <f t="shared" si="2"/>
        <v>0</v>
      </c>
      <c r="AU15" s="539">
        <f t="shared" si="2"/>
        <v>0</v>
      </c>
      <c r="AV15" s="539">
        <f t="shared" si="2"/>
        <v>0</v>
      </c>
      <c r="AW15" s="539">
        <f t="shared" si="2"/>
        <v>0</v>
      </c>
      <c r="AX15" s="539">
        <f t="shared" si="2"/>
        <v>0</v>
      </c>
      <c r="AY15" s="539">
        <f t="shared" si="2"/>
        <v>0</v>
      </c>
      <c r="AZ15" s="539">
        <f t="shared" si="7"/>
        <v>0</v>
      </c>
      <c r="BA15" s="539">
        <f t="shared" si="7"/>
        <v>0</v>
      </c>
      <c r="BB15" s="539">
        <f t="shared" si="7"/>
        <v>0</v>
      </c>
      <c r="BC15" s="539">
        <f t="shared" si="7"/>
        <v>0</v>
      </c>
      <c r="BD15" s="539">
        <f t="shared" si="2"/>
        <v>0</v>
      </c>
      <c r="BE15" s="539">
        <f t="shared" si="8"/>
        <v>0</v>
      </c>
      <c r="BF15" s="539">
        <f t="shared" si="8"/>
        <v>0</v>
      </c>
      <c r="BG15" s="539">
        <f t="shared" si="8"/>
        <v>0</v>
      </c>
      <c r="BH15" s="539">
        <f t="shared" si="2"/>
        <v>0</v>
      </c>
      <c r="BI15" s="539">
        <f t="shared" si="2"/>
        <v>0</v>
      </c>
      <c r="BJ15" s="915">
        <f t="shared" si="2"/>
        <v>0</v>
      </c>
      <c r="BK15" s="540">
        <f t="shared" si="5"/>
        <v>0</v>
      </c>
      <c r="BL15" s="541">
        <f t="shared" si="9"/>
        <v>0</v>
      </c>
      <c r="BM15" s="2032" t="str">
        <f>IF(C15="","",(AK15*$BR$4+AL15*$BR$5+AM15*$BR$6+AN15*$BR$7+AO15*$BR$8+AP15*$BR$9+AQ15*$BR$10+AR15*$BR$11+AS15*$BR$12+AT15*$BR$13+AU15*$BR$14+AV15*$BR$15+AW15*$BR$16+AX15*$BR$17+AY15*$BR$18+AZ15*$BR$19+BA15*$BR$20+BB15*$BR$21+BC15*$BR$22+BD15*$BR$23+BE15*$BR$24+BF15*$BR$25+BG15*$BR$26+BH15*$BR$27+BI15*$BR$28+BJ15*$BR$29)/(COLUMNS($F$2:$AJ$2)-COUNTBLANK($F$2:$AJ$2))*7)</f>
        <v/>
      </c>
      <c r="BN15" s="2033"/>
      <c r="BO15" s="2034"/>
      <c r="BQ15" s="514" t="str">
        <f>ASC('7'!$F$26)</f>
        <v>L</v>
      </c>
      <c r="BR15" s="535">
        <f>'7'!$AD$26</f>
        <v>0</v>
      </c>
    </row>
    <row r="16" spans="1:74" ht="21" customHeight="1">
      <c r="A16" s="2027"/>
      <c r="B16" s="2028"/>
      <c r="C16" s="2029"/>
      <c r="D16" s="2030"/>
      <c r="E16" s="2031"/>
      <c r="F16" s="557"/>
      <c r="G16" s="531"/>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58"/>
      <c r="AK16" s="538">
        <f t="shared" si="6"/>
        <v>0</v>
      </c>
      <c r="AL16" s="539">
        <f t="shared" si="6"/>
        <v>0</v>
      </c>
      <c r="AM16" s="539">
        <f t="shared" si="2"/>
        <v>0</v>
      </c>
      <c r="AN16" s="539">
        <f t="shared" si="2"/>
        <v>0</v>
      </c>
      <c r="AO16" s="539">
        <f t="shared" si="2"/>
        <v>0</v>
      </c>
      <c r="AP16" s="539">
        <f t="shared" si="2"/>
        <v>0</v>
      </c>
      <c r="AQ16" s="539">
        <f t="shared" si="2"/>
        <v>0</v>
      </c>
      <c r="AR16" s="539">
        <f t="shared" si="2"/>
        <v>0</v>
      </c>
      <c r="AS16" s="539">
        <f t="shared" si="2"/>
        <v>0</v>
      </c>
      <c r="AT16" s="539">
        <f t="shared" si="2"/>
        <v>0</v>
      </c>
      <c r="AU16" s="539">
        <f t="shared" si="2"/>
        <v>0</v>
      </c>
      <c r="AV16" s="539">
        <f t="shared" si="2"/>
        <v>0</v>
      </c>
      <c r="AW16" s="539">
        <f t="shared" si="2"/>
        <v>0</v>
      </c>
      <c r="AX16" s="539">
        <f t="shared" si="2"/>
        <v>0</v>
      </c>
      <c r="AY16" s="539">
        <f t="shared" si="2"/>
        <v>0</v>
      </c>
      <c r="AZ16" s="539">
        <f t="shared" si="7"/>
        <v>0</v>
      </c>
      <c r="BA16" s="539">
        <f t="shared" si="7"/>
        <v>0</v>
      </c>
      <c r="BB16" s="539">
        <f t="shared" si="7"/>
        <v>0</v>
      </c>
      <c r="BC16" s="539">
        <f t="shared" si="7"/>
        <v>0</v>
      </c>
      <c r="BD16" s="539">
        <f t="shared" si="2"/>
        <v>0</v>
      </c>
      <c r="BE16" s="539">
        <f t="shared" si="8"/>
        <v>0</v>
      </c>
      <c r="BF16" s="539">
        <f>COUNTIF($F16:$AJ16,"*"&amp;BF$3&amp;"*")</f>
        <v>0</v>
      </c>
      <c r="BG16" s="539">
        <f t="shared" si="8"/>
        <v>0</v>
      </c>
      <c r="BH16" s="539">
        <f t="shared" si="2"/>
        <v>0</v>
      </c>
      <c r="BI16" s="539">
        <f t="shared" si="2"/>
        <v>0</v>
      </c>
      <c r="BJ16" s="915">
        <f t="shared" si="2"/>
        <v>0</v>
      </c>
      <c r="BK16" s="540">
        <f t="shared" si="5"/>
        <v>0</v>
      </c>
      <c r="BL16" s="541">
        <f t="shared" si="9"/>
        <v>0</v>
      </c>
      <c r="BM16" s="2032" t="str">
        <f t="shared" si="10"/>
        <v/>
      </c>
      <c r="BN16" s="2033"/>
      <c r="BO16" s="2034"/>
      <c r="BQ16" s="514" t="str">
        <f>ASC('7'!$F$28)</f>
        <v>M</v>
      </c>
      <c r="BR16" s="535">
        <f>'7'!$AD$28</f>
        <v>0</v>
      </c>
    </row>
    <row r="17" spans="1:70" ht="21" customHeight="1">
      <c r="A17" s="2027"/>
      <c r="B17" s="2028"/>
      <c r="C17" s="2029"/>
      <c r="D17" s="2030"/>
      <c r="E17" s="2031"/>
      <c r="F17" s="557"/>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58"/>
      <c r="AK17" s="538">
        <f t="shared" si="6"/>
        <v>0</v>
      </c>
      <c r="AL17" s="539">
        <f t="shared" si="6"/>
        <v>0</v>
      </c>
      <c r="AM17" s="539">
        <f t="shared" si="2"/>
        <v>0</v>
      </c>
      <c r="AN17" s="539">
        <f t="shared" si="2"/>
        <v>0</v>
      </c>
      <c r="AO17" s="539">
        <f t="shared" si="2"/>
        <v>0</v>
      </c>
      <c r="AP17" s="539">
        <f t="shared" si="2"/>
        <v>0</v>
      </c>
      <c r="AQ17" s="539">
        <f t="shared" si="2"/>
        <v>0</v>
      </c>
      <c r="AR17" s="539">
        <f t="shared" si="2"/>
        <v>0</v>
      </c>
      <c r="AS17" s="539">
        <f t="shared" si="2"/>
        <v>0</v>
      </c>
      <c r="AT17" s="539">
        <f t="shared" si="2"/>
        <v>0</v>
      </c>
      <c r="AU17" s="539">
        <f t="shared" si="2"/>
        <v>0</v>
      </c>
      <c r="AV17" s="539">
        <f t="shared" si="2"/>
        <v>0</v>
      </c>
      <c r="AW17" s="539">
        <f t="shared" si="2"/>
        <v>0</v>
      </c>
      <c r="AX17" s="539">
        <f t="shared" si="2"/>
        <v>0</v>
      </c>
      <c r="AY17" s="539">
        <f t="shared" si="2"/>
        <v>0</v>
      </c>
      <c r="AZ17" s="539">
        <f t="shared" si="7"/>
        <v>0</v>
      </c>
      <c r="BA17" s="539">
        <f t="shared" si="7"/>
        <v>0</v>
      </c>
      <c r="BB17" s="539">
        <f t="shared" si="7"/>
        <v>0</v>
      </c>
      <c r="BC17" s="539">
        <f t="shared" si="7"/>
        <v>0</v>
      </c>
      <c r="BD17" s="539">
        <f t="shared" si="2"/>
        <v>0</v>
      </c>
      <c r="BE17" s="539">
        <f t="shared" si="8"/>
        <v>0</v>
      </c>
      <c r="BF17" s="539">
        <f t="shared" si="8"/>
        <v>0</v>
      </c>
      <c r="BG17" s="539">
        <f t="shared" si="8"/>
        <v>0</v>
      </c>
      <c r="BH17" s="539">
        <f t="shared" si="2"/>
        <v>0</v>
      </c>
      <c r="BI17" s="539">
        <f t="shared" si="2"/>
        <v>0</v>
      </c>
      <c r="BJ17" s="915">
        <f t="shared" si="2"/>
        <v>0</v>
      </c>
      <c r="BK17" s="540">
        <f t="shared" si="5"/>
        <v>0</v>
      </c>
      <c r="BL17" s="541">
        <f t="shared" si="9"/>
        <v>0</v>
      </c>
      <c r="BM17" s="2032" t="str">
        <f t="shared" si="10"/>
        <v/>
      </c>
      <c r="BN17" s="2033"/>
      <c r="BO17" s="2034"/>
      <c r="BQ17" s="514" t="str">
        <f>ASC('7'!$F$30)</f>
        <v>N</v>
      </c>
      <c r="BR17" s="535">
        <f>'7'!$AD$30</f>
        <v>0</v>
      </c>
    </row>
    <row r="18" spans="1:70" ht="21" customHeight="1">
      <c r="A18" s="2027"/>
      <c r="B18" s="2028"/>
      <c r="C18" s="2029"/>
      <c r="D18" s="2030"/>
      <c r="E18" s="2031"/>
      <c r="F18" s="557"/>
      <c r="G18" s="531"/>
      <c r="H18" s="531"/>
      <c r="I18" s="531"/>
      <c r="J18" s="531"/>
      <c r="K18" s="531"/>
      <c r="L18" s="531"/>
      <c r="M18" s="531"/>
      <c r="N18" s="531"/>
      <c r="O18" s="531"/>
      <c r="P18" s="531"/>
      <c r="Q18" s="531"/>
      <c r="R18" s="531"/>
      <c r="S18" s="531"/>
      <c r="T18" s="531"/>
      <c r="U18" s="531"/>
      <c r="V18" s="531"/>
      <c r="W18" s="531"/>
      <c r="X18" s="531"/>
      <c r="Y18" s="531"/>
      <c r="Z18" s="531"/>
      <c r="AA18" s="531"/>
      <c r="AB18" s="531"/>
      <c r="AC18" s="531"/>
      <c r="AD18" s="531"/>
      <c r="AE18" s="531"/>
      <c r="AF18" s="531"/>
      <c r="AG18" s="531"/>
      <c r="AH18" s="531"/>
      <c r="AI18" s="531"/>
      <c r="AJ18" s="558"/>
      <c r="AK18" s="538">
        <f t="shared" si="6"/>
        <v>0</v>
      </c>
      <c r="AL18" s="539">
        <f t="shared" si="6"/>
        <v>0</v>
      </c>
      <c r="AM18" s="539">
        <f t="shared" si="2"/>
        <v>0</v>
      </c>
      <c r="AN18" s="539">
        <f t="shared" si="2"/>
        <v>0</v>
      </c>
      <c r="AO18" s="539">
        <f t="shared" si="2"/>
        <v>0</v>
      </c>
      <c r="AP18" s="539">
        <f t="shared" si="2"/>
        <v>0</v>
      </c>
      <c r="AQ18" s="539">
        <f t="shared" si="2"/>
        <v>0</v>
      </c>
      <c r="AR18" s="539">
        <f t="shared" si="2"/>
        <v>0</v>
      </c>
      <c r="AS18" s="539">
        <f t="shared" si="2"/>
        <v>0</v>
      </c>
      <c r="AT18" s="539">
        <f t="shared" si="2"/>
        <v>0</v>
      </c>
      <c r="AU18" s="539">
        <f t="shared" si="2"/>
        <v>0</v>
      </c>
      <c r="AV18" s="539">
        <f t="shared" si="2"/>
        <v>0</v>
      </c>
      <c r="AW18" s="539">
        <f t="shared" si="2"/>
        <v>0</v>
      </c>
      <c r="AX18" s="539">
        <f t="shared" si="2"/>
        <v>0</v>
      </c>
      <c r="AY18" s="539">
        <f t="shared" si="2"/>
        <v>0</v>
      </c>
      <c r="AZ18" s="539">
        <f t="shared" si="7"/>
        <v>0</v>
      </c>
      <c r="BA18" s="539">
        <f t="shared" si="7"/>
        <v>0</v>
      </c>
      <c r="BB18" s="539">
        <f t="shared" si="7"/>
        <v>0</v>
      </c>
      <c r="BC18" s="539">
        <f t="shared" si="7"/>
        <v>0</v>
      </c>
      <c r="BD18" s="539">
        <f t="shared" si="2"/>
        <v>0</v>
      </c>
      <c r="BE18" s="539">
        <f t="shared" si="8"/>
        <v>0</v>
      </c>
      <c r="BF18" s="539">
        <f t="shared" si="8"/>
        <v>0</v>
      </c>
      <c r="BG18" s="539">
        <f t="shared" si="8"/>
        <v>0</v>
      </c>
      <c r="BH18" s="539">
        <f t="shared" si="2"/>
        <v>0</v>
      </c>
      <c r="BI18" s="539">
        <f t="shared" si="2"/>
        <v>0</v>
      </c>
      <c r="BJ18" s="915">
        <f t="shared" si="2"/>
        <v>0</v>
      </c>
      <c r="BK18" s="540">
        <f t="shared" si="5"/>
        <v>0</v>
      </c>
      <c r="BL18" s="541">
        <f t="shared" si="9"/>
        <v>0</v>
      </c>
      <c r="BM18" s="2032" t="str">
        <f t="shared" si="10"/>
        <v/>
      </c>
      <c r="BN18" s="2033"/>
      <c r="BO18" s="2034"/>
      <c r="BQ18" s="514" t="str">
        <f>ASC('7'!$F$32)</f>
        <v>O</v>
      </c>
      <c r="BR18" s="535">
        <f>'7'!$AD$32</f>
        <v>0</v>
      </c>
    </row>
    <row r="19" spans="1:70" ht="21" customHeight="1">
      <c r="A19" s="2027"/>
      <c r="B19" s="2028"/>
      <c r="C19" s="2029"/>
      <c r="D19" s="2030"/>
      <c r="E19" s="2031"/>
      <c r="F19" s="557"/>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58"/>
      <c r="AK19" s="538">
        <f t="shared" si="6"/>
        <v>0</v>
      </c>
      <c r="AL19" s="539">
        <f t="shared" si="6"/>
        <v>0</v>
      </c>
      <c r="AM19" s="539">
        <f t="shared" si="2"/>
        <v>0</v>
      </c>
      <c r="AN19" s="539">
        <f t="shared" si="2"/>
        <v>0</v>
      </c>
      <c r="AO19" s="539">
        <f t="shared" si="2"/>
        <v>0</v>
      </c>
      <c r="AP19" s="539">
        <f t="shared" si="2"/>
        <v>0</v>
      </c>
      <c r="AQ19" s="539">
        <f t="shared" si="2"/>
        <v>0</v>
      </c>
      <c r="AR19" s="539">
        <f t="shared" si="2"/>
        <v>0</v>
      </c>
      <c r="AS19" s="539">
        <f t="shared" si="2"/>
        <v>0</v>
      </c>
      <c r="AT19" s="539">
        <f t="shared" si="2"/>
        <v>0</v>
      </c>
      <c r="AU19" s="539">
        <f t="shared" si="2"/>
        <v>0</v>
      </c>
      <c r="AV19" s="539">
        <f t="shared" si="2"/>
        <v>0</v>
      </c>
      <c r="AW19" s="539">
        <f t="shared" si="2"/>
        <v>0</v>
      </c>
      <c r="AX19" s="539">
        <f t="shared" si="2"/>
        <v>0</v>
      </c>
      <c r="AY19" s="539">
        <f t="shared" si="2"/>
        <v>0</v>
      </c>
      <c r="AZ19" s="539">
        <f t="shared" si="7"/>
        <v>0</v>
      </c>
      <c r="BA19" s="539">
        <f t="shared" si="7"/>
        <v>0</v>
      </c>
      <c r="BB19" s="539">
        <f t="shared" si="7"/>
        <v>0</v>
      </c>
      <c r="BC19" s="539">
        <f t="shared" si="7"/>
        <v>0</v>
      </c>
      <c r="BD19" s="539">
        <f t="shared" si="2"/>
        <v>0</v>
      </c>
      <c r="BE19" s="539">
        <f t="shared" si="8"/>
        <v>0</v>
      </c>
      <c r="BF19" s="539">
        <f t="shared" si="8"/>
        <v>0</v>
      </c>
      <c r="BG19" s="539">
        <f t="shared" si="8"/>
        <v>0</v>
      </c>
      <c r="BH19" s="539">
        <f t="shared" ref="BH19:BH20" si="11">COUNTIF($F19:$AJ19,"*"&amp;BH$3&amp;"*")</f>
        <v>0</v>
      </c>
      <c r="BI19" s="539">
        <f t="shared" si="2"/>
        <v>0</v>
      </c>
      <c r="BJ19" s="915">
        <f t="shared" si="2"/>
        <v>0</v>
      </c>
      <c r="BK19" s="540">
        <f t="shared" si="5"/>
        <v>0</v>
      </c>
      <c r="BL19" s="541">
        <f t="shared" si="9"/>
        <v>0</v>
      </c>
      <c r="BM19" s="2032" t="str">
        <f t="shared" si="10"/>
        <v/>
      </c>
      <c r="BN19" s="2033"/>
      <c r="BO19" s="2034"/>
      <c r="BQ19" s="514" t="str">
        <f>ASC('7'!$F$34)</f>
        <v>P</v>
      </c>
      <c r="BR19" s="535">
        <f>'7'!$AD$34</f>
        <v>0</v>
      </c>
    </row>
    <row r="20" spans="1:70" ht="21" customHeight="1">
      <c r="A20" s="2027"/>
      <c r="B20" s="2028"/>
      <c r="C20" s="2029"/>
      <c r="D20" s="2030"/>
      <c r="E20" s="2031"/>
      <c r="F20" s="557"/>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58"/>
      <c r="AK20" s="538">
        <f t="shared" si="6"/>
        <v>0</v>
      </c>
      <c r="AL20" s="539">
        <f t="shared" si="6"/>
        <v>0</v>
      </c>
      <c r="AM20" s="539">
        <f t="shared" si="6"/>
        <v>0</v>
      </c>
      <c r="AN20" s="539">
        <f t="shared" si="6"/>
        <v>0</v>
      </c>
      <c r="AO20" s="539">
        <f t="shared" si="6"/>
        <v>0</v>
      </c>
      <c r="AP20" s="539">
        <f t="shared" si="6"/>
        <v>0</v>
      </c>
      <c r="AQ20" s="539">
        <f t="shared" si="6"/>
        <v>0</v>
      </c>
      <c r="AR20" s="539">
        <f t="shared" si="6"/>
        <v>0</v>
      </c>
      <c r="AS20" s="539">
        <f t="shared" si="6"/>
        <v>0</v>
      </c>
      <c r="AT20" s="539">
        <f t="shared" si="6"/>
        <v>0</v>
      </c>
      <c r="AU20" s="539">
        <f t="shared" si="6"/>
        <v>0</v>
      </c>
      <c r="AV20" s="539">
        <f t="shared" si="6"/>
        <v>0</v>
      </c>
      <c r="AW20" s="539">
        <f t="shared" si="6"/>
        <v>0</v>
      </c>
      <c r="AX20" s="539">
        <f t="shared" si="6"/>
        <v>0</v>
      </c>
      <c r="AY20" s="539">
        <f t="shared" si="6"/>
        <v>0</v>
      </c>
      <c r="AZ20" s="539">
        <f t="shared" si="7"/>
        <v>0</v>
      </c>
      <c r="BA20" s="539">
        <f t="shared" si="7"/>
        <v>0</v>
      </c>
      <c r="BB20" s="539">
        <f t="shared" si="7"/>
        <v>0</v>
      </c>
      <c r="BC20" s="539">
        <f t="shared" si="7"/>
        <v>0</v>
      </c>
      <c r="BD20" s="539">
        <f t="shared" ref="BD20:BI20" si="12">COUNTIF($F20:$AJ20,"*"&amp;BD$3&amp;"*")</f>
        <v>0</v>
      </c>
      <c r="BE20" s="539">
        <f t="shared" si="8"/>
        <v>0</v>
      </c>
      <c r="BF20" s="539">
        <f t="shared" si="12"/>
        <v>0</v>
      </c>
      <c r="BG20" s="539">
        <f t="shared" si="8"/>
        <v>0</v>
      </c>
      <c r="BH20" s="539">
        <f t="shared" si="11"/>
        <v>0</v>
      </c>
      <c r="BI20" s="539">
        <f t="shared" si="12"/>
        <v>0</v>
      </c>
      <c r="BJ20" s="915">
        <f t="shared" si="6"/>
        <v>0</v>
      </c>
      <c r="BK20" s="540">
        <f t="shared" si="5"/>
        <v>0</v>
      </c>
      <c r="BL20" s="541">
        <f t="shared" si="9"/>
        <v>0</v>
      </c>
      <c r="BM20" s="2032" t="str">
        <f t="shared" si="10"/>
        <v/>
      </c>
      <c r="BN20" s="2033"/>
      <c r="BO20" s="2034"/>
      <c r="BQ20" s="514" t="str">
        <f>ASC('7'!$F$36)</f>
        <v>Q</v>
      </c>
      <c r="BR20" s="535">
        <f>'7'!$AD$36</f>
        <v>0</v>
      </c>
    </row>
    <row r="21" spans="1:70" ht="21" customHeight="1">
      <c r="A21" s="2027"/>
      <c r="B21" s="2028"/>
      <c r="C21" s="2029"/>
      <c r="D21" s="2030"/>
      <c r="E21" s="2031"/>
      <c r="F21" s="557"/>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58"/>
      <c r="AK21" s="538">
        <f t="shared" si="6"/>
        <v>0</v>
      </c>
      <c r="AL21" s="539">
        <f t="shared" si="6"/>
        <v>0</v>
      </c>
      <c r="AM21" s="539">
        <f t="shared" si="6"/>
        <v>0</v>
      </c>
      <c r="AN21" s="539">
        <f t="shared" si="6"/>
        <v>0</v>
      </c>
      <c r="AO21" s="539">
        <f t="shared" si="6"/>
        <v>0</v>
      </c>
      <c r="AP21" s="539">
        <f t="shared" si="6"/>
        <v>0</v>
      </c>
      <c r="AQ21" s="539">
        <f t="shared" si="6"/>
        <v>0</v>
      </c>
      <c r="AR21" s="539">
        <f t="shared" si="6"/>
        <v>0</v>
      </c>
      <c r="AS21" s="539">
        <f t="shared" si="6"/>
        <v>0</v>
      </c>
      <c r="AT21" s="539">
        <f t="shared" si="6"/>
        <v>0</v>
      </c>
      <c r="AU21" s="539">
        <f t="shared" si="6"/>
        <v>0</v>
      </c>
      <c r="AV21" s="539">
        <f t="shared" si="6"/>
        <v>0</v>
      </c>
      <c r="AW21" s="539">
        <f t="shared" si="6"/>
        <v>0</v>
      </c>
      <c r="AX21" s="539">
        <f t="shared" si="6"/>
        <v>0</v>
      </c>
      <c r="AY21" s="539">
        <f t="shared" si="6"/>
        <v>0</v>
      </c>
      <c r="AZ21" s="539">
        <f t="shared" si="7"/>
        <v>0</v>
      </c>
      <c r="BA21" s="539">
        <f t="shared" si="7"/>
        <v>0</v>
      </c>
      <c r="BB21" s="539">
        <f t="shared" si="7"/>
        <v>0</v>
      </c>
      <c r="BC21" s="539">
        <f t="shared" si="7"/>
        <v>0</v>
      </c>
      <c r="BD21" s="539">
        <f t="shared" ref="BD21:BJ34" si="13">COUNTIF($F21:$AJ21,"*"&amp;BD$3&amp;"*")</f>
        <v>0</v>
      </c>
      <c r="BE21" s="539">
        <f t="shared" si="13"/>
        <v>0</v>
      </c>
      <c r="BF21" s="539">
        <f t="shared" si="13"/>
        <v>0</v>
      </c>
      <c r="BG21" s="539">
        <f t="shared" si="13"/>
        <v>0</v>
      </c>
      <c r="BH21" s="539">
        <f t="shared" si="13"/>
        <v>0</v>
      </c>
      <c r="BI21" s="539">
        <f t="shared" si="13"/>
        <v>0</v>
      </c>
      <c r="BJ21" s="915">
        <f t="shared" si="13"/>
        <v>0</v>
      </c>
      <c r="BK21" s="540">
        <f t="shared" si="5"/>
        <v>0</v>
      </c>
      <c r="BL21" s="541">
        <f t="shared" si="9"/>
        <v>0</v>
      </c>
      <c r="BM21" s="2032" t="str">
        <f t="shared" si="10"/>
        <v/>
      </c>
      <c r="BN21" s="2033"/>
      <c r="BO21" s="2034"/>
      <c r="BQ21" s="514" t="str">
        <f>ASC('7'!$F$38)</f>
        <v>R</v>
      </c>
      <c r="BR21" s="535">
        <f>'7'!$AD$38</f>
        <v>0</v>
      </c>
    </row>
    <row r="22" spans="1:70" ht="21" customHeight="1">
      <c r="A22" s="2027"/>
      <c r="B22" s="2028"/>
      <c r="C22" s="2029"/>
      <c r="D22" s="2030"/>
      <c r="E22" s="2031"/>
      <c r="F22" s="557"/>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58"/>
      <c r="AK22" s="538">
        <f t="shared" si="6"/>
        <v>0</v>
      </c>
      <c r="AL22" s="539">
        <f t="shared" si="6"/>
        <v>0</v>
      </c>
      <c r="AM22" s="539">
        <f t="shared" si="6"/>
        <v>0</v>
      </c>
      <c r="AN22" s="539">
        <f t="shared" si="6"/>
        <v>0</v>
      </c>
      <c r="AO22" s="539">
        <f t="shared" si="6"/>
        <v>0</v>
      </c>
      <c r="AP22" s="539">
        <f t="shared" si="6"/>
        <v>0</v>
      </c>
      <c r="AQ22" s="539">
        <f t="shared" si="6"/>
        <v>0</v>
      </c>
      <c r="AR22" s="539">
        <f t="shared" si="6"/>
        <v>0</v>
      </c>
      <c r="AS22" s="539">
        <f t="shared" si="6"/>
        <v>0</v>
      </c>
      <c r="AT22" s="539">
        <f t="shared" si="6"/>
        <v>0</v>
      </c>
      <c r="AU22" s="539">
        <f t="shared" si="6"/>
        <v>0</v>
      </c>
      <c r="AV22" s="539">
        <f t="shared" si="6"/>
        <v>0</v>
      </c>
      <c r="AW22" s="539">
        <f t="shared" si="6"/>
        <v>0</v>
      </c>
      <c r="AX22" s="539">
        <f t="shared" si="6"/>
        <v>0</v>
      </c>
      <c r="AY22" s="539">
        <f t="shared" si="6"/>
        <v>0</v>
      </c>
      <c r="AZ22" s="539">
        <f t="shared" ref="AZ22:BC34" si="14">COUNTIF($F22:$AJ22,"*"&amp;AZ$3&amp;"*")</f>
        <v>0</v>
      </c>
      <c r="BA22" s="539">
        <f t="shared" si="14"/>
        <v>0</v>
      </c>
      <c r="BB22" s="539">
        <f t="shared" si="14"/>
        <v>0</v>
      </c>
      <c r="BC22" s="539">
        <f t="shared" si="14"/>
        <v>0</v>
      </c>
      <c r="BD22" s="539">
        <f t="shared" si="13"/>
        <v>0</v>
      </c>
      <c r="BE22" s="539">
        <f t="shared" si="13"/>
        <v>0</v>
      </c>
      <c r="BF22" s="539">
        <f t="shared" si="13"/>
        <v>0</v>
      </c>
      <c r="BG22" s="539">
        <f t="shared" si="13"/>
        <v>0</v>
      </c>
      <c r="BH22" s="539">
        <f t="shared" si="13"/>
        <v>0</v>
      </c>
      <c r="BI22" s="539">
        <f t="shared" si="13"/>
        <v>0</v>
      </c>
      <c r="BJ22" s="915">
        <f t="shared" si="13"/>
        <v>0</v>
      </c>
      <c r="BK22" s="540">
        <f t="shared" si="5"/>
        <v>0</v>
      </c>
      <c r="BL22" s="541">
        <f t="shared" si="9"/>
        <v>0</v>
      </c>
      <c r="BM22" s="2032" t="str">
        <f>IF(C22="","",(AK22*$BR$4+AL22*$BR$5+AM22*$BR$6+AN22*$BR$7+AO22*$BR$8+AP22*$BR$9+AQ22*$BR$10+AR22*$BR$11+AS22*$BR$12+AT22*$BR$13+AU22*$BR$14+AV22*$BR$15+AW22*$BR$16+AX22*$BR$17+AY22*$BR$18+AZ22*$BR$19+BA22*$BR$20+BB22*$BR$21+BC22*$BR$22+BD22*$BR$23+BE22*$BR$24+BF22*$BR$25+BG22*$BR$26+BH22*$BR$27+BI22*$BR$28+BJ22*$BR$29)/(COLUMNS($F$2:$AJ$2)-COUNTBLANK($F$2:$AJ$2))*7)</f>
        <v/>
      </c>
      <c r="BN22" s="2033"/>
      <c r="BO22" s="2034"/>
      <c r="BQ22" s="514" t="str">
        <f>ASC('7'!$F$40)</f>
        <v>S</v>
      </c>
      <c r="BR22" s="535">
        <f>'7'!$AD$40</f>
        <v>0</v>
      </c>
    </row>
    <row r="23" spans="1:70" ht="21" customHeight="1">
      <c r="A23" s="2027"/>
      <c r="B23" s="2028"/>
      <c r="C23" s="2029"/>
      <c r="D23" s="2030"/>
      <c r="E23" s="2031"/>
      <c r="F23" s="557"/>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58"/>
      <c r="AK23" s="538">
        <f t="shared" si="6"/>
        <v>0</v>
      </c>
      <c r="AL23" s="539">
        <f t="shared" si="6"/>
        <v>0</v>
      </c>
      <c r="AM23" s="539">
        <f t="shared" si="6"/>
        <v>0</v>
      </c>
      <c r="AN23" s="539">
        <f t="shared" si="6"/>
        <v>0</v>
      </c>
      <c r="AO23" s="539">
        <f t="shared" si="6"/>
        <v>0</v>
      </c>
      <c r="AP23" s="539">
        <f t="shared" si="6"/>
        <v>0</v>
      </c>
      <c r="AQ23" s="539">
        <f t="shared" si="6"/>
        <v>0</v>
      </c>
      <c r="AR23" s="539">
        <f t="shared" si="6"/>
        <v>0</v>
      </c>
      <c r="AS23" s="539">
        <f t="shared" si="6"/>
        <v>0</v>
      </c>
      <c r="AT23" s="539">
        <f t="shared" si="6"/>
        <v>0</v>
      </c>
      <c r="AU23" s="539">
        <f t="shared" si="6"/>
        <v>0</v>
      </c>
      <c r="AV23" s="539">
        <f t="shared" si="6"/>
        <v>0</v>
      </c>
      <c r="AW23" s="539">
        <f t="shared" si="6"/>
        <v>0</v>
      </c>
      <c r="AX23" s="539">
        <f t="shared" si="6"/>
        <v>0</v>
      </c>
      <c r="AY23" s="539">
        <f t="shared" si="6"/>
        <v>0</v>
      </c>
      <c r="AZ23" s="539">
        <f t="shared" si="14"/>
        <v>0</v>
      </c>
      <c r="BA23" s="539">
        <f t="shared" si="14"/>
        <v>0</v>
      </c>
      <c r="BB23" s="539">
        <f t="shared" si="14"/>
        <v>0</v>
      </c>
      <c r="BC23" s="539">
        <f t="shared" si="14"/>
        <v>0</v>
      </c>
      <c r="BD23" s="539">
        <f t="shared" si="13"/>
        <v>0</v>
      </c>
      <c r="BE23" s="539">
        <f t="shared" si="13"/>
        <v>0</v>
      </c>
      <c r="BF23" s="539">
        <f t="shared" si="13"/>
        <v>0</v>
      </c>
      <c r="BG23" s="539">
        <f t="shared" si="13"/>
        <v>0</v>
      </c>
      <c r="BH23" s="539">
        <f t="shared" si="13"/>
        <v>0</v>
      </c>
      <c r="BI23" s="539">
        <f t="shared" si="13"/>
        <v>0</v>
      </c>
      <c r="BJ23" s="915">
        <f t="shared" si="13"/>
        <v>0</v>
      </c>
      <c r="BK23" s="540">
        <f t="shared" si="5"/>
        <v>0</v>
      </c>
      <c r="BL23" s="541">
        <f t="shared" si="9"/>
        <v>0</v>
      </c>
      <c r="BM23" s="2032" t="str">
        <f t="shared" si="10"/>
        <v/>
      </c>
      <c r="BN23" s="2033"/>
      <c r="BO23" s="2034"/>
      <c r="BQ23" s="514" t="str">
        <f>ASC('7'!$F$42)</f>
        <v>T</v>
      </c>
      <c r="BR23" s="535">
        <f>'7'!$AD$42</f>
        <v>0</v>
      </c>
    </row>
    <row r="24" spans="1:70" ht="21" customHeight="1">
      <c r="A24" s="2027"/>
      <c r="B24" s="2028"/>
      <c r="C24" s="2029"/>
      <c r="D24" s="2030"/>
      <c r="E24" s="2031"/>
      <c r="F24" s="557"/>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58"/>
      <c r="AK24" s="538">
        <f t="shared" si="6"/>
        <v>0</v>
      </c>
      <c r="AL24" s="539">
        <f t="shared" si="6"/>
        <v>0</v>
      </c>
      <c r="AM24" s="539">
        <f t="shared" si="6"/>
        <v>0</v>
      </c>
      <c r="AN24" s="539">
        <f t="shared" si="6"/>
        <v>0</v>
      </c>
      <c r="AO24" s="539">
        <f t="shared" si="6"/>
        <v>0</v>
      </c>
      <c r="AP24" s="539">
        <f t="shared" si="6"/>
        <v>0</v>
      </c>
      <c r="AQ24" s="539">
        <f t="shared" si="6"/>
        <v>0</v>
      </c>
      <c r="AR24" s="539">
        <f t="shared" si="6"/>
        <v>0</v>
      </c>
      <c r="AS24" s="539">
        <f t="shared" si="6"/>
        <v>0</v>
      </c>
      <c r="AT24" s="539">
        <f t="shared" si="6"/>
        <v>0</v>
      </c>
      <c r="AU24" s="539">
        <f t="shared" si="6"/>
        <v>0</v>
      </c>
      <c r="AV24" s="539">
        <f t="shared" si="6"/>
        <v>0</v>
      </c>
      <c r="AW24" s="539">
        <f t="shared" si="6"/>
        <v>0</v>
      </c>
      <c r="AX24" s="539">
        <f t="shared" si="6"/>
        <v>0</v>
      </c>
      <c r="AY24" s="539">
        <f t="shared" si="6"/>
        <v>0</v>
      </c>
      <c r="AZ24" s="539">
        <f t="shared" si="14"/>
        <v>0</v>
      </c>
      <c r="BA24" s="539">
        <f t="shared" si="14"/>
        <v>0</v>
      </c>
      <c r="BB24" s="539">
        <f t="shared" si="14"/>
        <v>0</v>
      </c>
      <c r="BC24" s="539">
        <f t="shared" si="14"/>
        <v>0</v>
      </c>
      <c r="BD24" s="539">
        <f t="shared" si="13"/>
        <v>0</v>
      </c>
      <c r="BE24" s="539">
        <f t="shared" si="13"/>
        <v>0</v>
      </c>
      <c r="BF24" s="539">
        <f t="shared" si="13"/>
        <v>0</v>
      </c>
      <c r="BG24" s="539">
        <f t="shared" si="13"/>
        <v>0</v>
      </c>
      <c r="BH24" s="539">
        <f t="shared" si="13"/>
        <v>0</v>
      </c>
      <c r="BI24" s="539">
        <f t="shared" si="13"/>
        <v>0</v>
      </c>
      <c r="BJ24" s="915">
        <f t="shared" si="13"/>
        <v>0</v>
      </c>
      <c r="BK24" s="540">
        <f t="shared" si="5"/>
        <v>0</v>
      </c>
      <c r="BL24" s="541">
        <f t="shared" si="9"/>
        <v>0</v>
      </c>
      <c r="BM24" s="2032" t="str">
        <f t="shared" si="10"/>
        <v/>
      </c>
      <c r="BN24" s="2033"/>
      <c r="BO24" s="2034"/>
      <c r="BQ24" s="514" t="str">
        <f>ASC('7'!$F$44)</f>
        <v>U</v>
      </c>
      <c r="BR24" s="535">
        <f>'7'!$AD$44</f>
        <v>0</v>
      </c>
    </row>
    <row r="25" spans="1:70" ht="21" customHeight="1">
      <c r="A25" s="2027"/>
      <c r="B25" s="2028"/>
      <c r="C25" s="2029"/>
      <c r="D25" s="2030"/>
      <c r="E25" s="2031"/>
      <c r="F25" s="557"/>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58"/>
      <c r="AK25" s="538">
        <f t="shared" si="6"/>
        <v>0</v>
      </c>
      <c r="AL25" s="539">
        <f t="shared" si="6"/>
        <v>0</v>
      </c>
      <c r="AM25" s="539">
        <f t="shared" si="6"/>
        <v>0</v>
      </c>
      <c r="AN25" s="539">
        <f t="shared" si="6"/>
        <v>0</v>
      </c>
      <c r="AO25" s="539">
        <f t="shared" si="6"/>
        <v>0</v>
      </c>
      <c r="AP25" s="539">
        <f t="shared" si="6"/>
        <v>0</v>
      </c>
      <c r="AQ25" s="539">
        <f t="shared" si="6"/>
        <v>0</v>
      </c>
      <c r="AR25" s="539">
        <f t="shared" si="6"/>
        <v>0</v>
      </c>
      <c r="AS25" s="539">
        <f t="shared" si="6"/>
        <v>0</v>
      </c>
      <c r="AT25" s="539">
        <f t="shared" si="6"/>
        <v>0</v>
      </c>
      <c r="AU25" s="539">
        <f t="shared" si="6"/>
        <v>0</v>
      </c>
      <c r="AV25" s="539">
        <f t="shared" si="6"/>
        <v>0</v>
      </c>
      <c r="AW25" s="539">
        <f t="shared" si="6"/>
        <v>0</v>
      </c>
      <c r="AX25" s="539">
        <f t="shared" si="6"/>
        <v>0</v>
      </c>
      <c r="AY25" s="539">
        <f t="shared" si="6"/>
        <v>0</v>
      </c>
      <c r="AZ25" s="539">
        <f t="shared" si="14"/>
        <v>0</v>
      </c>
      <c r="BA25" s="539">
        <f t="shared" si="14"/>
        <v>0</v>
      </c>
      <c r="BB25" s="539">
        <f t="shared" si="14"/>
        <v>0</v>
      </c>
      <c r="BC25" s="539">
        <f t="shared" si="14"/>
        <v>0</v>
      </c>
      <c r="BD25" s="539">
        <f t="shared" si="13"/>
        <v>0</v>
      </c>
      <c r="BE25" s="539">
        <f t="shared" si="13"/>
        <v>0</v>
      </c>
      <c r="BF25" s="539">
        <f t="shared" si="13"/>
        <v>0</v>
      </c>
      <c r="BG25" s="539">
        <f t="shared" si="13"/>
        <v>0</v>
      </c>
      <c r="BH25" s="539">
        <f t="shared" si="13"/>
        <v>0</v>
      </c>
      <c r="BI25" s="539">
        <f t="shared" si="13"/>
        <v>0</v>
      </c>
      <c r="BJ25" s="915">
        <f t="shared" si="13"/>
        <v>0</v>
      </c>
      <c r="BK25" s="540">
        <f t="shared" si="5"/>
        <v>0</v>
      </c>
      <c r="BL25" s="541">
        <f t="shared" si="9"/>
        <v>0</v>
      </c>
      <c r="BM25" s="2032" t="str">
        <f t="shared" si="10"/>
        <v/>
      </c>
      <c r="BN25" s="2033"/>
      <c r="BO25" s="2034"/>
      <c r="BQ25" s="514" t="str">
        <f>ASC('7'!$F$46)</f>
        <v>V</v>
      </c>
      <c r="BR25" s="535">
        <f>'7'!$AD$46</f>
        <v>0</v>
      </c>
    </row>
    <row r="26" spans="1:70" ht="21" customHeight="1">
      <c r="A26" s="2027"/>
      <c r="B26" s="2028"/>
      <c r="C26" s="2029"/>
      <c r="D26" s="2030"/>
      <c r="E26" s="2031"/>
      <c r="F26" s="557"/>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58"/>
      <c r="AK26" s="538">
        <f t="shared" si="6"/>
        <v>0</v>
      </c>
      <c r="AL26" s="539">
        <f t="shared" si="6"/>
        <v>0</v>
      </c>
      <c r="AM26" s="539">
        <f t="shared" si="6"/>
        <v>0</v>
      </c>
      <c r="AN26" s="539">
        <f t="shared" si="6"/>
        <v>0</v>
      </c>
      <c r="AO26" s="539">
        <f t="shared" si="6"/>
        <v>0</v>
      </c>
      <c r="AP26" s="539">
        <f t="shared" si="6"/>
        <v>0</v>
      </c>
      <c r="AQ26" s="539">
        <f t="shared" si="6"/>
        <v>0</v>
      </c>
      <c r="AR26" s="539">
        <f t="shared" si="6"/>
        <v>0</v>
      </c>
      <c r="AS26" s="539">
        <f t="shared" si="6"/>
        <v>0</v>
      </c>
      <c r="AT26" s="539">
        <f t="shared" si="6"/>
        <v>0</v>
      </c>
      <c r="AU26" s="539">
        <f t="shared" si="6"/>
        <v>0</v>
      </c>
      <c r="AV26" s="539">
        <f t="shared" si="6"/>
        <v>0</v>
      </c>
      <c r="AW26" s="539">
        <f t="shared" si="6"/>
        <v>0</v>
      </c>
      <c r="AX26" s="539">
        <f t="shared" si="6"/>
        <v>0</v>
      </c>
      <c r="AY26" s="539">
        <f t="shared" si="6"/>
        <v>0</v>
      </c>
      <c r="AZ26" s="539">
        <f t="shared" si="14"/>
        <v>0</v>
      </c>
      <c r="BA26" s="539">
        <f t="shared" si="14"/>
        <v>0</v>
      </c>
      <c r="BB26" s="539">
        <f t="shared" si="14"/>
        <v>0</v>
      </c>
      <c r="BC26" s="539">
        <f t="shared" si="14"/>
        <v>0</v>
      </c>
      <c r="BD26" s="539">
        <f t="shared" si="13"/>
        <v>0</v>
      </c>
      <c r="BE26" s="539">
        <f t="shared" si="13"/>
        <v>0</v>
      </c>
      <c r="BF26" s="539">
        <f t="shared" si="13"/>
        <v>0</v>
      </c>
      <c r="BG26" s="539">
        <f t="shared" si="13"/>
        <v>0</v>
      </c>
      <c r="BH26" s="539">
        <f t="shared" si="13"/>
        <v>0</v>
      </c>
      <c r="BI26" s="539">
        <f t="shared" si="13"/>
        <v>0</v>
      </c>
      <c r="BJ26" s="915">
        <f t="shared" si="13"/>
        <v>0</v>
      </c>
      <c r="BK26" s="540">
        <f t="shared" si="5"/>
        <v>0</v>
      </c>
      <c r="BL26" s="541">
        <f t="shared" si="9"/>
        <v>0</v>
      </c>
      <c r="BM26" s="2032" t="str">
        <f t="shared" si="10"/>
        <v/>
      </c>
      <c r="BN26" s="2033"/>
      <c r="BO26" s="2034"/>
      <c r="BQ26" s="514" t="str">
        <f>ASC('7'!$F$48)</f>
        <v>W</v>
      </c>
      <c r="BR26" s="535">
        <f>'7'!$AD$48</f>
        <v>0</v>
      </c>
    </row>
    <row r="27" spans="1:70" ht="21" customHeight="1">
      <c r="A27" s="2027"/>
      <c r="B27" s="2028"/>
      <c r="C27" s="2029"/>
      <c r="D27" s="2030"/>
      <c r="E27" s="2031"/>
      <c r="F27" s="557"/>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58"/>
      <c r="AK27" s="538">
        <f t="shared" si="6"/>
        <v>0</v>
      </c>
      <c r="AL27" s="539">
        <f t="shared" si="6"/>
        <v>0</v>
      </c>
      <c r="AM27" s="539">
        <f t="shared" si="6"/>
        <v>0</v>
      </c>
      <c r="AN27" s="539">
        <f t="shared" si="6"/>
        <v>0</v>
      </c>
      <c r="AO27" s="539">
        <f t="shared" si="6"/>
        <v>0</v>
      </c>
      <c r="AP27" s="539">
        <f t="shared" si="6"/>
        <v>0</v>
      </c>
      <c r="AQ27" s="539">
        <f t="shared" si="6"/>
        <v>0</v>
      </c>
      <c r="AR27" s="539">
        <f t="shared" si="6"/>
        <v>0</v>
      </c>
      <c r="AS27" s="539">
        <f t="shared" si="6"/>
        <v>0</v>
      </c>
      <c r="AT27" s="539">
        <f t="shared" si="6"/>
        <v>0</v>
      </c>
      <c r="AU27" s="539">
        <f t="shared" si="6"/>
        <v>0</v>
      </c>
      <c r="AV27" s="539">
        <f t="shared" si="6"/>
        <v>0</v>
      </c>
      <c r="AW27" s="539">
        <f t="shared" si="6"/>
        <v>0</v>
      </c>
      <c r="AX27" s="539">
        <f t="shared" si="6"/>
        <v>0</v>
      </c>
      <c r="AY27" s="539">
        <f t="shared" si="6"/>
        <v>0</v>
      </c>
      <c r="AZ27" s="539">
        <f t="shared" si="14"/>
        <v>0</v>
      </c>
      <c r="BA27" s="539">
        <f t="shared" si="14"/>
        <v>0</v>
      </c>
      <c r="BB27" s="539">
        <f t="shared" si="14"/>
        <v>0</v>
      </c>
      <c r="BC27" s="539">
        <f t="shared" si="14"/>
        <v>0</v>
      </c>
      <c r="BD27" s="539">
        <f t="shared" si="13"/>
        <v>0</v>
      </c>
      <c r="BE27" s="539">
        <f t="shared" si="13"/>
        <v>0</v>
      </c>
      <c r="BF27" s="539">
        <f t="shared" si="13"/>
        <v>0</v>
      </c>
      <c r="BG27" s="539">
        <f t="shared" si="13"/>
        <v>0</v>
      </c>
      <c r="BH27" s="539">
        <f t="shared" si="13"/>
        <v>0</v>
      </c>
      <c r="BI27" s="539">
        <f t="shared" si="13"/>
        <v>0</v>
      </c>
      <c r="BJ27" s="915">
        <f t="shared" si="13"/>
        <v>0</v>
      </c>
      <c r="BK27" s="540">
        <f t="shared" si="5"/>
        <v>0</v>
      </c>
      <c r="BL27" s="541">
        <f t="shared" si="9"/>
        <v>0</v>
      </c>
      <c r="BM27" s="2032" t="str">
        <f t="shared" si="10"/>
        <v/>
      </c>
      <c r="BN27" s="2033"/>
      <c r="BO27" s="2034"/>
      <c r="BQ27" s="514" t="str">
        <f>ASC('7'!$F$50)</f>
        <v>X</v>
      </c>
      <c r="BR27" s="535">
        <f>'7'!$AD$50</f>
        <v>0</v>
      </c>
    </row>
    <row r="28" spans="1:70" ht="21" customHeight="1">
      <c r="A28" s="2027"/>
      <c r="B28" s="2028"/>
      <c r="C28" s="2029"/>
      <c r="D28" s="2030"/>
      <c r="E28" s="2031"/>
      <c r="F28" s="557"/>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58"/>
      <c r="AK28" s="538">
        <f t="shared" si="6"/>
        <v>0</v>
      </c>
      <c r="AL28" s="539">
        <f t="shared" si="6"/>
        <v>0</v>
      </c>
      <c r="AM28" s="539">
        <f t="shared" si="6"/>
        <v>0</v>
      </c>
      <c r="AN28" s="539">
        <f t="shared" si="6"/>
        <v>0</v>
      </c>
      <c r="AO28" s="539">
        <f t="shared" si="6"/>
        <v>0</v>
      </c>
      <c r="AP28" s="539">
        <f t="shared" si="6"/>
        <v>0</v>
      </c>
      <c r="AQ28" s="539">
        <f t="shared" si="6"/>
        <v>0</v>
      </c>
      <c r="AR28" s="539">
        <f t="shared" si="6"/>
        <v>0</v>
      </c>
      <c r="AS28" s="539">
        <f t="shared" si="6"/>
        <v>0</v>
      </c>
      <c r="AT28" s="539">
        <f t="shared" si="6"/>
        <v>0</v>
      </c>
      <c r="AU28" s="539">
        <f t="shared" si="6"/>
        <v>0</v>
      </c>
      <c r="AV28" s="539">
        <f t="shared" si="6"/>
        <v>0</v>
      </c>
      <c r="AW28" s="539">
        <f t="shared" si="6"/>
        <v>0</v>
      </c>
      <c r="AX28" s="539">
        <f t="shared" si="6"/>
        <v>0</v>
      </c>
      <c r="AY28" s="539">
        <f t="shared" si="6"/>
        <v>0</v>
      </c>
      <c r="AZ28" s="539">
        <f t="shared" si="14"/>
        <v>0</v>
      </c>
      <c r="BA28" s="539">
        <f t="shared" si="14"/>
        <v>0</v>
      </c>
      <c r="BB28" s="539">
        <f t="shared" si="14"/>
        <v>0</v>
      </c>
      <c r="BC28" s="539">
        <f t="shared" si="14"/>
        <v>0</v>
      </c>
      <c r="BD28" s="539">
        <f t="shared" si="13"/>
        <v>0</v>
      </c>
      <c r="BE28" s="539">
        <f t="shared" si="13"/>
        <v>0</v>
      </c>
      <c r="BF28" s="539">
        <f t="shared" si="13"/>
        <v>0</v>
      </c>
      <c r="BG28" s="539">
        <f t="shared" si="13"/>
        <v>0</v>
      </c>
      <c r="BH28" s="539">
        <f t="shared" si="13"/>
        <v>0</v>
      </c>
      <c r="BI28" s="539">
        <f t="shared" si="13"/>
        <v>0</v>
      </c>
      <c r="BJ28" s="915">
        <f t="shared" si="13"/>
        <v>0</v>
      </c>
      <c r="BK28" s="540">
        <f t="shared" si="5"/>
        <v>0</v>
      </c>
      <c r="BL28" s="541">
        <f t="shared" si="9"/>
        <v>0</v>
      </c>
      <c r="BM28" s="2032" t="str">
        <f t="shared" si="10"/>
        <v/>
      </c>
      <c r="BN28" s="2033"/>
      <c r="BO28" s="2034"/>
      <c r="BQ28" s="514" t="str">
        <f>ASC('7'!$F$52)</f>
        <v>Y</v>
      </c>
      <c r="BR28" s="535">
        <f>'7'!$AD$52</f>
        <v>0</v>
      </c>
    </row>
    <row r="29" spans="1:70" ht="21" customHeight="1">
      <c r="A29" s="2027"/>
      <c r="B29" s="2028"/>
      <c r="C29" s="2029"/>
      <c r="D29" s="2030"/>
      <c r="E29" s="2031"/>
      <c r="F29" s="557"/>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58"/>
      <c r="AK29" s="538">
        <f t="shared" si="6"/>
        <v>0</v>
      </c>
      <c r="AL29" s="539">
        <f t="shared" si="6"/>
        <v>0</v>
      </c>
      <c r="AM29" s="539">
        <f t="shared" si="6"/>
        <v>0</v>
      </c>
      <c r="AN29" s="539">
        <f t="shared" si="6"/>
        <v>0</v>
      </c>
      <c r="AO29" s="539">
        <f t="shared" si="6"/>
        <v>0</v>
      </c>
      <c r="AP29" s="539">
        <f t="shared" si="6"/>
        <v>0</v>
      </c>
      <c r="AQ29" s="539">
        <f t="shared" si="6"/>
        <v>0</v>
      </c>
      <c r="AR29" s="539">
        <f t="shared" si="6"/>
        <v>0</v>
      </c>
      <c r="AS29" s="539">
        <f t="shared" si="6"/>
        <v>0</v>
      </c>
      <c r="AT29" s="539">
        <f t="shared" si="6"/>
        <v>0</v>
      </c>
      <c r="AU29" s="539">
        <f t="shared" si="6"/>
        <v>0</v>
      </c>
      <c r="AV29" s="539">
        <f t="shared" si="6"/>
        <v>0</v>
      </c>
      <c r="AW29" s="539">
        <f t="shared" si="6"/>
        <v>0</v>
      </c>
      <c r="AX29" s="539">
        <f t="shared" si="6"/>
        <v>0</v>
      </c>
      <c r="AY29" s="539">
        <f t="shared" si="6"/>
        <v>0</v>
      </c>
      <c r="AZ29" s="539">
        <f t="shared" si="14"/>
        <v>0</v>
      </c>
      <c r="BA29" s="539">
        <f t="shared" si="14"/>
        <v>0</v>
      </c>
      <c r="BB29" s="539">
        <f t="shared" si="14"/>
        <v>0</v>
      </c>
      <c r="BC29" s="539">
        <f t="shared" si="14"/>
        <v>0</v>
      </c>
      <c r="BD29" s="539">
        <f t="shared" si="13"/>
        <v>0</v>
      </c>
      <c r="BE29" s="539">
        <f t="shared" si="13"/>
        <v>0</v>
      </c>
      <c r="BF29" s="539">
        <f t="shared" si="13"/>
        <v>0</v>
      </c>
      <c r="BG29" s="539">
        <f t="shared" si="13"/>
        <v>0</v>
      </c>
      <c r="BH29" s="539">
        <f t="shared" si="13"/>
        <v>0</v>
      </c>
      <c r="BI29" s="539">
        <f t="shared" si="13"/>
        <v>0</v>
      </c>
      <c r="BJ29" s="915">
        <f t="shared" si="13"/>
        <v>0</v>
      </c>
      <c r="BK29" s="540">
        <f t="shared" si="5"/>
        <v>0</v>
      </c>
      <c r="BL29" s="541">
        <f t="shared" si="9"/>
        <v>0</v>
      </c>
      <c r="BM29" s="2032" t="str">
        <f t="shared" si="10"/>
        <v/>
      </c>
      <c r="BN29" s="2033"/>
      <c r="BO29" s="2034"/>
      <c r="BQ29" s="514" t="str">
        <f>ASC('7'!$F$54)</f>
        <v>Z</v>
      </c>
      <c r="BR29" s="535">
        <f>'7'!$AD$54</f>
        <v>0</v>
      </c>
    </row>
    <row r="30" spans="1:70" ht="21" customHeight="1">
      <c r="A30" s="2027"/>
      <c r="B30" s="2028"/>
      <c r="C30" s="2029"/>
      <c r="D30" s="2030"/>
      <c r="E30" s="2031"/>
      <c r="F30" s="557"/>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58"/>
      <c r="AK30" s="538">
        <f t="shared" si="6"/>
        <v>0</v>
      </c>
      <c r="AL30" s="539">
        <f t="shared" si="6"/>
        <v>0</v>
      </c>
      <c r="AM30" s="539">
        <f t="shared" si="6"/>
        <v>0</v>
      </c>
      <c r="AN30" s="539">
        <f t="shared" si="6"/>
        <v>0</v>
      </c>
      <c r="AO30" s="539">
        <f t="shared" si="6"/>
        <v>0</v>
      </c>
      <c r="AP30" s="539">
        <f t="shared" si="6"/>
        <v>0</v>
      </c>
      <c r="AQ30" s="539">
        <f t="shared" si="6"/>
        <v>0</v>
      </c>
      <c r="AR30" s="539">
        <f t="shared" si="6"/>
        <v>0</v>
      </c>
      <c r="AS30" s="539">
        <f t="shared" si="6"/>
        <v>0</v>
      </c>
      <c r="AT30" s="539">
        <f t="shared" si="6"/>
        <v>0</v>
      </c>
      <c r="AU30" s="539">
        <f t="shared" si="6"/>
        <v>0</v>
      </c>
      <c r="AV30" s="539">
        <f t="shared" si="6"/>
        <v>0</v>
      </c>
      <c r="AW30" s="539">
        <f t="shared" si="6"/>
        <v>0</v>
      </c>
      <c r="AX30" s="539">
        <f t="shared" si="6"/>
        <v>0</v>
      </c>
      <c r="AY30" s="539">
        <f t="shared" si="6"/>
        <v>0</v>
      </c>
      <c r="AZ30" s="539">
        <f t="shared" si="14"/>
        <v>0</v>
      </c>
      <c r="BA30" s="539">
        <f t="shared" si="14"/>
        <v>0</v>
      </c>
      <c r="BB30" s="539">
        <f t="shared" si="14"/>
        <v>0</v>
      </c>
      <c r="BC30" s="539">
        <f t="shared" si="14"/>
        <v>0</v>
      </c>
      <c r="BD30" s="539">
        <f t="shared" si="13"/>
        <v>0</v>
      </c>
      <c r="BE30" s="539">
        <f t="shared" si="13"/>
        <v>0</v>
      </c>
      <c r="BF30" s="539">
        <f t="shared" si="13"/>
        <v>0</v>
      </c>
      <c r="BG30" s="539">
        <f t="shared" si="13"/>
        <v>0</v>
      </c>
      <c r="BH30" s="539">
        <f t="shared" si="13"/>
        <v>0</v>
      </c>
      <c r="BI30" s="539">
        <f t="shared" si="13"/>
        <v>0</v>
      </c>
      <c r="BJ30" s="915">
        <f t="shared" si="13"/>
        <v>0</v>
      </c>
      <c r="BK30" s="540">
        <f t="shared" si="5"/>
        <v>0</v>
      </c>
      <c r="BL30" s="541">
        <f t="shared" si="9"/>
        <v>0</v>
      </c>
      <c r="BM30" s="2032" t="str">
        <f>IF(C30="","",(AK30*$BR$4+AL30*$BR$5+AM30*$BR$6+AN30*$BR$7+AO30*$BR$8+AP30*$BR$9+AQ30*$BR$10+AR30*$BR$11+AS30*$BR$12+AT30*$BR$13+AU30*$BR$14+AV30*$BR$15+AW30*$BR$16+AX30*$BR$17+AY30*$BR$18+AZ30*$BR$19+BA30*$BR$20+BB30*$BR$21+BC30*$BR$22+BD30*$BR$23+BE30*$BR$24+BF30*$BR$25+BG30*$BR$26+BH30*$BR$27+BI30*$BR$28+BJ30*$BR$29)/(COLUMNS($F$2:$AJ$2)-COUNTBLANK($F$2:$AJ$2))*7)</f>
        <v/>
      </c>
      <c r="BN30" s="2033"/>
      <c r="BO30" s="2034"/>
    </row>
    <row r="31" spans="1:70" ht="21" customHeight="1">
      <c r="A31" s="2027"/>
      <c r="B31" s="2028"/>
      <c r="C31" s="2029"/>
      <c r="D31" s="2030"/>
      <c r="E31" s="2031"/>
      <c r="F31" s="557"/>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58"/>
      <c r="AK31" s="538">
        <f>COUNTIF($F31:$AJ31,"*"&amp;AK$3&amp;"*")</f>
        <v>0</v>
      </c>
      <c r="AL31" s="539">
        <f t="shared" si="6"/>
        <v>0</v>
      </c>
      <c r="AM31" s="539">
        <f t="shared" si="6"/>
        <v>0</v>
      </c>
      <c r="AN31" s="539">
        <f t="shared" si="6"/>
        <v>0</v>
      </c>
      <c r="AO31" s="539">
        <f t="shared" si="6"/>
        <v>0</v>
      </c>
      <c r="AP31" s="539">
        <f t="shared" si="6"/>
        <v>0</v>
      </c>
      <c r="AQ31" s="539">
        <f t="shared" si="6"/>
        <v>0</v>
      </c>
      <c r="AR31" s="539">
        <f t="shared" si="6"/>
        <v>0</v>
      </c>
      <c r="AS31" s="539">
        <f t="shared" si="6"/>
        <v>0</v>
      </c>
      <c r="AT31" s="539">
        <f t="shared" si="6"/>
        <v>0</v>
      </c>
      <c r="AU31" s="539">
        <f t="shared" si="6"/>
        <v>0</v>
      </c>
      <c r="AV31" s="539">
        <f t="shared" si="6"/>
        <v>0</v>
      </c>
      <c r="AW31" s="539">
        <f t="shared" ref="AW31:AX34" si="15">COUNTIF($F31:$AJ31,"*"&amp;AW$3&amp;"*")</f>
        <v>0</v>
      </c>
      <c r="AX31" s="539">
        <f t="shared" si="15"/>
        <v>0</v>
      </c>
      <c r="AY31" s="539">
        <f t="shared" si="6"/>
        <v>0</v>
      </c>
      <c r="AZ31" s="539">
        <f t="shared" si="14"/>
        <v>0</v>
      </c>
      <c r="BA31" s="539">
        <f t="shared" si="14"/>
        <v>0</v>
      </c>
      <c r="BB31" s="539">
        <f t="shared" si="14"/>
        <v>0</v>
      </c>
      <c r="BC31" s="539">
        <f t="shared" si="14"/>
        <v>0</v>
      </c>
      <c r="BD31" s="539">
        <f t="shared" si="13"/>
        <v>0</v>
      </c>
      <c r="BE31" s="539">
        <f t="shared" si="13"/>
        <v>0</v>
      </c>
      <c r="BF31" s="539">
        <f t="shared" si="13"/>
        <v>0</v>
      </c>
      <c r="BG31" s="539">
        <f t="shared" si="13"/>
        <v>0</v>
      </c>
      <c r="BH31" s="539">
        <f t="shared" si="13"/>
        <v>0</v>
      </c>
      <c r="BI31" s="539">
        <f t="shared" si="13"/>
        <v>0</v>
      </c>
      <c r="BJ31" s="915">
        <f t="shared" si="13"/>
        <v>0</v>
      </c>
      <c r="BK31" s="540">
        <f t="shared" si="5"/>
        <v>0</v>
      </c>
      <c r="BL31" s="541">
        <f>COUNTIF($F31:$AJ31,"*休*")</f>
        <v>0</v>
      </c>
      <c r="BM31" s="2032" t="str">
        <f t="shared" si="10"/>
        <v/>
      </c>
      <c r="BN31" s="2033"/>
      <c r="BO31" s="2034"/>
    </row>
    <row r="32" spans="1:70" ht="21" customHeight="1" thickBot="1">
      <c r="A32" s="2035"/>
      <c r="B32" s="2036"/>
      <c r="C32" s="2037"/>
      <c r="D32" s="2038"/>
      <c r="E32" s="2039"/>
      <c r="F32" s="559"/>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1"/>
      <c r="AK32" s="542">
        <f>COUNTIF($F32:$AJ32,"*"&amp;AK$3&amp;"*")</f>
        <v>0</v>
      </c>
      <c r="AL32" s="543">
        <f t="shared" si="6"/>
        <v>0</v>
      </c>
      <c r="AM32" s="543">
        <f t="shared" si="6"/>
        <v>0</v>
      </c>
      <c r="AN32" s="543">
        <f t="shared" si="6"/>
        <v>0</v>
      </c>
      <c r="AO32" s="543">
        <f t="shared" si="6"/>
        <v>0</v>
      </c>
      <c r="AP32" s="543">
        <f t="shared" si="6"/>
        <v>0</v>
      </c>
      <c r="AQ32" s="543">
        <f t="shared" si="6"/>
        <v>0</v>
      </c>
      <c r="AR32" s="543">
        <f t="shared" si="6"/>
        <v>0</v>
      </c>
      <c r="AS32" s="543">
        <f t="shared" si="6"/>
        <v>0</v>
      </c>
      <c r="AT32" s="543">
        <f t="shared" si="6"/>
        <v>0</v>
      </c>
      <c r="AU32" s="543">
        <f t="shared" si="6"/>
        <v>0</v>
      </c>
      <c r="AV32" s="543">
        <f t="shared" si="6"/>
        <v>0</v>
      </c>
      <c r="AW32" s="543">
        <f t="shared" si="15"/>
        <v>0</v>
      </c>
      <c r="AX32" s="543">
        <f t="shared" si="15"/>
        <v>0</v>
      </c>
      <c r="AY32" s="543">
        <f t="shared" si="6"/>
        <v>0</v>
      </c>
      <c r="AZ32" s="543">
        <f t="shared" si="14"/>
        <v>0</v>
      </c>
      <c r="BA32" s="543">
        <f t="shared" si="14"/>
        <v>0</v>
      </c>
      <c r="BB32" s="543">
        <f t="shared" si="14"/>
        <v>0</v>
      </c>
      <c r="BC32" s="543">
        <f t="shared" si="14"/>
        <v>0</v>
      </c>
      <c r="BD32" s="543">
        <f t="shared" si="13"/>
        <v>0</v>
      </c>
      <c r="BE32" s="543">
        <f t="shared" si="13"/>
        <v>0</v>
      </c>
      <c r="BF32" s="543">
        <f t="shared" si="13"/>
        <v>0</v>
      </c>
      <c r="BG32" s="543">
        <f t="shared" si="13"/>
        <v>0</v>
      </c>
      <c r="BH32" s="543">
        <f t="shared" si="13"/>
        <v>0</v>
      </c>
      <c r="BI32" s="543">
        <f t="shared" si="13"/>
        <v>0</v>
      </c>
      <c r="BJ32" s="916">
        <f t="shared" si="13"/>
        <v>0</v>
      </c>
      <c r="BK32" s="544">
        <f t="shared" si="5"/>
        <v>0</v>
      </c>
      <c r="BL32" s="545">
        <f>COUNTIF($F32:$AJ32,"*休*")</f>
        <v>0</v>
      </c>
      <c r="BM32" s="2040" t="str">
        <f t="shared" si="10"/>
        <v/>
      </c>
      <c r="BN32" s="2041"/>
      <c r="BO32" s="2042"/>
    </row>
    <row r="33" spans="1:70" ht="21" customHeight="1">
      <c r="A33" s="2043"/>
      <c r="B33" s="2044"/>
      <c r="C33" s="2045"/>
      <c r="D33" s="2046"/>
      <c r="E33" s="2047"/>
      <c r="F33" s="562"/>
      <c r="G33" s="563"/>
      <c r="H33" s="563"/>
      <c r="I33" s="563"/>
      <c r="J33" s="563"/>
      <c r="K33" s="563"/>
      <c r="L33" s="563"/>
      <c r="M33" s="563"/>
      <c r="N33" s="563"/>
      <c r="O33" s="563"/>
      <c r="P33" s="563"/>
      <c r="Q33" s="563"/>
      <c r="R33" s="563"/>
      <c r="S33" s="563"/>
      <c r="T33" s="563"/>
      <c r="U33" s="563"/>
      <c r="V33" s="563"/>
      <c r="W33" s="563"/>
      <c r="X33" s="563"/>
      <c r="Y33" s="563"/>
      <c r="Z33" s="563"/>
      <c r="AA33" s="563"/>
      <c r="AB33" s="563"/>
      <c r="AC33" s="563"/>
      <c r="AD33" s="563"/>
      <c r="AE33" s="563"/>
      <c r="AF33" s="563"/>
      <c r="AG33" s="563"/>
      <c r="AH33" s="563"/>
      <c r="AI33" s="563"/>
      <c r="AJ33" s="564"/>
      <c r="AK33" s="546">
        <f>COUNTIF($F33:$AJ33,"*"&amp;AK$3&amp;"*")</f>
        <v>0</v>
      </c>
      <c r="AL33" s="547">
        <f t="shared" si="6"/>
        <v>0</v>
      </c>
      <c r="AM33" s="547">
        <f t="shared" si="6"/>
        <v>0</v>
      </c>
      <c r="AN33" s="547">
        <f t="shared" si="6"/>
        <v>0</v>
      </c>
      <c r="AO33" s="547">
        <f t="shared" si="6"/>
        <v>0</v>
      </c>
      <c r="AP33" s="547">
        <f t="shared" si="6"/>
        <v>0</v>
      </c>
      <c r="AQ33" s="547">
        <f t="shared" si="6"/>
        <v>0</v>
      </c>
      <c r="AR33" s="547">
        <f t="shared" si="6"/>
        <v>0</v>
      </c>
      <c r="AS33" s="547">
        <f t="shared" si="6"/>
        <v>0</v>
      </c>
      <c r="AT33" s="547">
        <f t="shared" si="6"/>
        <v>0</v>
      </c>
      <c r="AU33" s="547">
        <f t="shared" si="6"/>
        <v>0</v>
      </c>
      <c r="AV33" s="547">
        <f t="shared" si="6"/>
        <v>0</v>
      </c>
      <c r="AW33" s="547">
        <f t="shared" si="15"/>
        <v>0</v>
      </c>
      <c r="AX33" s="547">
        <f t="shared" si="15"/>
        <v>0</v>
      </c>
      <c r="AY33" s="547">
        <f t="shared" si="6"/>
        <v>0</v>
      </c>
      <c r="AZ33" s="547">
        <f t="shared" si="14"/>
        <v>0</v>
      </c>
      <c r="BA33" s="547">
        <f t="shared" si="14"/>
        <v>0</v>
      </c>
      <c r="BB33" s="547">
        <f t="shared" si="14"/>
        <v>0</v>
      </c>
      <c r="BC33" s="547">
        <f t="shared" si="14"/>
        <v>0</v>
      </c>
      <c r="BD33" s="547">
        <f t="shared" si="13"/>
        <v>0</v>
      </c>
      <c r="BE33" s="547">
        <f t="shared" si="13"/>
        <v>0</v>
      </c>
      <c r="BF33" s="547">
        <f t="shared" si="13"/>
        <v>0</v>
      </c>
      <c r="BG33" s="547">
        <f t="shared" si="13"/>
        <v>0</v>
      </c>
      <c r="BH33" s="547">
        <f t="shared" si="13"/>
        <v>0</v>
      </c>
      <c r="BI33" s="547">
        <f t="shared" si="13"/>
        <v>0</v>
      </c>
      <c r="BJ33" s="917">
        <f t="shared" si="13"/>
        <v>0</v>
      </c>
      <c r="BK33" s="548">
        <f t="shared" si="5"/>
        <v>0</v>
      </c>
      <c r="BL33" s="549">
        <f>COUNTIF($F33:$AJ33,"*休*")</f>
        <v>0</v>
      </c>
      <c r="BM33" s="2048" t="str">
        <f t="shared" si="10"/>
        <v/>
      </c>
      <c r="BN33" s="2049"/>
      <c r="BO33" s="2050"/>
    </row>
    <row r="34" spans="1:70" ht="21" customHeight="1">
      <c r="A34" s="2027"/>
      <c r="B34" s="2028"/>
      <c r="C34" s="2029"/>
      <c r="D34" s="2030"/>
      <c r="E34" s="2031"/>
      <c r="F34" s="565"/>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7"/>
      <c r="AK34" s="550">
        <f>COUNTIF($F34:$AJ34,"*"&amp;AK$3&amp;"*")</f>
        <v>0</v>
      </c>
      <c r="AL34" s="551">
        <f t="shared" si="6"/>
        <v>0</v>
      </c>
      <c r="AM34" s="551">
        <f t="shared" si="6"/>
        <v>0</v>
      </c>
      <c r="AN34" s="551">
        <f t="shared" si="6"/>
        <v>0</v>
      </c>
      <c r="AO34" s="551">
        <f t="shared" si="6"/>
        <v>0</v>
      </c>
      <c r="AP34" s="551">
        <f t="shared" si="6"/>
        <v>0</v>
      </c>
      <c r="AQ34" s="551">
        <f t="shared" si="6"/>
        <v>0</v>
      </c>
      <c r="AR34" s="551">
        <f t="shared" si="6"/>
        <v>0</v>
      </c>
      <c r="AS34" s="551">
        <f t="shared" si="6"/>
        <v>0</v>
      </c>
      <c r="AT34" s="551">
        <f t="shared" si="6"/>
        <v>0</v>
      </c>
      <c r="AU34" s="551">
        <f t="shared" si="6"/>
        <v>0</v>
      </c>
      <c r="AV34" s="551">
        <f t="shared" si="6"/>
        <v>0</v>
      </c>
      <c r="AW34" s="551">
        <f t="shared" si="15"/>
        <v>0</v>
      </c>
      <c r="AX34" s="551">
        <f t="shared" si="15"/>
        <v>0</v>
      </c>
      <c r="AY34" s="551">
        <f t="shared" si="6"/>
        <v>0</v>
      </c>
      <c r="AZ34" s="551">
        <f t="shared" si="14"/>
        <v>0</v>
      </c>
      <c r="BA34" s="551">
        <f t="shared" si="14"/>
        <v>0</v>
      </c>
      <c r="BB34" s="551">
        <f t="shared" si="14"/>
        <v>0</v>
      </c>
      <c r="BC34" s="551">
        <f t="shared" si="14"/>
        <v>0</v>
      </c>
      <c r="BD34" s="551">
        <f t="shared" si="13"/>
        <v>0</v>
      </c>
      <c r="BE34" s="551">
        <f t="shared" si="13"/>
        <v>0</v>
      </c>
      <c r="BF34" s="551">
        <f t="shared" si="13"/>
        <v>0</v>
      </c>
      <c r="BG34" s="551">
        <f t="shared" si="13"/>
        <v>0</v>
      </c>
      <c r="BH34" s="551">
        <f t="shared" si="13"/>
        <v>0</v>
      </c>
      <c r="BI34" s="551">
        <f t="shared" si="13"/>
        <v>0</v>
      </c>
      <c r="BJ34" s="918">
        <f t="shared" si="13"/>
        <v>0</v>
      </c>
      <c r="BK34" s="552">
        <f t="shared" si="5"/>
        <v>0</v>
      </c>
      <c r="BL34" s="553">
        <f>COUNTIF($F34:$AJ34,"*休*")</f>
        <v>0</v>
      </c>
      <c r="BM34" s="2032" t="str">
        <f t="shared" si="10"/>
        <v/>
      </c>
      <c r="BN34" s="2033"/>
      <c r="BO34" s="2034"/>
    </row>
    <row r="35" spans="1:70" ht="21" customHeight="1">
      <c r="A35" s="2027"/>
      <c r="B35" s="2028"/>
      <c r="C35" s="2029"/>
      <c r="D35" s="2030"/>
      <c r="E35" s="2031"/>
      <c r="F35" s="557"/>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58"/>
      <c r="AK35" s="538">
        <f t="shared" ref="AK35:AX43" si="16">COUNTIF($F35:$AJ35,"*"&amp;AK$3&amp;"*")</f>
        <v>0</v>
      </c>
      <c r="AL35" s="539">
        <f t="shared" si="6"/>
        <v>0</v>
      </c>
      <c r="AM35" s="539">
        <f t="shared" si="6"/>
        <v>0</v>
      </c>
      <c r="AN35" s="539">
        <f t="shared" si="6"/>
        <v>0</v>
      </c>
      <c r="AO35" s="539">
        <f t="shared" si="6"/>
        <v>0</v>
      </c>
      <c r="AP35" s="539">
        <f t="shared" si="6"/>
        <v>0</v>
      </c>
      <c r="AQ35" s="539">
        <f t="shared" si="6"/>
        <v>0</v>
      </c>
      <c r="AR35" s="539">
        <f t="shared" si="6"/>
        <v>0</v>
      </c>
      <c r="AS35" s="539">
        <f t="shared" si="6"/>
        <v>0</v>
      </c>
      <c r="AT35" s="539">
        <f t="shared" si="6"/>
        <v>0</v>
      </c>
      <c r="AU35" s="539">
        <f t="shared" si="6"/>
        <v>0</v>
      </c>
      <c r="AV35" s="539">
        <f t="shared" si="6"/>
        <v>0</v>
      </c>
      <c r="AW35" s="539">
        <f t="shared" si="6"/>
        <v>0</v>
      </c>
      <c r="AX35" s="551">
        <f t="shared" si="6"/>
        <v>0</v>
      </c>
      <c r="AY35" s="551">
        <f t="shared" ref="AY35:BJ42" si="17">COUNTIF($F35:$AJ35,"*"&amp;AY$3&amp;"*")</f>
        <v>0</v>
      </c>
      <c r="AZ35" s="551">
        <f t="shared" si="17"/>
        <v>0</v>
      </c>
      <c r="BA35" s="551">
        <f t="shared" si="17"/>
        <v>0</v>
      </c>
      <c r="BB35" s="551">
        <f t="shared" si="17"/>
        <v>0</v>
      </c>
      <c r="BC35" s="551">
        <f t="shared" si="17"/>
        <v>0</v>
      </c>
      <c r="BD35" s="551">
        <f t="shared" si="17"/>
        <v>0</v>
      </c>
      <c r="BE35" s="551">
        <f t="shared" si="17"/>
        <v>0</v>
      </c>
      <c r="BF35" s="551">
        <f t="shared" si="17"/>
        <v>0</v>
      </c>
      <c r="BG35" s="551">
        <f t="shared" si="17"/>
        <v>0</v>
      </c>
      <c r="BH35" s="551">
        <f t="shared" si="17"/>
        <v>0</v>
      </c>
      <c r="BI35" s="551">
        <f t="shared" si="17"/>
        <v>0</v>
      </c>
      <c r="BJ35" s="918">
        <f t="shared" si="17"/>
        <v>0</v>
      </c>
      <c r="BK35" s="552">
        <f t="shared" si="5"/>
        <v>0</v>
      </c>
      <c r="BL35" s="541">
        <f t="shared" ref="BL35:BL41" si="18">COUNTIF($F35:$AJ35,"*休*")</f>
        <v>0</v>
      </c>
      <c r="BM35" s="2032" t="str">
        <f t="shared" si="10"/>
        <v/>
      </c>
      <c r="BN35" s="2033"/>
      <c r="BO35" s="2034"/>
    </row>
    <row r="36" spans="1:70" ht="21" customHeight="1">
      <c r="A36" s="2027"/>
      <c r="B36" s="2028"/>
      <c r="C36" s="2029"/>
      <c r="D36" s="2030"/>
      <c r="E36" s="2031"/>
      <c r="F36" s="557"/>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31"/>
      <c r="AH36" s="531"/>
      <c r="AI36" s="531"/>
      <c r="AJ36" s="558"/>
      <c r="AK36" s="538">
        <f t="shared" si="16"/>
        <v>0</v>
      </c>
      <c r="AL36" s="539">
        <f t="shared" si="16"/>
        <v>0</v>
      </c>
      <c r="AM36" s="539">
        <f t="shared" si="16"/>
        <v>0</v>
      </c>
      <c r="AN36" s="539">
        <f t="shared" si="16"/>
        <v>0</v>
      </c>
      <c r="AO36" s="539">
        <f t="shared" si="16"/>
        <v>0</v>
      </c>
      <c r="AP36" s="539">
        <f t="shared" si="16"/>
        <v>0</v>
      </c>
      <c r="AQ36" s="539">
        <f t="shared" si="16"/>
        <v>0</v>
      </c>
      <c r="AR36" s="539">
        <f t="shared" si="16"/>
        <v>0</v>
      </c>
      <c r="AS36" s="539">
        <f t="shared" si="16"/>
        <v>0</v>
      </c>
      <c r="AT36" s="539">
        <f t="shared" si="16"/>
        <v>0</v>
      </c>
      <c r="AU36" s="539">
        <f t="shared" si="16"/>
        <v>0</v>
      </c>
      <c r="AV36" s="539">
        <f t="shared" si="16"/>
        <v>0</v>
      </c>
      <c r="AW36" s="539">
        <f t="shared" si="16"/>
        <v>0</v>
      </c>
      <c r="AX36" s="551">
        <f t="shared" si="16"/>
        <v>0</v>
      </c>
      <c r="AY36" s="551">
        <f t="shared" si="17"/>
        <v>0</v>
      </c>
      <c r="AZ36" s="551">
        <f t="shared" si="17"/>
        <v>0</v>
      </c>
      <c r="BA36" s="551">
        <f t="shared" si="17"/>
        <v>0</v>
      </c>
      <c r="BB36" s="551">
        <f t="shared" si="17"/>
        <v>0</v>
      </c>
      <c r="BC36" s="551">
        <f t="shared" si="17"/>
        <v>0</v>
      </c>
      <c r="BD36" s="551">
        <f t="shared" si="17"/>
        <v>0</v>
      </c>
      <c r="BE36" s="551">
        <f t="shared" si="17"/>
        <v>0</v>
      </c>
      <c r="BF36" s="551">
        <f t="shared" si="17"/>
        <v>0</v>
      </c>
      <c r="BG36" s="551">
        <f t="shared" si="17"/>
        <v>0</v>
      </c>
      <c r="BH36" s="551">
        <f t="shared" si="17"/>
        <v>0</v>
      </c>
      <c r="BI36" s="551">
        <f t="shared" si="17"/>
        <v>0</v>
      </c>
      <c r="BJ36" s="918">
        <f t="shared" si="17"/>
        <v>0</v>
      </c>
      <c r="BK36" s="552">
        <f t="shared" si="5"/>
        <v>0</v>
      </c>
      <c r="BL36" s="541">
        <f t="shared" si="18"/>
        <v>0</v>
      </c>
      <c r="BM36" s="2032" t="str">
        <f t="shared" si="10"/>
        <v/>
      </c>
      <c r="BN36" s="2033"/>
      <c r="BO36" s="2034"/>
    </row>
    <row r="37" spans="1:70" ht="21" customHeight="1">
      <c r="A37" s="2027"/>
      <c r="B37" s="2028"/>
      <c r="C37" s="2029"/>
      <c r="D37" s="2030"/>
      <c r="E37" s="2031"/>
      <c r="F37" s="557"/>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31"/>
      <c r="AH37" s="531"/>
      <c r="AI37" s="531"/>
      <c r="AJ37" s="558"/>
      <c r="AK37" s="538">
        <f t="shared" si="16"/>
        <v>0</v>
      </c>
      <c r="AL37" s="539">
        <f t="shared" si="16"/>
        <v>0</v>
      </c>
      <c r="AM37" s="539">
        <f t="shared" si="16"/>
        <v>0</v>
      </c>
      <c r="AN37" s="539">
        <f t="shared" si="16"/>
        <v>0</v>
      </c>
      <c r="AO37" s="539">
        <f t="shared" si="16"/>
        <v>0</v>
      </c>
      <c r="AP37" s="539">
        <f t="shared" si="16"/>
        <v>0</v>
      </c>
      <c r="AQ37" s="539">
        <f t="shared" si="16"/>
        <v>0</v>
      </c>
      <c r="AR37" s="539">
        <f t="shared" si="16"/>
        <v>0</v>
      </c>
      <c r="AS37" s="539">
        <f t="shared" si="16"/>
        <v>0</v>
      </c>
      <c r="AT37" s="539">
        <f t="shared" si="16"/>
        <v>0</v>
      </c>
      <c r="AU37" s="539">
        <f t="shared" si="16"/>
        <v>0</v>
      </c>
      <c r="AV37" s="539">
        <f t="shared" si="16"/>
        <v>0</v>
      </c>
      <c r="AW37" s="539">
        <f t="shared" si="16"/>
        <v>0</v>
      </c>
      <c r="AX37" s="551">
        <f t="shared" si="16"/>
        <v>0</v>
      </c>
      <c r="AY37" s="551">
        <f t="shared" si="17"/>
        <v>0</v>
      </c>
      <c r="AZ37" s="551">
        <f t="shared" si="17"/>
        <v>0</v>
      </c>
      <c r="BA37" s="551">
        <f t="shared" si="17"/>
        <v>0</v>
      </c>
      <c r="BB37" s="551">
        <f t="shared" si="17"/>
        <v>0</v>
      </c>
      <c r="BC37" s="551">
        <f t="shared" si="17"/>
        <v>0</v>
      </c>
      <c r="BD37" s="551">
        <f t="shared" si="17"/>
        <v>0</v>
      </c>
      <c r="BE37" s="551">
        <f t="shared" si="17"/>
        <v>0</v>
      </c>
      <c r="BF37" s="551">
        <f t="shared" si="17"/>
        <v>0</v>
      </c>
      <c r="BG37" s="551">
        <f t="shared" si="17"/>
        <v>0</v>
      </c>
      <c r="BH37" s="551">
        <f t="shared" si="17"/>
        <v>0</v>
      </c>
      <c r="BI37" s="551">
        <f t="shared" si="17"/>
        <v>0</v>
      </c>
      <c r="BJ37" s="918">
        <f t="shared" si="17"/>
        <v>0</v>
      </c>
      <c r="BK37" s="552">
        <f t="shared" si="5"/>
        <v>0</v>
      </c>
      <c r="BL37" s="541">
        <f t="shared" si="18"/>
        <v>0</v>
      </c>
      <c r="BM37" s="2032" t="str">
        <f t="shared" si="10"/>
        <v/>
      </c>
      <c r="BN37" s="2033"/>
      <c r="BO37" s="2034"/>
    </row>
    <row r="38" spans="1:70" ht="21" customHeight="1">
      <c r="A38" s="2027"/>
      <c r="B38" s="2028"/>
      <c r="C38" s="2029"/>
      <c r="D38" s="2030"/>
      <c r="E38" s="2031"/>
      <c r="F38" s="557"/>
      <c r="G38" s="531"/>
      <c r="H38" s="531"/>
      <c r="I38" s="531"/>
      <c r="J38" s="531"/>
      <c r="K38" s="531"/>
      <c r="L38" s="531"/>
      <c r="M38" s="531"/>
      <c r="N38" s="531"/>
      <c r="O38" s="531"/>
      <c r="P38" s="531"/>
      <c r="Q38" s="531"/>
      <c r="R38" s="531"/>
      <c r="S38" s="531"/>
      <c r="T38" s="531"/>
      <c r="U38" s="531"/>
      <c r="V38" s="531"/>
      <c r="W38" s="531"/>
      <c r="X38" s="531"/>
      <c r="Y38" s="531"/>
      <c r="Z38" s="531"/>
      <c r="AA38" s="531"/>
      <c r="AB38" s="531"/>
      <c r="AC38" s="531"/>
      <c r="AD38" s="531"/>
      <c r="AE38" s="531"/>
      <c r="AF38" s="531"/>
      <c r="AG38" s="531"/>
      <c r="AH38" s="531"/>
      <c r="AI38" s="531"/>
      <c r="AJ38" s="558"/>
      <c r="AK38" s="538">
        <f t="shared" si="16"/>
        <v>0</v>
      </c>
      <c r="AL38" s="539">
        <f t="shared" si="16"/>
        <v>0</v>
      </c>
      <c r="AM38" s="539">
        <f t="shared" si="16"/>
        <v>0</v>
      </c>
      <c r="AN38" s="539">
        <f t="shared" si="16"/>
        <v>0</v>
      </c>
      <c r="AO38" s="539">
        <f t="shared" si="16"/>
        <v>0</v>
      </c>
      <c r="AP38" s="539">
        <f t="shared" si="16"/>
        <v>0</v>
      </c>
      <c r="AQ38" s="539">
        <f t="shared" si="16"/>
        <v>0</v>
      </c>
      <c r="AR38" s="539">
        <f t="shared" si="16"/>
        <v>0</v>
      </c>
      <c r="AS38" s="539">
        <f t="shared" si="16"/>
        <v>0</v>
      </c>
      <c r="AT38" s="539">
        <f t="shared" si="16"/>
        <v>0</v>
      </c>
      <c r="AU38" s="539">
        <f t="shared" si="16"/>
        <v>0</v>
      </c>
      <c r="AV38" s="539">
        <f t="shared" si="16"/>
        <v>0</v>
      </c>
      <c r="AW38" s="539">
        <f t="shared" si="16"/>
        <v>0</v>
      </c>
      <c r="AX38" s="551">
        <f t="shared" si="16"/>
        <v>0</v>
      </c>
      <c r="AY38" s="551">
        <f t="shared" si="17"/>
        <v>0</v>
      </c>
      <c r="AZ38" s="551">
        <f t="shared" si="17"/>
        <v>0</v>
      </c>
      <c r="BA38" s="551">
        <f t="shared" si="17"/>
        <v>0</v>
      </c>
      <c r="BB38" s="551">
        <f t="shared" si="17"/>
        <v>0</v>
      </c>
      <c r="BC38" s="551">
        <f t="shared" si="17"/>
        <v>0</v>
      </c>
      <c r="BD38" s="551">
        <f t="shared" si="17"/>
        <v>0</v>
      </c>
      <c r="BE38" s="551">
        <f t="shared" si="17"/>
        <v>0</v>
      </c>
      <c r="BF38" s="551">
        <f t="shared" si="17"/>
        <v>0</v>
      </c>
      <c r="BG38" s="551">
        <f t="shared" si="17"/>
        <v>0</v>
      </c>
      <c r="BH38" s="551">
        <f t="shared" si="17"/>
        <v>0</v>
      </c>
      <c r="BI38" s="551">
        <f t="shared" si="17"/>
        <v>0</v>
      </c>
      <c r="BJ38" s="918">
        <f t="shared" si="17"/>
        <v>0</v>
      </c>
      <c r="BK38" s="552">
        <f t="shared" si="5"/>
        <v>0</v>
      </c>
      <c r="BL38" s="541">
        <f t="shared" si="18"/>
        <v>0</v>
      </c>
      <c r="BM38" s="2032" t="str">
        <f t="shared" si="10"/>
        <v/>
      </c>
      <c r="BN38" s="2033"/>
      <c r="BO38" s="2034"/>
    </row>
    <row r="39" spans="1:70" ht="21" customHeight="1">
      <c r="A39" s="2027"/>
      <c r="B39" s="2028"/>
      <c r="C39" s="2029"/>
      <c r="D39" s="2030"/>
      <c r="E39" s="2031"/>
      <c r="F39" s="557"/>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531"/>
      <c r="AH39" s="531"/>
      <c r="AI39" s="531"/>
      <c r="AJ39" s="558"/>
      <c r="AK39" s="538">
        <f t="shared" si="16"/>
        <v>0</v>
      </c>
      <c r="AL39" s="539">
        <f t="shared" si="16"/>
        <v>0</v>
      </c>
      <c r="AM39" s="539">
        <f t="shared" si="16"/>
        <v>0</v>
      </c>
      <c r="AN39" s="539">
        <f t="shared" si="16"/>
        <v>0</v>
      </c>
      <c r="AO39" s="539">
        <f t="shared" si="16"/>
        <v>0</v>
      </c>
      <c r="AP39" s="539">
        <f t="shared" si="16"/>
        <v>0</v>
      </c>
      <c r="AQ39" s="539">
        <f t="shared" si="16"/>
        <v>0</v>
      </c>
      <c r="AR39" s="539">
        <f t="shared" si="16"/>
        <v>0</v>
      </c>
      <c r="AS39" s="539">
        <f t="shared" si="16"/>
        <v>0</v>
      </c>
      <c r="AT39" s="539">
        <f t="shared" si="16"/>
        <v>0</v>
      </c>
      <c r="AU39" s="539">
        <f t="shared" si="16"/>
        <v>0</v>
      </c>
      <c r="AV39" s="539">
        <f t="shared" si="16"/>
        <v>0</v>
      </c>
      <c r="AW39" s="539">
        <f t="shared" si="16"/>
        <v>0</v>
      </c>
      <c r="AX39" s="551">
        <f t="shared" si="16"/>
        <v>0</v>
      </c>
      <c r="AY39" s="551">
        <f t="shared" si="17"/>
        <v>0</v>
      </c>
      <c r="AZ39" s="551">
        <f t="shared" si="17"/>
        <v>0</v>
      </c>
      <c r="BA39" s="551">
        <f t="shared" si="17"/>
        <v>0</v>
      </c>
      <c r="BB39" s="551">
        <f t="shared" si="17"/>
        <v>0</v>
      </c>
      <c r="BC39" s="551">
        <f t="shared" si="17"/>
        <v>0</v>
      </c>
      <c r="BD39" s="551">
        <f t="shared" si="17"/>
        <v>0</v>
      </c>
      <c r="BE39" s="551">
        <f t="shared" si="17"/>
        <v>0</v>
      </c>
      <c r="BF39" s="551">
        <f t="shared" si="17"/>
        <v>0</v>
      </c>
      <c r="BG39" s="551">
        <f t="shared" si="17"/>
        <v>0</v>
      </c>
      <c r="BH39" s="551">
        <f t="shared" si="17"/>
        <v>0</v>
      </c>
      <c r="BI39" s="551">
        <f t="shared" si="17"/>
        <v>0</v>
      </c>
      <c r="BJ39" s="918">
        <f t="shared" si="17"/>
        <v>0</v>
      </c>
      <c r="BK39" s="552">
        <f t="shared" si="5"/>
        <v>0</v>
      </c>
      <c r="BL39" s="541">
        <f t="shared" si="18"/>
        <v>0</v>
      </c>
      <c r="BM39" s="2032" t="str">
        <f t="shared" si="10"/>
        <v/>
      </c>
      <c r="BN39" s="2033"/>
      <c r="BO39" s="2034"/>
    </row>
    <row r="40" spans="1:70" ht="21" customHeight="1">
      <c r="A40" s="2027"/>
      <c r="B40" s="2028"/>
      <c r="C40" s="2029"/>
      <c r="D40" s="2030"/>
      <c r="E40" s="2031"/>
      <c r="F40" s="557"/>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58"/>
      <c r="AK40" s="538">
        <f t="shared" si="16"/>
        <v>0</v>
      </c>
      <c r="AL40" s="539">
        <f t="shared" si="16"/>
        <v>0</v>
      </c>
      <c r="AM40" s="539">
        <f t="shared" si="16"/>
        <v>0</v>
      </c>
      <c r="AN40" s="539">
        <f t="shared" si="16"/>
        <v>0</v>
      </c>
      <c r="AO40" s="539">
        <f t="shared" si="16"/>
        <v>0</v>
      </c>
      <c r="AP40" s="539">
        <f t="shared" si="16"/>
        <v>0</v>
      </c>
      <c r="AQ40" s="539">
        <f t="shared" si="16"/>
        <v>0</v>
      </c>
      <c r="AR40" s="539">
        <f t="shared" si="16"/>
        <v>0</v>
      </c>
      <c r="AS40" s="539">
        <f t="shared" si="16"/>
        <v>0</v>
      </c>
      <c r="AT40" s="539">
        <f t="shared" si="16"/>
        <v>0</v>
      </c>
      <c r="AU40" s="539">
        <f t="shared" si="16"/>
        <v>0</v>
      </c>
      <c r="AV40" s="539">
        <f t="shared" si="16"/>
        <v>0</v>
      </c>
      <c r="AW40" s="539">
        <f t="shared" si="16"/>
        <v>0</v>
      </c>
      <c r="AX40" s="551">
        <f t="shared" si="16"/>
        <v>0</v>
      </c>
      <c r="AY40" s="551">
        <f t="shared" si="17"/>
        <v>0</v>
      </c>
      <c r="AZ40" s="551">
        <f t="shared" si="17"/>
        <v>0</v>
      </c>
      <c r="BA40" s="551">
        <f t="shared" si="17"/>
        <v>0</v>
      </c>
      <c r="BB40" s="551">
        <f t="shared" si="17"/>
        <v>0</v>
      </c>
      <c r="BC40" s="551">
        <f t="shared" si="17"/>
        <v>0</v>
      </c>
      <c r="BD40" s="551">
        <f t="shared" si="17"/>
        <v>0</v>
      </c>
      <c r="BE40" s="551">
        <f t="shared" si="17"/>
        <v>0</v>
      </c>
      <c r="BF40" s="551">
        <f t="shared" si="17"/>
        <v>0</v>
      </c>
      <c r="BG40" s="551">
        <f t="shared" si="17"/>
        <v>0</v>
      </c>
      <c r="BH40" s="551">
        <f t="shared" si="17"/>
        <v>0</v>
      </c>
      <c r="BI40" s="551">
        <f t="shared" si="17"/>
        <v>0</v>
      </c>
      <c r="BJ40" s="918">
        <f t="shared" si="17"/>
        <v>0</v>
      </c>
      <c r="BK40" s="552">
        <f t="shared" si="5"/>
        <v>0</v>
      </c>
      <c r="BL40" s="541">
        <f t="shared" si="18"/>
        <v>0</v>
      </c>
      <c r="BM40" s="2032" t="str">
        <f t="shared" si="10"/>
        <v/>
      </c>
      <c r="BN40" s="2033"/>
      <c r="BO40" s="2034"/>
    </row>
    <row r="41" spans="1:70" ht="21" customHeight="1">
      <c r="A41" s="2027"/>
      <c r="B41" s="2028"/>
      <c r="C41" s="2029"/>
      <c r="D41" s="2030"/>
      <c r="E41" s="2031"/>
      <c r="F41" s="557"/>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531"/>
      <c r="AH41" s="531"/>
      <c r="AI41" s="531"/>
      <c r="AJ41" s="558"/>
      <c r="AK41" s="538">
        <f t="shared" si="16"/>
        <v>0</v>
      </c>
      <c r="AL41" s="539">
        <f t="shared" si="16"/>
        <v>0</v>
      </c>
      <c r="AM41" s="539">
        <f t="shared" si="16"/>
        <v>0</v>
      </c>
      <c r="AN41" s="539">
        <f t="shared" si="16"/>
        <v>0</v>
      </c>
      <c r="AO41" s="539">
        <f t="shared" si="16"/>
        <v>0</v>
      </c>
      <c r="AP41" s="539">
        <f t="shared" si="16"/>
        <v>0</v>
      </c>
      <c r="AQ41" s="539">
        <f t="shared" si="16"/>
        <v>0</v>
      </c>
      <c r="AR41" s="539">
        <f t="shared" si="16"/>
        <v>0</v>
      </c>
      <c r="AS41" s="539">
        <f t="shared" si="16"/>
        <v>0</v>
      </c>
      <c r="AT41" s="539">
        <f t="shared" si="16"/>
        <v>0</v>
      </c>
      <c r="AU41" s="539">
        <f t="shared" si="16"/>
        <v>0</v>
      </c>
      <c r="AV41" s="539">
        <f t="shared" si="16"/>
        <v>0</v>
      </c>
      <c r="AW41" s="539">
        <f t="shared" si="16"/>
        <v>0</v>
      </c>
      <c r="AX41" s="551">
        <f t="shared" si="16"/>
        <v>0</v>
      </c>
      <c r="AY41" s="551">
        <f t="shared" si="17"/>
        <v>0</v>
      </c>
      <c r="AZ41" s="551">
        <f t="shared" si="17"/>
        <v>0</v>
      </c>
      <c r="BA41" s="551">
        <f t="shared" si="17"/>
        <v>0</v>
      </c>
      <c r="BB41" s="551">
        <f t="shared" si="17"/>
        <v>0</v>
      </c>
      <c r="BC41" s="551">
        <f t="shared" si="17"/>
        <v>0</v>
      </c>
      <c r="BD41" s="551">
        <f t="shared" si="17"/>
        <v>0</v>
      </c>
      <c r="BE41" s="551">
        <f t="shared" si="17"/>
        <v>0</v>
      </c>
      <c r="BF41" s="551">
        <f t="shared" si="17"/>
        <v>0</v>
      </c>
      <c r="BG41" s="551">
        <f t="shared" si="17"/>
        <v>0</v>
      </c>
      <c r="BH41" s="551">
        <f t="shared" si="17"/>
        <v>0</v>
      </c>
      <c r="BI41" s="551">
        <f t="shared" si="17"/>
        <v>0</v>
      </c>
      <c r="BJ41" s="918">
        <f t="shared" si="17"/>
        <v>0</v>
      </c>
      <c r="BK41" s="552">
        <f t="shared" si="5"/>
        <v>0</v>
      </c>
      <c r="BL41" s="541">
        <f t="shared" si="18"/>
        <v>0</v>
      </c>
      <c r="BM41" s="2032" t="str">
        <f t="shared" si="10"/>
        <v/>
      </c>
      <c r="BN41" s="2033"/>
      <c r="BO41" s="2034"/>
    </row>
    <row r="42" spans="1:70" ht="21" customHeight="1">
      <c r="A42" s="2027"/>
      <c r="B42" s="2028"/>
      <c r="C42" s="2029"/>
      <c r="D42" s="2030"/>
      <c r="E42" s="2031"/>
      <c r="F42" s="557"/>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1"/>
      <c r="AH42" s="531"/>
      <c r="AI42" s="531"/>
      <c r="AJ42" s="558"/>
      <c r="AK42" s="538">
        <f t="shared" si="16"/>
        <v>0</v>
      </c>
      <c r="AL42" s="539">
        <f t="shared" si="16"/>
        <v>0</v>
      </c>
      <c r="AM42" s="539">
        <f t="shared" si="16"/>
        <v>0</v>
      </c>
      <c r="AN42" s="539">
        <f t="shared" si="16"/>
        <v>0</v>
      </c>
      <c r="AO42" s="539">
        <f t="shared" si="16"/>
        <v>0</v>
      </c>
      <c r="AP42" s="539">
        <f t="shared" si="16"/>
        <v>0</v>
      </c>
      <c r="AQ42" s="539">
        <f t="shared" si="16"/>
        <v>0</v>
      </c>
      <c r="AR42" s="539">
        <f t="shared" si="16"/>
        <v>0</v>
      </c>
      <c r="AS42" s="539">
        <f t="shared" si="16"/>
        <v>0</v>
      </c>
      <c r="AT42" s="539">
        <f t="shared" si="16"/>
        <v>0</v>
      </c>
      <c r="AU42" s="539">
        <f t="shared" si="16"/>
        <v>0</v>
      </c>
      <c r="AV42" s="539">
        <f t="shared" si="16"/>
        <v>0</v>
      </c>
      <c r="AW42" s="539">
        <f>COUNTIF($F42:$AJ42,"*"&amp;AW$3&amp;"*")</f>
        <v>0</v>
      </c>
      <c r="AX42" s="551">
        <f>COUNTIF($F42:$AJ42,"*"&amp;AX$3&amp;"*")</f>
        <v>0</v>
      </c>
      <c r="AY42" s="551">
        <f t="shared" si="17"/>
        <v>0</v>
      </c>
      <c r="AZ42" s="551">
        <f t="shared" si="17"/>
        <v>0</v>
      </c>
      <c r="BA42" s="551">
        <f t="shared" si="17"/>
        <v>0</v>
      </c>
      <c r="BB42" s="551">
        <f t="shared" si="17"/>
        <v>0</v>
      </c>
      <c r="BC42" s="551">
        <f t="shared" si="17"/>
        <v>0</v>
      </c>
      <c r="BD42" s="551">
        <f t="shared" si="17"/>
        <v>0</v>
      </c>
      <c r="BE42" s="551">
        <f t="shared" si="17"/>
        <v>0</v>
      </c>
      <c r="BF42" s="551">
        <f t="shared" si="17"/>
        <v>0</v>
      </c>
      <c r="BG42" s="551">
        <f t="shared" si="17"/>
        <v>0</v>
      </c>
      <c r="BH42" s="551">
        <f t="shared" si="17"/>
        <v>0</v>
      </c>
      <c r="BI42" s="551">
        <f t="shared" si="17"/>
        <v>0</v>
      </c>
      <c r="BJ42" s="918">
        <f t="shared" si="17"/>
        <v>0</v>
      </c>
      <c r="BK42" s="552">
        <f t="shared" si="5"/>
        <v>0</v>
      </c>
      <c r="BL42" s="541">
        <f>COUNTIF($F42:$AJ42,"*休*")</f>
        <v>0</v>
      </c>
      <c r="BM42" s="2032" t="str">
        <f t="shared" si="10"/>
        <v/>
      </c>
      <c r="BN42" s="2033"/>
      <c r="BO42" s="2034"/>
    </row>
    <row r="43" spans="1:70" ht="21" customHeight="1" thickBot="1">
      <c r="A43" s="2035"/>
      <c r="B43" s="2036"/>
      <c r="C43" s="2037"/>
      <c r="D43" s="2038"/>
      <c r="E43" s="2039"/>
      <c r="F43" s="559"/>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1"/>
      <c r="AK43" s="542">
        <f t="shared" si="16"/>
        <v>0</v>
      </c>
      <c r="AL43" s="543">
        <f t="shared" si="16"/>
        <v>0</v>
      </c>
      <c r="AM43" s="543">
        <f t="shared" si="16"/>
        <v>0</v>
      </c>
      <c r="AN43" s="543">
        <f>COUNTIF($F43:$AJ43,"*"&amp;AN$3&amp;"*")</f>
        <v>0</v>
      </c>
      <c r="AO43" s="543">
        <f t="shared" si="16"/>
        <v>0</v>
      </c>
      <c r="AP43" s="543">
        <f t="shared" si="16"/>
        <v>0</v>
      </c>
      <c r="AQ43" s="543">
        <f t="shared" si="16"/>
        <v>0</v>
      </c>
      <c r="AR43" s="543">
        <f t="shared" si="16"/>
        <v>0</v>
      </c>
      <c r="AS43" s="543">
        <f t="shared" si="16"/>
        <v>0</v>
      </c>
      <c r="AT43" s="543">
        <f t="shared" si="16"/>
        <v>0</v>
      </c>
      <c r="AU43" s="543">
        <f t="shared" si="16"/>
        <v>0</v>
      </c>
      <c r="AV43" s="543">
        <f t="shared" si="16"/>
        <v>0</v>
      </c>
      <c r="AW43" s="543">
        <f>COUNTIF($F43:$AJ43,"*"&amp;AW$3&amp;"*")</f>
        <v>0</v>
      </c>
      <c r="AX43" s="543">
        <f>COUNTIF($F43:$AJ43,"*"&amp;AX$3&amp;"*")</f>
        <v>0</v>
      </c>
      <c r="AY43" s="543">
        <f t="shared" ref="AY43:BJ43" si="19">COUNTIF($F43:$AJ43,"*"&amp;AY$3&amp;"*")</f>
        <v>0</v>
      </c>
      <c r="AZ43" s="543">
        <f t="shared" si="19"/>
        <v>0</v>
      </c>
      <c r="BA43" s="543">
        <f t="shared" si="19"/>
        <v>0</v>
      </c>
      <c r="BB43" s="543">
        <f t="shared" si="19"/>
        <v>0</v>
      </c>
      <c r="BC43" s="543">
        <f t="shared" si="19"/>
        <v>0</v>
      </c>
      <c r="BD43" s="543">
        <f t="shared" si="19"/>
        <v>0</v>
      </c>
      <c r="BE43" s="543">
        <f t="shared" si="19"/>
        <v>0</v>
      </c>
      <c r="BF43" s="543">
        <f t="shared" si="19"/>
        <v>0</v>
      </c>
      <c r="BG43" s="543">
        <f t="shared" si="19"/>
        <v>0</v>
      </c>
      <c r="BH43" s="543">
        <f t="shared" si="19"/>
        <v>0</v>
      </c>
      <c r="BI43" s="543">
        <f t="shared" si="19"/>
        <v>0</v>
      </c>
      <c r="BJ43" s="916">
        <f t="shared" si="19"/>
        <v>0</v>
      </c>
      <c r="BK43" s="544">
        <f t="shared" si="5"/>
        <v>0</v>
      </c>
      <c r="BL43" s="545">
        <f>COUNTIF($F43:$AJ43,"*休*")</f>
        <v>0</v>
      </c>
      <c r="BM43" s="2040" t="str">
        <f>IF(C43="","",(AK43*$BR$4+AL43*$BR$5+AM43*$BR$6+AN43*$BR$7+AO43*$BR$8+AP43*$BR$9+AQ43*$BR$10+AR43*$BR$11+AS43*$BR$12+AT43*$BR$13+AU43*$BR$14+AV43*$BR$15+AW43*$BR$16+AX43*$BR$17+AY43*$BR$18+AZ43*$BR$19+BA43*$BR$20+BB43*$BR$21+BC43*$BR$22+BD43*$BR$23+BE43*$BR$24+BF43*$BR$25+BG43*$BR$26+BH43*$BR$27+BI43*$BR$28+BJ43*$BR$29)/(COLUMNS($F$2:$AJ$2)-COUNTBLANK($F$2:$AJ$2))*7)</f>
        <v/>
      </c>
      <c r="BN43" s="2041"/>
      <c r="BO43" s="2042"/>
    </row>
    <row r="44" spans="1:70" ht="21" customHeight="1">
      <c r="C44" s="441"/>
      <c r="E44" s="441"/>
      <c r="F44" s="432" t="s">
        <v>1735</v>
      </c>
      <c r="G44" s="441"/>
      <c r="H44" s="441"/>
      <c r="I44" s="441"/>
      <c r="J44" s="441"/>
      <c r="AK44" s="912" t="str">
        <f>AK3</f>
        <v>A</v>
      </c>
      <c r="AL44" s="912" t="str">
        <f t="shared" ref="AL44:BJ44" si="20">AL3</f>
        <v>B</v>
      </c>
      <c r="AM44" s="912" t="str">
        <f t="shared" si="20"/>
        <v>C</v>
      </c>
      <c r="AN44" s="912" t="str">
        <f t="shared" si="20"/>
        <v>D</v>
      </c>
      <c r="AO44" s="912" t="str">
        <f t="shared" si="20"/>
        <v>E</v>
      </c>
      <c r="AP44" s="912" t="str">
        <f t="shared" si="20"/>
        <v>F</v>
      </c>
      <c r="AQ44" s="912" t="str">
        <f t="shared" si="20"/>
        <v>G</v>
      </c>
      <c r="AR44" s="912" t="str">
        <f t="shared" si="20"/>
        <v>H</v>
      </c>
      <c r="AS44" s="912" t="str">
        <f t="shared" si="20"/>
        <v>I</v>
      </c>
      <c r="AT44" s="912" t="str">
        <f t="shared" si="20"/>
        <v>J</v>
      </c>
      <c r="AU44" s="912" t="str">
        <f t="shared" si="20"/>
        <v>K</v>
      </c>
      <c r="AV44" s="912" t="str">
        <f t="shared" si="20"/>
        <v>L</v>
      </c>
      <c r="AW44" s="912" t="str">
        <f t="shared" si="20"/>
        <v>M</v>
      </c>
      <c r="AX44" s="912" t="str">
        <f t="shared" si="20"/>
        <v>N</v>
      </c>
      <c r="AY44" s="912" t="str">
        <f t="shared" si="20"/>
        <v>O</v>
      </c>
      <c r="AZ44" s="912" t="str">
        <f t="shared" si="20"/>
        <v>P</v>
      </c>
      <c r="BA44" s="912" t="str">
        <f t="shared" si="20"/>
        <v>Q</v>
      </c>
      <c r="BB44" s="912" t="str">
        <f t="shared" si="20"/>
        <v>R</v>
      </c>
      <c r="BC44" s="912" t="str">
        <f t="shared" si="20"/>
        <v>S</v>
      </c>
      <c r="BD44" s="912" t="str">
        <f t="shared" si="20"/>
        <v>T</v>
      </c>
      <c r="BE44" s="912" t="str">
        <f t="shared" si="20"/>
        <v>U</v>
      </c>
      <c r="BF44" s="912" t="str">
        <f t="shared" si="20"/>
        <v>V</v>
      </c>
      <c r="BG44" s="912" t="str">
        <f t="shared" si="20"/>
        <v>W</v>
      </c>
      <c r="BH44" s="912" t="str">
        <f t="shared" si="20"/>
        <v>X</v>
      </c>
      <c r="BI44" s="912" t="str">
        <f t="shared" si="20"/>
        <v>Y</v>
      </c>
      <c r="BJ44" s="912" t="str">
        <f t="shared" si="20"/>
        <v>Z</v>
      </c>
      <c r="BK44" s="486"/>
    </row>
    <row r="45" spans="1:70" ht="9.75" customHeight="1">
      <c r="C45" s="441"/>
      <c r="D45" s="441"/>
      <c r="E45" s="441"/>
      <c r="F45" s="441"/>
      <c r="G45" s="441"/>
      <c r="H45" s="441"/>
      <c r="I45" s="441"/>
      <c r="J45" s="441"/>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row>
    <row r="46" spans="1:70" s="474" customFormat="1" ht="16.5" customHeight="1">
      <c r="A46" s="150" t="s">
        <v>1634</v>
      </c>
      <c r="B46" s="150"/>
      <c r="C46" s="278"/>
      <c r="D46" s="278"/>
      <c r="E46" s="278"/>
      <c r="F46" s="278"/>
      <c r="G46" s="278"/>
      <c r="H46" s="278"/>
      <c r="I46" s="278"/>
      <c r="J46" s="278"/>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row>
    <row r="47" spans="1:70" s="474" customFormat="1" ht="16.5" customHeight="1">
      <c r="A47" s="150" t="s">
        <v>1635</v>
      </c>
      <c r="B47" s="150"/>
      <c r="C47" s="278"/>
      <c r="D47" s="278"/>
      <c r="E47" s="278"/>
      <c r="F47" s="278"/>
      <c r="G47" s="278"/>
      <c r="H47" s="278"/>
      <c r="I47" s="278"/>
      <c r="J47" s="278"/>
      <c r="K47" s="150"/>
      <c r="L47" s="150"/>
      <c r="M47" s="29"/>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row>
    <row r="48" spans="1:70" s="474" customFormat="1" ht="16.5" customHeight="1">
      <c r="A48" s="150"/>
      <c r="B48" s="428" t="s">
        <v>1636</v>
      </c>
      <c r="C48" s="278"/>
      <c r="D48" s="278"/>
      <c r="E48" s="278"/>
      <c r="F48" s="278"/>
      <c r="G48" s="278"/>
      <c r="H48" s="278"/>
      <c r="I48" s="278"/>
      <c r="J48" s="278"/>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row>
    <row r="49" spans="1:70" s="474" customFormat="1" ht="16.5" customHeight="1">
      <c r="A49" s="150"/>
      <c r="B49" s="428" t="s">
        <v>1514</v>
      </c>
      <c r="C49" s="278"/>
      <c r="D49" s="150"/>
      <c r="E49" s="278"/>
      <c r="F49" s="278"/>
      <c r="G49" s="278"/>
      <c r="H49" s="278"/>
      <c r="I49" s="278"/>
      <c r="J49" s="278"/>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29"/>
      <c r="AX49" s="150"/>
      <c r="AY49" s="150"/>
      <c r="AZ49" s="150"/>
      <c r="BA49" s="150"/>
      <c r="BB49" s="150"/>
      <c r="BC49" s="150"/>
      <c r="BD49" s="150"/>
      <c r="BE49" s="150"/>
      <c r="BF49" s="150"/>
      <c r="BG49" s="150"/>
      <c r="BH49" s="150"/>
      <c r="BI49" s="150"/>
      <c r="BJ49" s="150"/>
      <c r="BK49" s="150"/>
      <c r="BL49" s="150"/>
      <c r="BM49" s="150"/>
      <c r="BN49" s="150"/>
      <c r="BO49" s="150"/>
      <c r="BP49" s="150"/>
      <c r="BQ49" s="150"/>
      <c r="BR49" s="150"/>
    </row>
    <row r="50" spans="1:70" s="474" customFormat="1" ht="16.5" customHeight="1">
      <c r="A50" s="150" t="s">
        <v>2163</v>
      </c>
      <c r="B50" s="150"/>
      <c r="C50" s="278"/>
      <c r="D50" s="278"/>
      <c r="E50" s="278"/>
      <c r="F50" s="278"/>
      <c r="G50" s="278"/>
      <c r="H50" s="278"/>
      <c r="I50" s="278"/>
      <c r="J50" s="278"/>
      <c r="K50" s="150"/>
      <c r="L50" s="150"/>
      <c r="M50" s="150"/>
      <c r="N50" s="150"/>
      <c r="O50" s="150"/>
      <c r="P50" s="150"/>
      <c r="Q50" s="150"/>
      <c r="R50" s="150"/>
      <c r="S50" s="150"/>
      <c r="T50" s="150"/>
      <c r="U50" s="150"/>
      <c r="V50" s="150"/>
      <c r="W50" s="38"/>
      <c r="X50" s="38"/>
      <c r="Y50" s="38"/>
      <c r="Z50" s="38"/>
      <c r="AA50" s="38"/>
      <c r="AB50" s="38"/>
      <c r="AC50" s="38"/>
      <c r="AD50" s="38"/>
      <c r="AE50" s="38"/>
      <c r="AF50" s="38"/>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row>
    <row r="51" spans="1:70" s="474" customFormat="1" ht="16.5" customHeight="1">
      <c r="A51" s="150" t="s">
        <v>1516</v>
      </c>
      <c r="B51" s="150"/>
      <c r="C51" s="278"/>
      <c r="D51" s="278"/>
      <c r="E51" s="278"/>
      <c r="F51" s="278"/>
      <c r="G51" s="278"/>
      <c r="H51" s="278"/>
      <c r="I51" s="278"/>
      <c r="J51" s="278"/>
      <c r="K51" s="150"/>
      <c r="L51" s="150"/>
      <c r="M51" s="150"/>
      <c r="N51" s="150"/>
      <c r="O51" s="150"/>
      <c r="P51" s="150"/>
      <c r="Q51" s="150"/>
      <c r="R51" s="150"/>
      <c r="S51" s="150"/>
      <c r="T51" s="150"/>
      <c r="U51" s="150"/>
      <c r="V51" s="150"/>
      <c r="W51" s="38"/>
      <c r="X51" s="38"/>
      <c r="Y51" s="38"/>
      <c r="Z51" s="38"/>
      <c r="AA51" s="38"/>
      <c r="AB51" s="38"/>
      <c r="AC51" s="38"/>
      <c r="AD51" s="38"/>
      <c r="AE51" s="38"/>
      <c r="AF51" s="38"/>
      <c r="AG51" s="150"/>
      <c r="AH51" s="150"/>
      <c r="AI51" s="38"/>
      <c r="AJ51" s="38"/>
      <c r="AK51" s="38"/>
      <c r="AL51" s="38"/>
      <c r="AM51" s="38"/>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row>
    <row r="52" spans="1:70" s="474" customFormat="1" ht="16.5" customHeight="1">
      <c r="A52" s="150"/>
      <c r="B52" s="428" t="s">
        <v>1964</v>
      </c>
      <c r="C52" s="278"/>
      <c r="D52" s="150"/>
      <c r="E52" s="278"/>
      <c r="F52" s="278"/>
      <c r="G52" s="278"/>
      <c r="H52" s="278"/>
      <c r="I52" s="278"/>
      <c r="J52" s="278"/>
      <c r="K52" s="150"/>
      <c r="L52" s="150"/>
      <c r="M52" s="150"/>
      <c r="N52" s="150"/>
      <c r="O52" s="150"/>
      <c r="P52" s="150"/>
      <c r="Q52" s="150"/>
      <c r="R52" s="150"/>
      <c r="S52" s="150"/>
      <c r="T52" s="150"/>
      <c r="U52" s="150"/>
      <c r="V52" s="150"/>
      <c r="W52" s="38"/>
      <c r="X52" s="38"/>
      <c r="Y52" s="38"/>
      <c r="Z52" s="38"/>
      <c r="AA52" s="38"/>
      <c r="AB52" s="38"/>
      <c r="AC52" s="38"/>
      <c r="AD52" s="38"/>
      <c r="AE52" s="38"/>
      <c r="AF52" s="38"/>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row>
    <row r="53" spans="1:70" s="474" customFormat="1" ht="16.5" customHeight="1">
      <c r="A53" s="150" t="s">
        <v>1637</v>
      </c>
      <c r="B53" s="150"/>
      <c r="C53" s="278"/>
      <c r="D53" s="278"/>
      <c r="E53" s="278"/>
      <c r="F53" s="278"/>
      <c r="G53" s="278"/>
      <c r="H53" s="278"/>
      <c r="I53" s="278"/>
      <c r="J53" s="278"/>
      <c r="K53" s="150"/>
      <c r="L53" s="150"/>
      <c r="M53" s="150"/>
      <c r="N53" s="150"/>
      <c r="O53" s="150"/>
      <c r="P53" s="150"/>
      <c r="Q53" s="150"/>
      <c r="R53" s="150"/>
      <c r="S53" s="150"/>
      <c r="T53" s="150"/>
      <c r="U53" s="150"/>
      <c r="V53" s="150"/>
      <c r="W53" s="38"/>
      <c r="X53" s="38"/>
      <c r="Y53" s="38"/>
      <c r="Z53" s="38"/>
      <c r="AA53" s="38"/>
      <c r="AB53" s="38"/>
      <c r="AC53" s="38"/>
      <c r="AD53" s="38"/>
      <c r="AE53" s="38"/>
      <c r="AF53" s="38"/>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row>
    <row r="54" spans="1:70" ht="21" customHeight="1">
      <c r="C54" s="441"/>
      <c r="D54" s="441"/>
      <c r="E54" s="441"/>
      <c r="F54" s="441"/>
      <c r="G54" s="441"/>
      <c r="H54" s="441"/>
      <c r="I54" s="441"/>
      <c r="J54" s="441"/>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row>
    <row r="55" spans="1:70" ht="21" customHeight="1">
      <c r="C55" s="441"/>
      <c r="D55" s="441"/>
      <c r="E55" s="441"/>
      <c r="F55" s="441"/>
      <c r="G55" s="441"/>
      <c r="H55" s="441"/>
      <c r="I55" s="441"/>
      <c r="J55" s="441"/>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row>
    <row r="56" spans="1:70" ht="21" customHeight="1">
      <c r="B56" s="441"/>
      <c r="C56" s="441"/>
      <c r="D56" s="441"/>
      <c r="E56" s="441"/>
      <c r="F56" s="441"/>
      <c r="G56" s="441"/>
      <c r="H56" s="441"/>
      <c r="I56" s="441"/>
      <c r="J56" s="441"/>
      <c r="M56" s="554"/>
    </row>
    <row r="57" spans="1:70" ht="21" customHeight="1">
      <c r="C57" s="441"/>
      <c r="D57" s="441"/>
      <c r="E57" s="441"/>
      <c r="F57" s="441"/>
      <c r="G57" s="441"/>
      <c r="H57" s="441"/>
      <c r="I57" s="441"/>
      <c r="J57" s="441"/>
    </row>
    <row r="58" spans="1:70" ht="21" customHeight="1">
      <c r="B58" s="441"/>
      <c r="C58" s="441"/>
      <c r="D58" s="441"/>
      <c r="E58" s="441"/>
      <c r="F58" s="441"/>
      <c r="G58" s="441"/>
      <c r="H58" s="441"/>
      <c r="I58" s="441"/>
      <c r="J58" s="441"/>
    </row>
    <row r="59" spans="1:70" ht="21" customHeight="1">
      <c r="C59" s="441"/>
      <c r="D59" s="441"/>
      <c r="E59" s="441"/>
      <c r="F59" s="441"/>
      <c r="G59" s="441"/>
      <c r="H59" s="441"/>
      <c r="I59" s="441"/>
      <c r="J59" s="441"/>
      <c r="W59" s="555"/>
      <c r="X59" s="555"/>
      <c r="Y59" s="555"/>
      <c r="Z59" s="555"/>
      <c r="AA59" s="555"/>
      <c r="AB59" s="555"/>
      <c r="AC59" s="555"/>
      <c r="AD59" s="555"/>
      <c r="AE59" s="555"/>
      <c r="AF59" s="555"/>
    </row>
    <row r="60" spans="1:70" ht="21" customHeight="1">
      <c r="C60" s="441"/>
      <c r="D60" s="441"/>
      <c r="E60" s="441"/>
      <c r="F60" s="441"/>
      <c r="G60" s="441"/>
      <c r="H60" s="441"/>
      <c r="I60" s="441"/>
      <c r="J60" s="441"/>
      <c r="W60" s="555"/>
      <c r="X60" s="555"/>
      <c r="Y60" s="555"/>
      <c r="Z60" s="555"/>
      <c r="AA60" s="555"/>
      <c r="AB60" s="555"/>
      <c r="AC60" s="555"/>
      <c r="AD60" s="555"/>
      <c r="AE60" s="555"/>
      <c r="AF60" s="555"/>
      <c r="AI60" s="555"/>
      <c r="AJ60" s="555"/>
      <c r="AK60" s="555"/>
      <c r="AL60" s="555"/>
      <c r="AM60" s="555"/>
    </row>
    <row r="61" spans="1:70" ht="21" customHeight="1">
      <c r="C61" s="441"/>
      <c r="D61" s="441"/>
      <c r="E61" s="441"/>
      <c r="F61" s="441"/>
      <c r="G61" s="441"/>
      <c r="H61" s="441"/>
      <c r="I61" s="441"/>
      <c r="J61" s="441"/>
      <c r="W61" s="555"/>
      <c r="X61" s="555"/>
      <c r="Y61" s="555"/>
      <c r="Z61" s="555"/>
      <c r="AA61" s="555"/>
      <c r="AB61" s="555"/>
      <c r="AC61" s="555"/>
      <c r="AD61" s="555"/>
      <c r="AE61" s="555"/>
      <c r="AF61" s="555"/>
    </row>
    <row r="62" spans="1:70" ht="21" customHeight="1">
      <c r="C62" s="441"/>
      <c r="D62" s="441"/>
      <c r="E62" s="441"/>
      <c r="F62" s="441"/>
      <c r="G62" s="441"/>
      <c r="H62" s="441"/>
      <c r="I62" s="441"/>
      <c r="J62" s="441"/>
      <c r="W62" s="555"/>
      <c r="X62" s="555"/>
      <c r="Y62" s="555"/>
      <c r="Z62" s="555"/>
      <c r="AA62" s="555"/>
      <c r="AB62" s="555"/>
      <c r="AC62" s="555"/>
      <c r="AD62" s="555"/>
      <c r="AE62" s="555"/>
      <c r="AF62" s="555"/>
    </row>
    <row r="63" spans="1:70" ht="21" customHeight="1">
      <c r="C63" s="441"/>
      <c r="D63" s="441"/>
      <c r="E63" s="441"/>
      <c r="F63" s="441"/>
      <c r="G63" s="441"/>
      <c r="H63" s="441"/>
      <c r="I63" s="441"/>
      <c r="J63" s="441"/>
    </row>
    <row r="64" spans="1:70" ht="21" customHeight="1">
      <c r="C64" s="441"/>
      <c r="D64" s="441"/>
      <c r="E64" s="441"/>
      <c r="F64" s="441"/>
      <c r="G64" s="441"/>
      <c r="H64" s="441"/>
      <c r="I64" s="441"/>
      <c r="J64" s="441"/>
      <c r="V64" s="555"/>
      <c r="W64" s="555"/>
      <c r="X64" s="555"/>
      <c r="Y64" s="555"/>
      <c r="Z64" s="555"/>
      <c r="AA64" s="555"/>
      <c r="AB64" s="555"/>
      <c r="AC64" s="555"/>
      <c r="AD64" s="555"/>
      <c r="AE64" s="555"/>
      <c r="AF64" s="555"/>
    </row>
    <row r="65" spans="2:32" ht="21" customHeight="1">
      <c r="C65" s="441"/>
      <c r="D65" s="441"/>
      <c r="E65" s="441"/>
      <c r="F65" s="441"/>
      <c r="G65" s="441"/>
      <c r="H65" s="441"/>
      <c r="I65" s="441"/>
      <c r="J65" s="441"/>
      <c r="V65" s="555"/>
      <c r="W65" s="555"/>
      <c r="X65" s="555"/>
      <c r="Y65" s="555"/>
      <c r="Z65" s="555"/>
      <c r="AA65" s="555"/>
      <c r="AB65" s="555"/>
      <c r="AC65" s="555"/>
      <c r="AD65" s="555"/>
      <c r="AE65" s="555"/>
      <c r="AF65" s="555"/>
    </row>
    <row r="66" spans="2:32" ht="21" customHeight="1">
      <c r="C66" s="441"/>
      <c r="D66" s="441"/>
      <c r="E66" s="441"/>
      <c r="F66" s="441"/>
      <c r="G66" s="441"/>
      <c r="H66" s="441"/>
      <c r="I66" s="441"/>
      <c r="J66" s="441"/>
    </row>
    <row r="67" spans="2:32" ht="21" customHeight="1">
      <c r="C67" s="441"/>
      <c r="D67" s="441"/>
      <c r="E67" s="441"/>
      <c r="F67" s="441"/>
      <c r="G67" s="441"/>
      <c r="H67" s="441"/>
      <c r="I67" s="441"/>
      <c r="J67" s="441"/>
    </row>
    <row r="68" spans="2:32" ht="21" customHeight="1">
      <c r="C68" s="441"/>
      <c r="D68" s="441"/>
      <c r="E68" s="441"/>
      <c r="F68" s="441"/>
      <c r="G68" s="441"/>
      <c r="H68" s="441"/>
      <c r="I68" s="441"/>
      <c r="J68" s="441"/>
    </row>
    <row r="69" spans="2:32" ht="21" customHeight="1">
      <c r="C69" s="441"/>
      <c r="D69" s="441"/>
      <c r="E69" s="441"/>
      <c r="F69" s="441"/>
      <c r="G69" s="441"/>
      <c r="H69" s="441"/>
      <c r="I69" s="441"/>
      <c r="J69" s="441"/>
    </row>
    <row r="70" spans="2:32" ht="21" customHeight="1">
      <c r="C70" s="441"/>
      <c r="D70" s="441"/>
      <c r="E70" s="441"/>
      <c r="F70" s="441"/>
      <c r="G70" s="441"/>
      <c r="H70" s="441"/>
      <c r="I70" s="441"/>
      <c r="J70" s="441"/>
    </row>
    <row r="71" spans="2:32" ht="21" customHeight="1">
      <c r="C71" s="441"/>
      <c r="D71" s="441"/>
      <c r="E71" s="441"/>
      <c r="F71" s="441"/>
      <c r="G71" s="441"/>
      <c r="H71" s="441"/>
      <c r="I71" s="441"/>
      <c r="J71" s="441"/>
    </row>
    <row r="72" spans="2:32" ht="21" customHeight="1">
      <c r="C72" s="441"/>
      <c r="D72" s="441"/>
      <c r="E72" s="441"/>
      <c r="F72" s="441"/>
      <c r="G72" s="441"/>
      <c r="H72" s="441"/>
      <c r="I72" s="441"/>
      <c r="J72" s="441"/>
    </row>
    <row r="73" spans="2:32" ht="21" customHeight="1">
      <c r="C73" s="441"/>
      <c r="D73" s="441"/>
      <c r="E73" s="441"/>
      <c r="F73" s="441"/>
      <c r="G73" s="441"/>
      <c r="H73" s="441"/>
      <c r="I73" s="441"/>
      <c r="J73" s="441"/>
    </row>
    <row r="74" spans="2:32" ht="21" customHeight="1">
      <c r="B74" s="441"/>
      <c r="C74" s="441"/>
      <c r="D74" s="441"/>
      <c r="E74" s="441"/>
      <c r="F74" s="441"/>
      <c r="G74" s="441"/>
      <c r="H74" s="441"/>
      <c r="I74" s="441"/>
      <c r="J74" s="441"/>
    </row>
    <row r="75" spans="2:32" ht="21" customHeight="1">
      <c r="B75" s="441"/>
      <c r="I75" s="441"/>
      <c r="J75" s="441"/>
      <c r="M75" s="554"/>
    </row>
    <row r="76" spans="2:32" ht="21" customHeight="1">
      <c r="C76" s="441"/>
      <c r="D76" s="441"/>
      <c r="E76" s="441"/>
      <c r="F76" s="441"/>
      <c r="G76" s="441"/>
      <c r="H76" s="441"/>
      <c r="I76" s="441"/>
      <c r="J76" s="441"/>
    </row>
    <row r="77" spans="2:32" ht="21" customHeight="1">
      <c r="C77" s="441"/>
      <c r="D77" s="441"/>
      <c r="E77" s="441"/>
      <c r="F77" s="441"/>
      <c r="G77" s="441"/>
      <c r="H77" s="441"/>
      <c r="I77" s="441"/>
      <c r="J77" s="441"/>
    </row>
    <row r="78" spans="2:32" ht="21" customHeight="1">
      <c r="C78" s="441"/>
      <c r="D78" s="441"/>
      <c r="E78" s="441"/>
      <c r="F78" s="441"/>
      <c r="G78" s="441"/>
      <c r="H78" s="441"/>
      <c r="I78" s="441"/>
      <c r="J78" s="441"/>
    </row>
    <row r="79" spans="2:32" ht="21" customHeight="1">
      <c r="C79" s="441"/>
      <c r="D79" s="441"/>
      <c r="E79" s="441"/>
      <c r="F79" s="441"/>
      <c r="G79" s="441"/>
      <c r="H79" s="441"/>
      <c r="I79" s="441"/>
      <c r="J79" s="441"/>
    </row>
    <row r="80" spans="2:32" ht="21" customHeight="1">
      <c r="C80" s="441"/>
      <c r="D80" s="441"/>
      <c r="E80" s="441"/>
      <c r="F80" s="441"/>
      <c r="G80" s="441"/>
      <c r="H80" s="441"/>
      <c r="I80" s="441"/>
      <c r="J80" s="441"/>
    </row>
    <row r="81" spans="2:17" ht="21" customHeight="1">
      <c r="C81" s="441"/>
      <c r="D81" s="441"/>
      <c r="E81" s="441"/>
      <c r="F81" s="441"/>
      <c r="G81" s="441"/>
      <c r="H81" s="441"/>
      <c r="I81" s="441"/>
      <c r="J81" s="441"/>
    </row>
    <row r="82" spans="2:17" ht="21" customHeight="1">
      <c r="C82" s="441"/>
      <c r="D82" s="441"/>
      <c r="E82" s="441"/>
      <c r="F82" s="441"/>
      <c r="G82" s="441"/>
      <c r="H82" s="441"/>
      <c r="I82" s="441"/>
      <c r="J82" s="441"/>
    </row>
    <row r="83" spans="2:17" ht="21" customHeight="1">
      <c r="C83" s="441"/>
      <c r="D83" s="441"/>
      <c r="E83" s="441"/>
      <c r="F83" s="441"/>
    </row>
    <row r="84" spans="2:17" ht="21" customHeight="1">
      <c r="C84" s="441"/>
      <c r="D84" s="441"/>
      <c r="E84" s="441"/>
      <c r="F84" s="441"/>
    </row>
    <row r="85" spans="2:17" ht="21" customHeight="1">
      <c r="B85" s="556"/>
      <c r="Q85" s="554"/>
    </row>
    <row r="86" spans="2:17" ht="21" customHeight="1">
      <c r="B86" s="556"/>
      <c r="Q86" s="554"/>
    </row>
  </sheetData>
  <mergeCells count="134">
    <mergeCell ref="BM11:BO11"/>
    <mergeCell ref="BM23:BO23"/>
    <mergeCell ref="BM12:BO12"/>
    <mergeCell ref="BM13:BO13"/>
    <mergeCell ref="BM14:BO14"/>
    <mergeCell ref="BM15:BO15"/>
    <mergeCell ref="BM16:BO16"/>
    <mergeCell ref="BM17:BO17"/>
    <mergeCell ref="BM18:BO18"/>
    <mergeCell ref="BM19:BO19"/>
    <mergeCell ref="BM20:BO20"/>
    <mergeCell ref="BM21:BO21"/>
    <mergeCell ref="BM22:BO22"/>
    <mergeCell ref="BM28:BO28"/>
    <mergeCell ref="BM29:BO29"/>
    <mergeCell ref="BM30:BO30"/>
    <mergeCell ref="BM31:BO31"/>
    <mergeCell ref="BM32:BO32"/>
    <mergeCell ref="BM24:BO24"/>
    <mergeCell ref="BM25:BO25"/>
    <mergeCell ref="BM26:BO26"/>
    <mergeCell ref="BM27:BO27"/>
    <mergeCell ref="AG1:AH1"/>
    <mergeCell ref="AD1:AF1"/>
    <mergeCell ref="AA1:AB1"/>
    <mergeCell ref="AJ1:AK1"/>
    <mergeCell ref="AM1:AN1"/>
    <mergeCell ref="X1:Y1"/>
    <mergeCell ref="C2:E2"/>
    <mergeCell ref="C3:E3"/>
    <mergeCell ref="U1:V1"/>
    <mergeCell ref="R1:T1"/>
    <mergeCell ref="BM2:BO3"/>
    <mergeCell ref="BL2:BL3"/>
    <mergeCell ref="AK2:BK2"/>
    <mergeCell ref="A4:B4"/>
    <mergeCell ref="A5:B5"/>
    <mergeCell ref="A6:B6"/>
    <mergeCell ref="A7:B7"/>
    <mergeCell ref="A8:B8"/>
    <mergeCell ref="A9:B9"/>
    <mergeCell ref="A2:B3"/>
    <mergeCell ref="BM4:BO4"/>
    <mergeCell ref="BM5:BO5"/>
    <mergeCell ref="BM6:BO6"/>
    <mergeCell ref="C4:E4"/>
    <mergeCell ref="BM10:BO10"/>
    <mergeCell ref="BM7:BO7"/>
    <mergeCell ref="BM8:BO8"/>
    <mergeCell ref="BM9:BO9"/>
    <mergeCell ref="C5:E5"/>
    <mergeCell ref="C6:E6"/>
    <mergeCell ref="C7:E7"/>
    <mergeCell ref="C8:E8"/>
    <mergeCell ref="C9:E9"/>
    <mergeCell ref="A15:B15"/>
    <mergeCell ref="C15:E15"/>
    <mergeCell ref="A16:B16"/>
    <mergeCell ref="C16:E16"/>
    <mergeCell ref="A10:B10"/>
    <mergeCell ref="C10:E10"/>
    <mergeCell ref="A11:B11"/>
    <mergeCell ref="C11:E11"/>
    <mergeCell ref="A12:B12"/>
    <mergeCell ref="C12:E12"/>
    <mergeCell ref="A13:B13"/>
    <mergeCell ref="C13:E13"/>
    <mergeCell ref="A14:B14"/>
    <mergeCell ref="C14:E14"/>
    <mergeCell ref="A20:B20"/>
    <mergeCell ref="C20:E20"/>
    <mergeCell ref="A21:B21"/>
    <mergeCell ref="C21:E21"/>
    <mergeCell ref="A22:B22"/>
    <mergeCell ref="C22:E22"/>
    <mergeCell ref="A17:B17"/>
    <mergeCell ref="C17:E17"/>
    <mergeCell ref="A18:B18"/>
    <mergeCell ref="C18:E18"/>
    <mergeCell ref="A19:B19"/>
    <mergeCell ref="C19:E19"/>
    <mergeCell ref="C28:E28"/>
    <mergeCell ref="A29:B29"/>
    <mergeCell ref="C29:E29"/>
    <mergeCell ref="A30:B30"/>
    <mergeCell ref="C30:E30"/>
    <mergeCell ref="A23:B23"/>
    <mergeCell ref="C23:E23"/>
    <mergeCell ref="A24:B24"/>
    <mergeCell ref="C24:E24"/>
    <mergeCell ref="A25:B25"/>
    <mergeCell ref="C25:E25"/>
    <mergeCell ref="A26:B26"/>
    <mergeCell ref="C26:E26"/>
    <mergeCell ref="A27:B27"/>
    <mergeCell ref="C27:E27"/>
    <mergeCell ref="A28:B28"/>
    <mergeCell ref="A34:B34"/>
    <mergeCell ref="C34:E34"/>
    <mergeCell ref="A35:B35"/>
    <mergeCell ref="C35:E35"/>
    <mergeCell ref="BM35:BO35"/>
    <mergeCell ref="A31:B31"/>
    <mergeCell ref="C31:E31"/>
    <mergeCell ref="A32:B32"/>
    <mergeCell ref="C32:E32"/>
    <mergeCell ref="A33:B33"/>
    <mergeCell ref="C33:E33"/>
    <mergeCell ref="BM34:BO34"/>
    <mergeCell ref="BM33:BO33"/>
    <mergeCell ref="A38:B38"/>
    <mergeCell ref="C38:E38"/>
    <mergeCell ref="BM38:BO38"/>
    <mergeCell ref="A39:B39"/>
    <mergeCell ref="C39:E39"/>
    <mergeCell ref="BM39:BO39"/>
    <mergeCell ref="A36:B36"/>
    <mergeCell ref="C36:E36"/>
    <mergeCell ref="BM36:BO36"/>
    <mergeCell ref="A37:B37"/>
    <mergeCell ref="C37:E37"/>
    <mergeCell ref="BM37:BO37"/>
    <mergeCell ref="A42:B42"/>
    <mergeCell ref="C42:E42"/>
    <mergeCell ref="BM42:BO42"/>
    <mergeCell ref="A43:B43"/>
    <mergeCell ref="C43:E43"/>
    <mergeCell ref="BM43:BO43"/>
    <mergeCell ref="A40:B40"/>
    <mergeCell ref="C40:E40"/>
    <mergeCell ref="BM40:BO40"/>
    <mergeCell ref="A41:B41"/>
    <mergeCell ref="C41:E41"/>
    <mergeCell ref="BM41:BO41"/>
  </mergeCells>
  <phoneticPr fontId="5"/>
  <printOptions horizontalCentered="1"/>
  <pageMargins left="0.19685039370078741" right="0.19685039370078741" top="0.59055118110236227" bottom="0.23622047244094491" header="0.51181102362204722" footer="0.19685039370078741"/>
  <pageSetup paperSize="9" scale="75" fitToHeight="0" orientation="landscape" r:id="rId1"/>
  <headerFooter alignWithMargins="0">
    <oddFooter>&amp;C&amp;A(&amp;P)</oddFooter>
  </headerFooter>
  <rowBreaks count="1" manualBreakCount="1">
    <brk id="32" max="58"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9ACCD76A-FDCF-4F73-B322-8076B4D25CFB}">
            <xm:f>OR(AND(F4='7'!$Z$81,F4='7'!$Z$82),AND(F4='7'!$AC$81,F4='7'!$AC$82),AND(F4='7'!$AF$81,F4='7'!$AF$82),AND(F4='7'!$AI$81,F4='7'!$AI$82))</xm:f>
            <x14:dxf>
              <fill>
                <patternFill>
                  <bgColor theme="9" tint="-0.24994659260841701"/>
                </patternFill>
              </fill>
            </x14:dxf>
          </x14:cfRule>
          <x14:cfRule type="expression" priority="6" id="{0DEC5952-2FEB-4B88-9E1A-E0747D88461F}">
            <xm:f>OR(F4='7'!$Z$82,F4='7'!$AC$82,F4='7'!$AF$82,F4='7'!$AI$82)</xm:f>
            <x14:dxf>
              <fill>
                <patternFill>
                  <bgColor theme="9" tint="0.39994506668294322"/>
                </patternFill>
              </fill>
            </x14:dxf>
          </x14:cfRule>
          <x14:cfRule type="expression" priority="7" id="{0690DD5E-D9CE-4705-B189-DF1A65E2A634}">
            <xm:f>OR(F4='7'!$Z$81,F4='7'!$AC$81,F4='7'!$AF$81,F4='7'!$AI$81)</xm:f>
            <x14:dxf>
              <fill>
                <patternFill>
                  <bgColor theme="9"/>
                </patternFill>
              </fill>
            </x14:dxf>
          </x14:cfRule>
          <xm:sqref>F4:AJ43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G67"/>
  <sheetViews>
    <sheetView view="pageBreakPreview" zoomScale="90" zoomScaleNormal="100" zoomScaleSheetLayoutView="90" workbookViewId="0">
      <selection activeCell="AE12" sqref="AE12"/>
    </sheetView>
  </sheetViews>
  <sheetFormatPr defaultColWidth="2.625" defaultRowHeight="13.5"/>
  <cols>
    <col min="1" max="2" width="5.625" style="366" customWidth="1"/>
    <col min="3" max="5" width="3.75" style="366" customWidth="1"/>
    <col min="6" max="47" width="3" style="366" customWidth="1"/>
    <col min="48" max="49" width="3" style="366" hidden="1" customWidth="1"/>
    <col min="50" max="54" width="3" style="366" customWidth="1"/>
    <col min="55" max="55" width="2.625" style="366"/>
    <col min="56" max="56" width="7.5" style="366" customWidth="1"/>
    <col min="57" max="57" width="8.75" style="366" customWidth="1"/>
    <col min="58" max="16384" width="2.625" style="366"/>
  </cols>
  <sheetData>
    <row r="1" spans="1:57" ht="21" customHeight="1" thickBot="1">
      <c r="A1" s="422" t="s">
        <v>1655</v>
      </c>
      <c r="B1" s="431"/>
      <c r="C1" s="431"/>
      <c r="D1" s="431"/>
      <c r="E1" s="431"/>
      <c r="F1" s="431"/>
      <c r="G1" s="431"/>
      <c r="H1" s="431"/>
      <c r="I1" s="431"/>
      <c r="J1" s="431"/>
      <c r="K1" s="431"/>
      <c r="L1" s="431"/>
      <c r="M1" s="431"/>
      <c r="N1" s="431"/>
      <c r="O1" s="431"/>
      <c r="P1" s="429"/>
      <c r="Q1" s="429"/>
      <c r="R1" s="2072" t="s">
        <v>1350</v>
      </c>
      <c r="S1" s="2072"/>
      <c r="T1" s="2072"/>
      <c r="U1" s="2090">
        <f>'9'!U1</f>
        <v>0</v>
      </c>
      <c r="V1" s="2090"/>
      <c r="W1" s="399" t="s">
        <v>403</v>
      </c>
      <c r="X1" s="2090">
        <f>'9'!X1</f>
        <v>0</v>
      </c>
      <c r="Y1" s="2090"/>
      <c r="Z1" s="399" t="s">
        <v>404</v>
      </c>
      <c r="AA1" s="2090">
        <f>'9'!AA1</f>
        <v>0</v>
      </c>
      <c r="AB1" s="2090"/>
      <c r="AC1" s="399" t="s">
        <v>405</v>
      </c>
      <c r="AD1" s="2072" t="s">
        <v>1773</v>
      </c>
      <c r="AE1" s="2072"/>
      <c r="AF1" s="2072"/>
      <c r="AG1" s="2090">
        <f>'9'!AG1</f>
        <v>0</v>
      </c>
      <c r="AH1" s="2090"/>
      <c r="AI1" s="399" t="s">
        <v>403</v>
      </c>
      <c r="AJ1" s="2090">
        <f>'9'!AJ1</f>
        <v>0</v>
      </c>
      <c r="AK1" s="2090"/>
      <c r="AL1" s="399" t="s">
        <v>404</v>
      </c>
      <c r="AM1" s="2090">
        <f>'9'!AM1</f>
        <v>0</v>
      </c>
      <c r="AN1" s="2090"/>
      <c r="AO1" s="399" t="s">
        <v>405</v>
      </c>
      <c r="AP1" s="399" t="s">
        <v>1489</v>
      </c>
    </row>
    <row r="2" spans="1:57" ht="21" customHeight="1">
      <c r="A2" s="2064" t="s">
        <v>1490</v>
      </c>
      <c r="B2" s="2065"/>
      <c r="C2" s="2074" t="s">
        <v>405</v>
      </c>
      <c r="D2" s="2075"/>
      <c r="E2" s="2076"/>
      <c r="F2" s="694" t="str">
        <f>'9'!F2</f>
        <v/>
      </c>
      <c r="G2" s="694" t="str">
        <f>'9'!G2</f>
        <v/>
      </c>
      <c r="H2" s="694" t="str">
        <f>'9'!H2</f>
        <v/>
      </c>
      <c r="I2" s="694" t="str">
        <f>'9'!I2</f>
        <v/>
      </c>
      <c r="J2" s="694" t="str">
        <f>'9'!J2</f>
        <v/>
      </c>
      <c r="K2" s="694" t="str">
        <f>'9'!K2</f>
        <v/>
      </c>
      <c r="L2" s="694" t="str">
        <f>'9'!L2</f>
        <v/>
      </c>
      <c r="M2" s="694" t="str">
        <f>'9'!M2</f>
        <v/>
      </c>
      <c r="N2" s="694" t="str">
        <f>'9'!N2</f>
        <v/>
      </c>
      <c r="O2" s="694" t="str">
        <f>'9'!O2</f>
        <v/>
      </c>
      <c r="P2" s="694" t="str">
        <f>'9'!P2</f>
        <v/>
      </c>
      <c r="Q2" s="694" t="str">
        <f>'9'!Q2</f>
        <v/>
      </c>
      <c r="R2" s="694" t="str">
        <f>'9'!R2</f>
        <v/>
      </c>
      <c r="S2" s="694" t="str">
        <f>'9'!S2</f>
        <v/>
      </c>
      <c r="T2" s="694" t="str">
        <f>'9'!T2</f>
        <v/>
      </c>
      <c r="U2" s="694" t="str">
        <f>'9'!U2</f>
        <v/>
      </c>
      <c r="V2" s="694" t="str">
        <f>'9'!V2</f>
        <v/>
      </c>
      <c r="W2" s="694" t="str">
        <f>'9'!W2</f>
        <v/>
      </c>
      <c r="X2" s="694" t="str">
        <f>'9'!X2</f>
        <v/>
      </c>
      <c r="Y2" s="694" t="str">
        <f>'9'!Y2</f>
        <v/>
      </c>
      <c r="Z2" s="694" t="str">
        <f>'9'!Z2</f>
        <v/>
      </c>
      <c r="AA2" s="694" t="str">
        <f>'9'!AA2</f>
        <v/>
      </c>
      <c r="AB2" s="694" t="str">
        <f>'9'!AB2</f>
        <v/>
      </c>
      <c r="AC2" s="694" t="str">
        <f>'9'!AC2</f>
        <v/>
      </c>
      <c r="AD2" s="694" t="str">
        <f>'9'!AD2</f>
        <v/>
      </c>
      <c r="AE2" s="694" t="str">
        <f>'9'!AE2</f>
        <v/>
      </c>
      <c r="AF2" s="694" t="str">
        <f>'9'!AF2</f>
        <v/>
      </c>
      <c r="AG2" s="694" t="str">
        <f>'9'!AG2</f>
        <v/>
      </c>
      <c r="AH2" s="694" t="str">
        <f>'9'!AH2</f>
        <v/>
      </c>
      <c r="AI2" s="694" t="str">
        <f>'9'!AI2</f>
        <v/>
      </c>
      <c r="AJ2" s="700" t="str">
        <f>'9'!AJ2</f>
        <v/>
      </c>
      <c r="AK2" s="2091" t="s">
        <v>2103</v>
      </c>
      <c r="AL2" s="2092"/>
      <c r="AM2" s="2092"/>
      <c r="AN2" s="2092"/>
      <c r="AO2" s="2092"/>
      <c r="AP2" s="2092"/>
      <c r="AQ2" s="2093"/>
      <c r="AR2" s="2093"/>
      <c r="AS2" s="2093"/>
      <c r="AT2" s="2093"/>
      <c r="AU2" s="2093"/>
      <c r="AV2" s="2093"/>
      <c r="AW2" s="2093"/>
      <c r="AX2" s="2094"/>
      <c r="AY2" s="2057" t="s">
        <v>326</v>
      </c>
      <c r="AZ2" s="2051" t="s">
        <v>2104</v>
      </c>
      <c r="BA2" s="2052"/>
      <c r="BB2" s="2053"/>
      <c r="BD2" s="510" t="s">
        <v>1712</v>
      </c>
    </row>
    <row r="3" spans="1:57" ht="21" customHeight="1" thickBot="1">
      <c r="A3" s="2066"/>
      <c r="B3" s="2067"/>
      <c r="C3" s="2077" t="s">
        <v>325</v>
      </c>
      <c r="D3" s="2078"/>
      <c r="E3" s="2079"/>
      <c r="F3" s="697" t="str">
        <f>'9'!F3</f>
        <v/>
      </c>
      <c r="G3" s="697" t="str">
        <f>'9'!G3</f>
        <v/>
      </c>
      <c r="H3" s="697" t="str">
        <f>'9'!H3</f>
        <v/>
      </c>
      <c r="I3" s="697" t="str">
        <f>'9'!I3</f>
        <v/>
      </c>
      <c r="J3" s="697" t="str">
        <f>'9'!J3</f>
        <v/>
      </c>
      <c r="K3" s="697" t="str">
        <f>'9'!K3</f>
        <v/>
      </c>
      <c r="L3" s="697" t="str">
        <f>'9'!L3</f>
        <v/>
      </c>
      <c r="M3" s="697" t="str">
        <f>'9'!M3</f>
        <v/>
      </c>
      <c r="N3" s="697" t="str">
        <f>'9'!N3</f>
        <v/>
      </c>
      <c r="O3" s="697" t="str">
        <f>'9'!O3</f>
        <v/>
      </c>
      <c r="P3" s="697" t="str">
        <f>'9'!P3</f>
        <v/>
      </c>
      <c r="Q3" s="697" t="str">
        <f>'9'!Q3</f>
        <v/>
      </c>
      <c r="R3" s="697" t="str">
        <f>'9'!R3</f>
        <v/>
      </c>
      <c r="S3" s="697" t="str">
        <f>'9'!S3</f>
        <v/>
      </c>
      <c r="T3" s="697" t="str">
        <f>'9'!T3</f>
        <v/>
      </c>
      <c r="U3" s="697" t="str">
        <f>'9'!U3</f>
        <v/>
      </c>
      <c r="V3" s="697" t="str">
        <f>'9'!V3</f>
        <v/>
      </c>
      <c r="W3" s="697" t="str">
        <f>'9'!W3</f>
        <v/>
      </c>
      <c r="X3" s="697" t="str">
        <f>'9'!X3</f>
        <v/>
      </c>
      <c r="Y3" s="697" t="str">
        <f>'9'!Y3</f>
        <v/>
      </c>
      <c r="Z3" s="697" t="str">
        <f>'9'!Z3</f>
        <v/>
      </c>
      <c r="AA3" s="697" t="str">
        <f>'9'!AA3</f>
        <v/>
      </c>
      <c r="AB3" s="697" t="str">
        <f>'9'!AB3</f>
        <v/>
      </c>
      <c r="AC3" s="697" t="str">
        <f>'9'!AC3</f>
        <v/>
      </c>
      <c r="AD3" s="697" t="str">
        <f>'9'!AD3</f>
        <v/>
      </c>
      <c r="AE3" s="697" t="str">
        <f>'9'!AE3</f>
        <v/>
      </c>
      <c r="AF3" s="697" t="str">
        <f>'9'!AF3</f>
        <v/>
      </c>
      <c r="AG3" s="697" t="str">
        <f>'9'!AG3</f>
        <v/>
      </c>
      <c r="AH3" s="697" t="str">
        <f>'9'!AH3</f>
        <v/>
      </c>
      <c r="AI3" s="697" t="str">
        <f>'9'!AI3</f>
        <v/>
      </c>
      <c r="AJ3" s="701" t="str">
        <f>'9'!AJ3</f>
        <v/>
      </c>
      <c r="AK3" s="677" t="str">
        <f>ASC('7'!$F$56)</f>
        <v>a</v>
      </c>
      <c r="AL3" s="678" t="str">
        <f>ASC('7'!$F$58)</f>
        <v>b</v>
      </c>
      <c r="AM3" s="678" t="str">
        <f>ASC('7'!$F$60)</f>
        <v>c</v>
      </c>
      <c r="AN3" s="678" t="str">
        <f>ASC('7'!$F$62)</f>
        <v>d</v>
      </c>
      <c r="AO3" s="678" t="str">
        <f>ASC('7'!$F$64)</f>
        <v>e</v>
      </c>
      <c r="AP3" s="678" t="str">
        <f>ASC('7'!$F$66)</f>
        <v>f</v>
      </c>
      <c r="AQ3" s="673" t="str">
        <f>ASC('7'!$F$68)</f>
        <v>g</v>
      </c>
      <c r="AR3" s="673" t="str">
        <f>ASC('7'!$F$70)</f>
        <v>h</v>
      </c>
      <c r="AS3" s="673" t="str">
        <f>ASC('7'!$F$72)</f>
        <v>i</v>
      </c>
      <c r="AT3" s="673" t="str">
        <f>ASC('7'!$F$74)</f>
        <v>j</v>
      </c>
      <c r="AU3" s="673" t="str">
        <f>ASC('7'!$F$76)</f>
        <v>k</v>
      </c>
      <c r="AV3" s="679">
        <v>0</v>
      </c>
      <c r="AW3" s="680">
        <v>0</v>
      </c>
      <c r="AX3" s="681" t="s">
        <v>580</v>
      </c>
      <c r="AY3" s="2058"/>
      <c r="AZ3" s="2054"/>
      <c r="BA3" s="2055"/>
      <c r="BB3" s="2056"/>
      <c r="BD3" s="511" t="s">
        <v>584</v>
      </c>
      <c r="BE3" s="511" t="s">
        <v>1713</v>
      </c>
    </row>
    <row r="4" spans="1:57" ht="21" customHeight="1">
      <c r="A4" s="2062"/>
      <c r="B4" s="2063"/>
      <c r="C4" s="2068"/>
      <c r="D4" s="2069"/>
      <c r="E4" s="2070"/>
      <c r="F4" s="568"/>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7"/>
      <c r="AK4" s="414">
        <f>COUNTIF($F4:$AJ4,"*"&amp;AK$3&amp;"*")</f>
        <v>0</v>
      </c>
      <c r="AL4" s="415">
        <f>COUNTIF($F4:$AJ4,"*"&amp;AL$3&amp;"*")</f>
        <v>0</v>
      </c>
      <c r="AM4" s="415">
        <f t="shared" ref="AM4:AW19" si="0">COUNTIF($F4:$AJ4,"*"&amp;AM$3&amp;"*")</f>
        <v>0</v>
      </c>
      <c r="AN4" s="415">
        <f t="shared" si="0"/>
        <v>0</v>
      </c>
      <c r="AO4" s="415">
        <f>COUNTIF($F4:$AJ4,"*"&amp;AO$3&amp;"*")</f>
        <v>0</v>
      </c>
      <c r="AP4" s="415">
        <f t="shared" si="0"/>
        <v>0</v>
      </c>
      <c r="AQ4" s="415">
        <f t="shared" si="0"/>
        <v>0</v>
      </c>
      <c r="AR4" s="415">
        <f t="shared" si="0"/>
        <v>0</v>
      </c>
      <c r="AS4" s="415">
        <f t="shared" si="0"/>
        <v>0</v>
      </c>
      <c r="AT4" s="415">
        <f t="shared" si="0"/>
        <v>0</v>
      </c>
      <c r="AU4" s="415">
        <f t="shared" si="0"/>
        <v>0</v>
      </c>
      <c r="AV4" s="415">
        <f>COUNTIF($F4:$AJ4,"*"&amp;AV$3&amp;"*")</f>
        <v>0</v>
      </c>
      <c r="AW4" s="676">
        <f>COUNTIF($F4:$AJ4,"*"&amp;AW$3&amp;"*")</f>
        <v>0</v>
      </c>
      <c r="AX4" s="398">
        <f>SUM(AK4:AW4)</f>
        <v>0</v>
      </c>
      <c r="AY4" s="416">
        <f>COUNTIF($F4:$AJ4,"*休*")</f>
        <v>0</v>
      </c>
      <c r="AZ4" s="2095" t="str">
        <f>IF(C4="","",(AK4*$BE$4+AL4*$BE$5+AM4*$BE$6+AN4*$BE$7+AO4*$BE$8+AP4*$BE$9+AQ4*$BE$10+AR4*$BE$11+AS4*$BE$12+AT4*$BE$13+AU4*$BE$14)/(COLUMNS($F$2:$AJ$2)-COUNTBLANK($F$2:$AJ$2))*7)</f>
        <v/>
      </c>
      <c r="BA4" s="2096"/>
      <c r="BB4" s="2097"/>
      <c r="BD4" s="512" t="str">
        <f>ASC('7'!$F$56)</f>
        <v>a</v>
      </c>
      <c r="BE4" s="513">
        <f>'7'!$AD$56</f>
        <v>0</v>
      </c>
    </row>
    <row r="5" spans="1:57" ht="21" customHeight="1">
      <c r="A5" s="2027"/>
      <c r="B5" s="2085"/>
      <c r="C5" s="2029"/>
      <c r="D5" s="2030"/>
      <c r="E5" s="2086"/>
      <c r="F5" s="400"/>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6"/>
      <c r="AK5" s="387">
        <f>COUNTIF($F5:$AJ5,"*"&amp;AK$3&amp;"*")</f>
        <v>0</v>
      </c>
      <c r="AL5" s="388">
        <f>COUNTIF($F5:$AJ5,"*"&amp;AL$3&amp;"*")</f>
        <v>0</v>
      </c>
      <c r="AM5" s="388">
        <f t="shared" si="0"/>
        <v>0</v>
      </c>
      <c r="AN5" s="388">
        <f t="shared" si="0"/>
        <v>0</v>
      </c>
      <c r="AO5" s="388">
        <f>COUNTIF($F5:$AJ5,"*"&amp;AO$3&amp;"*")</f>
        <v>0</v>
      </c>
      <c r="AP5" s="388">
        <f t="shared" si="0"/>
        <v>0</v>
      </c>
      <c r="AQ5" s="388">
        <f t="shared" si="0"/>
        <v>0</v>
      </c>
      <c r="AR5" s="388">
        <f t="shared" si="0"/>
        <v>0</v>
      </c>
      <c r="AS5" s="388">
        <f t="shared" si="0"/>
        <v>0</v>
      </c>
      <c r="AT5" s="388">
        <f t="shared" si="0"/>
        <v>0</v>
      </c>
      <c r="AU5" s="388">
        <f t="shared" si="0"/>
        <v>0</v>
      </c>
      <c r="AV5" s="388">
        <f t="shared" si="0"/>
        <v>0</v>
      </c>
      <c r="AW5" s="401">
        <f>COUNTIF($F5:$AJ5,"*"&amp;AW$3&amp;"*")</f>
        <v>0</v>
      </c>
      <c r="AX5" s="389">
        <f>SUM(AK5:AW5)</f>
        <v>0</v>
      </c>
      <c r="AY5" s="390">
        <f>COUNTIF($F5:$AJ5,"*休*")</f>
        <v>0</v>
      </c>
      <c r="AZ5" s="2087" t="str">
        <f>IF(C5="","",(AK5*$BE$4+AL5*$BE$5+AM5*$BE$6+AN5*$BE$7+AO5*$BE$8+AP5*$BE$9+AQ5*$BE$10+AR5*$BE$11+AS5*$BE$12+AT5*$BE$13+AU5*$BE$14)/(COLUMNS($F$2:$AJ$2)-COUNTBLANK($F$2:$AJ$2))*7)</f>
        <v/>
      </c>
      <c r="BA5" s="2088"/>
      <c r="BB5" s="2089"/>
      <c r="BD5" s="512" t="str">
        <f>ASC('7'!$F$58)</f>
        <v>b</v>
      </c>
      <c r="BE5" s="513">
        <f>'7'!$AD$58</f>
        <v>0</v>
      </c>
    </row>
    <row r="6" spans="1:57" ht="21" customHeight="1">
      <c r="A6" s="2027"/>
      <c r="B6" s="2085"/>
      <c r="C6" s="2029"/>
      <c r="D6" s="2030"/>
      <c r="E6" s="2086"/>
      <c r="F6" s="400"/>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6"/>
      <c r="AK6" s="387">
        <f t="shared" ref="AK6:AK23" si="1">COUNTIF($F6:$AJ6,"*"&amp;AK$3&amp;"*")</f>
        <v>0</v>
      </c>
      <c r="AL6" s="388">
        <f t="shared" ref="AL6:AL23" si="2">COUNTIF($F6:$AJ6,"*"&amp;AL$3&amp;"*")</f>
        <v>0</v>
      </c>
      <c r="AM6" s="388">
        <f t="shared" si="0"/>
        <v>0</v>
      </c>
      <c r="AN6" s="388">
        <f t="shared" si="0"/>
        <v>0</v>
      </c>
      <c r="AO6" s="388">
        <f t="shared" si="0"/>
        <v>0</v>
      </c>
      <c r="AP6" s="388">
        <f t="shared" si="0"/>
        <v>0</v>
      </c>
      <c r="AQ6" s="388">
        <f t="shared" si="0"/>
        <v>0</v>
      </c>
      <c r="AR6" s="388">
        <f t="shared" si="0"/>
        <v>0</v>
      </c>
      <c r="AS6" s="388">
        <f t="shared" si="0"/>
        <v>0</v>
      </c>
      <c r="AT6" s="388">
        <f t="shared" si="0"/>
        <v>0</v>
      </c>
      <c r="AU6" s="388">
        <f t="shared" si="0"/>
        <v>0</v>
      </c>
      <c r="AV6" s="388">
        <f t="shared" si="0"/>
        <v>0</v>
      </c>
      <c r="AW6" s="401">
        <f t="shared" si="0"/>
        <v>0</v>
      </c>
      <c r="AX6" s="389">
        <f t="shared" ref="AX6:AX23" si="3">SUM(AK6:AW6)</f>
        <v>0</v>
      </c>
      <c r="AY6" s="390">
        <f t="shared" ref="AY6:AY22" si="4">COUNTIF($F6:$AJ6,"*休*")</f>
        <v>0</v>
      </c>
      <c r="AZ6" s="2087" t="str">
        <f t="shared" ref="AZ6:AZ22" si="5">IF(C6="","",(AK6*$BE$4+AL6*$BE$5+AM6*$BE$6+AN6*$BE$7+AO6*$BE$8+AP6*$BE$9+AQ6*$BE$10+AR6*$BE$11+AS6*$BE$12+AT6*$BE$13+AU6*$BE$14)/(COLUMNS($F$2:$AJ$2)-COUNTBLANK($F$2:$AJ$2))*7)</f>
        <v/>
      </c>
      <c r="BA6" s="2088"/>
      <c r="BB6" s="2089"/>
      <c r="BD6" s="512" t="str">
        <f>ASC('7'!$F$60)</f>
        <v>c</v>
      </c>
      <c r="BE6" s="513">
        <f>'7'!$AD$60</f>
        <v>0</v>
      </c>
    </row>
    <row r="7" spans="1:57" ht="21" customHeight="1">
      <c r="A7" s="2027"/>
      <c r="B7" s="2085"/>
      <c r="C7" s="2029"/>
      <c r="D7" s="2030"/>
      <c r="E7" s="2086"/>
      <c r="F7" s="400"/>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6"/>
      <c r="AK7" s="387">
        <f t="shared" si="1"/>
        <v>0</v>
      </c>
      <c r="AL7" s="388">
        <f t="shared" si="2"/>
        <v>0</v>
      </c>
      <c r="AM7" s="388">
        <f t="shared" si="0"/>
        <v>0</v>
      </c>
      <c r="AN7" s="388">
        <f t="shared" si="0"/>
        <v>0</v>
      </c>
      <c r="AO7" s="388">
        <f t="shared" si="0"/>
        <v>0</v>
      </c>
      <c r="AP7" s="388">
        <f t="shared" si="0"/>
        <v>0</v>
      </c>
      <c r="AQ7" s="388">
        <f t="shared" si="0"/>
        <v>0</v>
      </c>
      <c r="AR7" s="388">
        <f t="shared" si="0"/>
        <v>0</v>
      </c>
      <c r="AS7" s="388">
        <f t="shared" si="0"/>
        <v>0</v>
      </c>
      <c r="AT7" s="388">
        <f t="shared" si="0"/>
        <v>0</v>
      </c>
      <c r="AU7" s="388">
        <f t="shared" si="0"/>
        <v>0</v>
      </c>
      <c r="AV7" s="388">
        <f t="shared" si="0"/>
        <v>0</v>
      </c>
      <c r="AW7" s="401">
        <f t="shared" si="0"/>
        <v>0</v>
      </c>
      <c r="AX7" s="389">
        <f t="shared" si="3"/>
        <v>0</v>
      </c>
      <c r="AY7" s="390">
        <f t="shared" si="4"/>
        <v>0</v>
      </c>
      <c r="AZ7" s="2087" t="str">
        <f t="shared" si="5"/>
        <v/>
      </c>
      <c r="BA7" s="2088"/>
      <c r="BB7" s="2089"/>
      <c r="BD7" s="512" t="str">
        <f>ASC('7'!$F$62)</f>
        <v>d</v>
      </c>
      <c r="BE7" s="513">
        <f>'7'!$AD$62</f>
        <v>0</v>
      </c>
    </row>
    <row r="8" spans="1:57" ht="21" customHeight="1">
      <c r="A8" s="2027"/>
      <c r="B8" s="2085"/>
      <c r="C8" s="2029"/>
      <c r="D8" s="2030"/>
      <c r="E8" s="2086"/>
      <c r="F8" s="400"/>
      <c r="G8" s="385"/>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6"/>
      <c r="AK8" s="387">
        <f t="shared" si="1"/>
        <v>0</v>
      </c>
      <c r="AL8" s="388">
        <f t="shared" si="2"/>
        <v>0</v>
      </c>
      <c r="AM8" s="388">
        <f t="shared" si="0"/>
        <v>0</v>
      </c>
      <c r="AN8" s="388">
        <f t="shared" si="0"/>
        <v>0</v>
      </c>
      <c r="AO8" s="388">
        <f t="shared" si="0"/>
        <v>0</v>
      </c>
      <c r="AP8" s="388">
        <f t="shared" si="0"/>
        <v>0</v>
      </c>
      <c r="AQ8" s="388">
        <f t="shared" si="0"/>
        <v>0</v>
      </c>
      <c r="AR8" s="388">
        <f t="shared" si="0"/>
        <v>0</v>
      </c>
      <c r="AS8" s="388">
        <f t="shared" si="0"/>
        <v>0</v>
      </c>
      <c r="AT8" s="388">
        <f t="shared" si="0"/>
        <v>0</v>
      </c>
      <c r="AU8" s="388">
        <f t="shared" si="0"/>
        <v>0</v>
      </c>
      <c r="AV8" s="388">
        <f t="shared" si="0"/>
        <v>0</v>
      </c>
      <c r="AW8" s="401">
        <f t="shared" si="0"/>
        <v>0</v>
      </c>
      <c r="AX8" s="389">
        <f t="shared" si="3"/>
        <v>0</v>
      </c>
      <c r="AY8" s="390">
        <f t="shared" si="4"/>
        <v>0</v>
      </c>
      <c r="AZ8" s="2087" t="str">
        <f t="shared" si="5"/>
        <v/>
      </c>
      <c r="BA8" s="2088"/>
      <c r="BB8" s="2089"/>
      <c r="BD8" s="512" t="str">
        <f>ASC('7'!$F$64)</f>
        <v>e</v>
      </c>
      <c r="BE8" s="513">
        <f>'7'!$AD$64</f>
        <v>0</v>
      </c>
    </row>
    <row r="9" spans="1:57" ht="21" customHeight="1">
      <c r="A9" s="2027"/>
      <c r="B9" s="2085"/>
      <c r="C9" s="2029"/>
      <c r="D9" s="2030"/>
      <c r="E9" s="2086"/>
      <c r="F9" s="400"/>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6"/>
      <c r="AK9" s="387">
        <f t="shared" si="1"/>
        <v>0</v>
      </c>
      <c r="AL9" s="388">
        <f t="shared" si="2"/>
        <v>0</v>
      </c>
      <c r="AM9" s="388">
        <f t="shared" si="0"/>
        <v>0</v>
      </c>
      <c r="AN9" s="388">
        <f t="shared" si="0"/>
        <v>0</v>
      </c>
      <c r="AO9" s="388">
        <f t="shared" si="0"/>
        <v>0</v>
      </c>
      <c r="AP9" s="388">
        <f t="shared" si="0"/>
        <v>0</v>
      </c>
      <c r="AQ9" s="388">
        <f t="shared" si="0"/>
        <v>0</v>
      </c>
      <c r="AR9" s="388">
        <f t="shared" si="0"/>
        <v>0</v>
      </c>
      <c r="AS9" s="388">
        <f t="shared" si="0"/>
        <v>0</v>
      </c>
      <c r="AT9" s="388">
        <f>COUNTIF($F9:$AJ9,"*"&amp;AT$3&amp;"*")</f>
        <v>0</v>
      </c>
      <c r="AU9" s="388">
        <f>COUNTIF($F9:$AJ9,"*"&amp;AU$3&amp;"*")</f>
        <v>0</v>
      </c>
      <c r="AV9" s="388">
        <f>COUNTIF($F9:$AJ9,"*"&amp;AV$3&amp;"*")</f>
        <v>0</v>
      </c>
      <c r="AW9" s="401">
        <f t="shared" si="0"/>
        <v>0</v>
      </c>
      <c r="AX9" s="389">
        <f t="shared" si="3"/>
        <v>0</v>
      </c>
      <c r="AY9" s="390">
        <f t="shared" si="4"/>
        <v>0</v>
      </c>
      <c r="AZ9" s="2087" t="str">
        <f t="shared" si="5"/>
        <v/>
      </c>
      <c r="BA9" s="2088"/>
      <c r="BB9" s="2089"/>
      <c r="BD9" s="512" t="str">
        <f>ASC('7'!$F$66)</f>
        <v>f</v>
      </c>
      <c r="BE9" s="513">
        <f>'7'!$AD$66</f>
        <v>0</v>
      </c>
    </row>
    <row r="10" spans="1:57" ht="21" customHeight="1">
      <c r="A10" s="2027"/>
      <c r="B10" s="2085"/>
      <c r="C10" s="2029"/>
      <c r="D10" s="2030"/>
      <c r="E10" s="2086"/>
      <c r="F10" s="400"/>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6"/>
      <c r="AK10" s="387">
        <f t="shared" si="1"/>
        <v>0</v>
      </c>
      <c r="AL10" s="388">
        <f t="shared" si="2"/>
        <v>0</v>
      </c>
      <c r="AM10" s="388">
        <f t="shared" si="0"/>
        <v>0</v>
      </c>
      <c r="AN10" s="388">
        <f t="shared" si="0"/>
        <v>0</v>
      </c>
      <c r="AO10" s="388">
        <f t="shared" si="0"/>
        <v>0</v>
      </c>
      <c r="AP10" s="388">
        <f t="shared" si="0"/>
        <v>0</v>
      </c>
      <c r="AQ10" s="388">
        <f t="shared" si="0"/>
        <v>0</v>
      </c>
      <c r="AR10" s="388">
        <f t="shared" si="0"/>
        <v>0</v>
      </c>
      <c r="AS10" s="388">
        <f t="shared" si="0"/>
        <v>0</v>
      </c>
      <c r="AT10" s="388">
        <f t="shared" si="0"/>
        <v>0</v>
      </c>
      <c r="AU10" s="388">
        <f t="shared" si="0"/>
        <v>0</v>
      </c>
      <c r="AV10" s="388">
        <f t="shared" si="0"/>
        <v>0</v>
      </c>
      <c r="AW10" s="401">
        <f t="shared" si="0"/>
        <v>0</v>
      </c>
      <c r="AX10" s="389">
        <f t="shared" si="3"/>
        <v>0</v>
      </c>
      <c r="AY10" s="390">
        <f t="shared" si="4"/>
        <v>0</v>
      </c>
      <c r="AZ10" s="2087" t="str">
        <f t="shared" si="5"/>
        <v/>
      </c>
      <c r="BA10" s="2088"/>
      <c r="BB10" s="2089"/>
      <c r="BD10" s="514" t="str">
        <f>ASC('7'!$F$68)</f>
        <v>g</v>
      </c>
      <c r="BE10" s="513">
        <f>'7'!$AD$68</f>
        <v>0</v>
      </c>
    </row>
    <row r="11" spans="1:57" ht="21" customHeight="1">
      <c r="A11" s="2027"/>
      <c r="B11" s="2085"/>
      <c r="C11" s="2029"/>
      <c r="D11" s="2030"/>
      <c r="E11" s="2086"/>
      <c r="F11" s="400"/>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6"/>
      <c r="AK11" s="387">
        <f t="shared" si="1"/>
        <v>0</v>
      </c>
      <c r="AL11" s="388">
        <f t="shared" si="2"/>
        <v>0</v>
      </c>
      <c r="AM11" s="388">
        <f t="shared" si="0"/>
        <v>0</v>
      </c>
      <c r="AN11" s="388">
        <f t="shared" si="0"/>
        <v>0</v>
      </c>
      <c r="AO11" s="388">
        <f t="shared" si="0"/>
        <v>0</v>
      </c>
      <c r="AP11" s="388">
        <f t="shared" si="0"/>
        <v>0</v>
      </c>
      <c r="AQ11" s="388">
        <f t="shared" si="0"/>
        <v>0</v>
      </c>
      <c r="AR11" s="388">
        <f t="shared" si="0"/>
        <v>0</v>
      </c>
      <c r="AS11" s="388">
        <f t="shared" si="0"/>
        <v>0</v>
      </c>
      <c r="AT11" s="388">
        <f t="shared" si="0"/>
        <v>0</v>
      </c>
      <c r="AU11" s="388">
        <f t="shared" si="0"/>
        <v>0</v>
      </c>
      <c r="AV11" s="388">
        <f t="shared" si="0"/>
        <v>0</v>
      </c>
      <c r="AW11" s="401">
        <f t="shared" si="0"/>
        <v>0</v>
      </c>
      <c r="AX11" s="389">
        <f>SUM(AK11:AW11)</f>
        <v>0</v>
      </c>
      <c r="AY11" s="390">
        <f t="shared" si="4"/>
        <v>0</v>
      </c>
      <c r="AZ11" s="2087" t="str">
        <f t="shared" si="5"/>
        <v/>
      </c>
      <c r="BA11" s="2088"/>
      <c r="BB11" s="2089"/>
      <c r="BD11" s="514" t="str">
        <f>ASC('7'!$F$70)</f>
        <v>h</v>
      </c>
      <c r="BE11" s="513">
        <f>'7'!$AD$70</f>
        <v>0</v>
      </c>
    </row>
    <row r="12" spans="1:57" ht="21" customHeight="1">
      <c r="A12" s="2027"/>
      <c r="B12" s="2085"/>
      <c r="C12" s="2029"/>
      <c r="D12" s="2030"/>
      <c r="E12" s="2086"/>
      <c r="F12" s="400"/>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6"/>
      <c r="AK12" s="387">
        <f t="shared" si="1"/>
        <v>0</v>
      </c>
      <c r="AL12" s="388">
        <f t="shared" si="2"/>
        <v>0</v>
      </c>
      <c r="AM12" s="388">
        <f t="shared" si="0"/>
        <v>0</v>
      </c>
      <c r="AN12" s="388">
        <f t="shared" si="0"/>
        <v>0</v>
      </c>
      <c r="AO12" s="388">
        <f t="shared" si="0"/>
        <v>0</v>
      </c>
      <c r="AP12" s="388">
        <f t="shared" si="0"/>
        <v>0</v>
      </c>
      <c r="AQ12" s="388">
        <f t="shared" si="0"/>
        <v>0</v>
      </c>
      <c r="AR12" s="388">
        <f t="shared" si="0"/>
        <v>0</v>
      </c>
      <c r="AS12" s="388">
        <f t="shared" si="0"/>
        <v>0</v>
      </c>
      <c r="AT12" s="388">
        <f t="shared" si="0"/>
        <v>0</v>
      </c>
      <c r="AU12" s="388">
        <f t="shared" si="0"/>
        <v>0</v>
      </c>
      <c r="AV12" s="388">
        <f t="shared" si="0"/>
        <v>0</v>
      </c>
      <c r="AW12" s="401">
        <f t="shared" si="0"/>
        <v>0</v>
      </c>
      <c r="AX12" s="389">
        <f t="shared" si="3"/>
        <v>0</v>
      </c>
      <c r="AY12" s="390">
        <f t="shared" si="4"/>
        <v>0</v>
      </c>
      <c r="AZ12" s="2087" t="str">
        <f t="shared" si="5"/>
        <v/>
      </c>
      <c r="BA12" s="2088"/>
      <c r="BB12" s="2089"/>
      <c r="BD12" s="514" t="str">
        <f>ASC('7'!$F$72)</f>
        <v>i</v>
      </c>
      <c r="BE12" s="513">
        <f>'7'!$AD$72</f>
        <v>0</v>
      </c>
    </row>
    <row r="13" spans="1:57" ht="21" customHeight="1">
      <c r="A13" s="2027"/>
      <c r="B13" s="2085"/>
      <c r="C13" s="2029"/>
      <c r="D13" s="2030"/>
      <c r="E13" s="2086"/>
      <c r="F13" s="400"/>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6"/>
      <c r="AK13" s="387">
        <f t="shared" si="1"/>
        <v>0</v>
      </c>
      <c r="AL13" s="388">
        <f t="shared" si="2"/>
        <v>0</v>
      </c>
      <c r="AM13" s="388">
        <f t="shared" si="0"/>
        <v>0</v>
      </c>
      <c r="AN13" s="388">
        <f t="shared" si="0"/>
        <v>0</v>
      </c>
      <c r="AO13" s="388">
        <f t="shared" si="0"/>
        <v>0</v>
      </c>
      <c r="AP13" s="388">
        <f t="shared" si="0"/>
        <v>0</v>
      </c>
      <c r="AQ13" s="388">
        <f t="shared" si="0"/>
        <v>0</v>
      </c>
      <c r="AR13" s="388">
        <f t="shared" si="0"/>
        <v>0</v>
      </c>
      <c r="AS13" s="388">
        <f t="shared" si="0"/>
        <v>0</v>
      </c>
      <c r="AT13" s="388">
        <f t="shared" si="0"/>
        <v>0</v>
      </c>
      <c r="AU13" s="388">
        <f t="shared" si="0"/>
        <v>0</v>
      </c>
      <c r="AV13" s="388">
        <f t="shared" si="0"/>
        <v>0</v>
      </c>
      <c r="AW13" s="401">
        <f t="shared" si="0"/>
        <v>0</v>
      </c>
      <c r="AX13" s="389">
        <f t="shared" si="3"/>
        <v>0</v>
      </c>
      <c r="AY13" s="390">
        <f t="shared" si="4"/>
        <v>0</v>
      </c>
      <c r="AZ13" s="2087" t="str">
        <f t="shared" si="5"/>
        <v/>
      </c>
      <c r="BA13" s="2088"/>
      <c r="BB13" s="2089"/>
      <c r="BD13" s="514" t="str">
        <f>ASC('7'!$F$74)</f>
        <v>j</v>
      </c>
      <c r="BE13" s="513">
        <f>'7'!$AD$74</f>
        <v>0</v>
      </c>
    </row>
    <row r="14" spans="1:57" ht="21" customHeight="1">
      <c r="A14" s="2027"/>
      <c r="B14" s="2085"/>
      <c r="C14" s="2029"/>
      <c r="D14" s="2030"/>
      <c r="E14" s="2086"/>
      <c r="F14" s="400"/>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6"/>
      <c r="AK14" s="387">
        <f t="shared" si="1"/>
        <v>0</v>
      </c>
      <c r="AL14" s="388">
        <f t="shared" si="2"/>
        <v>0</v>
      </c>
      <c r="AM14" s="388">
        <f t="shared" si="0"/>
        <v>0</v>
      </c>
      <c r="AN14" s="388">
        <f t="shared" si="0"/>
        <v>0</v>
      </c>
      <c r="AO14" s="388">
        <f t="shared" si="0"/>
        <v>0</v>
      </c>
      <c r="AP14" s="388">
        <f t="shared" si="0"/>
        <v>0</v>
      </c>
      <c r="AQ14" s="388">
        <f t="shared" si="0"/>
        <v>0</v>
      </c>
      <c r="AR14" s="388">
        <f t="shared" si="0"/>
        <v>0</v>
      </c>
      <c r="AS14" s="388">
        <f t="shared" si="0"/>
        <v>0</v>
      </c>
      <c r="AT14" s="388">
        <f t="shared" si="0"/>
        <v>0</v>
      </c>
      <c r="AU14" s="388">
        <f t="shared" si="0"/>
        <v>0</v>
      </c>
      <c r="AV14" s="388">
        <f t="shared" si="0"/>
        <v>0</v>
      </c>
      <c r="AW14" s="401">
        <f t="shared" si="0"/>
        <v>0</v>
      </c>
      <c r="AX14" s="389">
        <f t="shared" si="3"/>
        <v>0</v>
      </c>
      <c r="AY14" s="390">
        <f t="shared" si="4"/>
        <v>0</v>
      </c>
      <c r="AZ14" s="2087" t="str">
        <f t="shared" si="5"/>
        <v/>
      </c>
      <c r="BA14" s="2088"/>
      <c r="BB14" s="2089"/>
      <c r="BD14" s="514" t="str">
        <f>ASC('7'!$F$76)</f>
        <v>k</v>
      </c>
      <c r="BE14" s="513">
        <f>'7'!$AD$76</f>
        <v>0</v>
      </c>
    </row>
    <row r="15" spans="1:57" ht="21" customHeight="1">
      <c r="A15" s="2027"/>
      <c r="B15" s="2085"/>
      <c r="C15" s="2029"/>
      <c r="D15" s="2030"/>
      <c r="E15" s="2086"/>
      <c r="F15" s="400"/>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6"/>
      <c r="AK15" s="387">
        <f t="shared" si="1"/>
        <v>0</v>
      </c>
      <c r="AL15" s="388">
        <f t="shared" si="2"/>
        <v>0</v>
      </c>
      <c r="AM15" s="388">
        <f t="shared" si="0"/>
        <v>0</v>
      </c>
      <c r="AN15" s="388">
        <f t="shared" si="0"/>
        <v>0</v>
      </c>
      <c r="AO15" s="388">
        <f t="shared" si="0"/>
        <v>0</v>
      </c>
      <c r="AP15" s="388">
        <f t="shared" si="0"/>
        <v>0</v>
      </c>
      <c r="AQ15" s="388">
        <f t="shared" si="0"/>
        <v>0</v>
      </c>
      <c r="AR15" s="388">
        <f t="shared" si="0"/>
        <v>0</v>
      </c>
      <c r="AS15" s="388">
        <f t="shared" si="0"/>
        <v>0</v>
      </c>
      <c r="AT15" s="388">
        <f t="shared" si="0"/>
        <v>0</v>
      </c>
      <c r="AU15" s="388">
        <f t="shared" si="0"/>
        <v>0</v>
      </c>
      <c r="AV15" s="388">
        <f t="shared" si="0"/>
        <v>0</v>
      </c>
      <c r="AW15" s="401">
        <f t="shared" si="0"/>
        <v>0</v>
      </c>
      <c r="AX15" s="389">
        <f t="shared" si="3"/>
        <v>0</v>
      </c>
      <c r="AY15" s="390">
        <f t="shared" si="4"/>
        <v>0</v>
      </c>
      <c r="AZ15" s="2087" t="str">
        <f t="shared" si="5"/>
        <v/>
      </c>
      <c r="BA15" s="2088"/>
      <c r="BB15" s="2089"/>
    </row>
    <row r="16" spans="1:57" ht="21" customHeight="1">
      <c r="A16" s="2027"/>
      <c r="B16" s="2085"/>
      <c r="C16" s="2029"/>
      <c r="D16" s="2030"/>
      <c r="E16" s="2086"/>
      <c r="F16" s="400"/>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6"/>
      <c r="AK16" s="387">
        <f t="shared" si="1"/>
        <v>0</v>
      </c>
      <c r="AL16" s="388">
        <f t="shared" si="2"/>
        <v>0</v>
      </c>
      <c r="AM16" s="388">
        <f t="shared" si="0"/>
        <v>0</v>
      </c>
      <c r="AN16" s="388">
        <f t="shared" si="0"/>
        <v>0</v>
      </c>
      <c r="AO16" s="388">
        <f t="shared" si="0"/>
        <v>0</v>
      </c>
      <c r="AP16" s="388">
        <f t="shared" si="0"/>
        <v>0</v>
      </c>
      <c r="AQ16" s="388">
        <f t="shared" si="0"/>
        <v>0</v>
      </c>
      <c r="AR16" s="388">
        <f t="shared" si="0"/>
        <v>0</v>
      </c>
      <c r="AS16" s="388">
        <f t="shared" si="0"/>
        <v>0</v>
      </c>
      <c r="AT16" s="388">
        <f t="shared" si="0"/>
        <v>0</v>
      </c>
      <c r="AU16" s="388">
        <f t="shared" si="0"/>
        <v>0</v>
      </c>
      <c r="AV16" s="388">
        <f t="shared" si="0"/>
        <v>0</v>
      </c>
      <c r="AW16" s="401">
        <f t="shared" si="0"/>
        <v>0</v>
      </c>
      <c r="AX16" s="389">
        <f t="shared" si="3"/>
        <v>0</v>
      </c>
      <c r="AY16" s="390">
        <f t="shared" si="4"/>
        <v>0</v>
      </c>
      <c r="AZ16" s="2087" t="str">
        <f t="shared" si="5"/>
        <v/>
      </c>
      <c r="BA16" s="2088"/>
      <c r="BB16" s="2089"/>
    </row>
    <row r="17" spans="1:59" ht="21" customHeight="1">
      <c r="A17" s="2027"/>
      <c r="B17" s="2085"/>
      <c r="C17" s="2029"/>
      <c r="D17" s="2030"/>
      <c r="E17" s="2086"/>
      <c r="F17" s="400"/>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6"/>
      <c r="AK17" s="387">
        <f t="shared" si="1"/>
        <v>0</v>
      </c>
      <c r="AL17" s="388">
        <f t="shared" si="2"/>
        <v>0</v>
      </c>
      <c r="AM17" s="388">
        <f t="shared" si="0"/>
        <v>0</v>
      </c>
      <c r="AN17" s="388">
        <f t="shared" si="0"/>
        <v>0</v>
      </c>
      <c r="AO17" s="388">
        <f t="shared" si="0"/>
        <v>0</v>
      </c>
      <c r="AP17" s="388">
        <f t="shared" si="0"/>
        <v>0</v>
      </c>
      <c r="AQ17" s="388">
        <f t="shared" si="0"/>
        <v>0</v>
      </c>
      <c r="AR17" s="388">
        <f t="shared" si="0"/>
        <v>0</v>
      </c>
      <c r="AS17" s="388">
        <f t="shared" si="0"/>
        <v>0</v>
      </c>
      <c r="AT17" s="388">
        <f t="shared" si="0"/>
        <v>0</v>
      </c>
      <c r="AU17" s="388">
        <f t="shared" si="0"/>
        <v>0</v>
      </c>
      <c r="AV17" s="388">
        <f t="shared" si="0"/>
        <v>0</v>
      </c>
      <c r="AW17" s="401">
        <f t="shared" si="0"/>
        <v>0</v>
      </c>
      <c r="AX17" s="389">
        <f t="shared" si="3"/>
        <v>0</v>
      </c>
      <c r="AY17" s="390">
        <f t="shared" si="4"/>
        <v>0</v>
      </c>
      <c r="AZ17" s="2087" t="str">
        <f t="shared" si="5"/>
        <v/>
      </c>
      <c r="BA17" s="2088"/>
      <c r="BB17" s="2089"/>
    </row>
    <row r="18" spans="1:59" ht="21" customHeight="1">
      <c r="A18" s="2027"/>
      <c r="B18" s="2085"/>
      <c r="C18" s="2029"/>
      <c r="D18" s="2030"/>
      <c r="E18" s="2086"/>
      <c r="F18" s="400"/>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6"/>
      <c r="AK18" s="387">
        <f t="shared" si="1"/>
        <v>0</v>
      </c>
      <c r="AL18" s="388">
        <f t="shared" si="2"/>
        <v>0</v>
      </c>
      <c r="AM18" s="388">
        <f t="shared" si="0"/>
        <v>0</v>
      </c>
      <c r="AN18" s="388">
        <f t="shared" si="0"/>
        <v>0</v>
      </c>
      <c r="AO18" s="388">
        <f t="shared" si="0"/>
        <v>0</v>
      </c>
      <c r="AP18" s="388">
        <f t="shared" si="0"/>
        <v>0</v>
      </c>
      <c r="AQ18" s="388">
        <f t="shared" si="0"/>
        <v>0</v>
      </c>
      <c r="AR18" s="388">
        <f t="shared" si="0"/>
        <v>0</v>
      </c>
      <c r="AS18" s="388">
        <f t="shared" si="0"/>
        <v>0</v>
      </c>
      <c r="AT18" s="388">
        <f t="shared" si="0"/>
        <v>0</v>
      </c>
      <c r="AU18" s="388">
        <f t="shared" si="0"/>
        <v>0</v>
      </c>
      <c r="AV18" s="388">
        <f t="shared" si="0"/>
        <v>0</v>
      </c>
      <c r="AW18" s="401">
        <f t="shared" si="0"/>
        <v>0</v>
      </c>
      <c r="AX18" s="389">
        <f t="shared" si="3"/>
        <v>0</v>
      </c>
      <c r="AY18" s="390">
        <f t="shared" si="4"/>
        <v>0</v>
      </c>
      <c r="AZ18" s="2087" t="str">
        <f t="shared" si="5"/>
        <v/>
      </c>
      <c r="BA18" s="2088"/>
      <c r="BB18" s="2089"/>
    </row>
    <row r="19" spans="1:59" ht="21" customHeight="1">
      <c r="A19" s="2027"/>
      <c r="B19" s="2085"/>
      <c r="C19" s="2029"/>
      <c r="D19" s="2030"/>
      <c r="E19" s="2086"/>
      <c r="F19" s="400"/>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7">
        <f t="shared" si="1"/>
        <v>0</v>
      </c>
      <c r="AL19" s="388">
        <f t="shared" si="2"/>
        <v>0</v>
      </c>
      <c r="AM19" s="388">
        <f t="shared" si="0"/>
        <v>0</v>
      </c>
      <c r="AN19" s="388">
        <f t="shared" si="0"/>
        <v>0</v>
      </c>
      <c r="AO19" s="388">
        <f t="shared" si="0"/>
        <v>0</v>
      </c>
      <c r="AP19" s="388">
        <f t="shared" si="0"/>
        <v>0</v>
      </c>
      <c r="AQ19" s="388">
        <f t="shared" si="0"/>
        <v>0</v>
      </c>
      <c r="AR19" s="388">
        <f t="shared" si="0"/>
        <v>0</v>
      </c>
      <c r="AS19" s="388">
        <f t="shared" si="0"/>
        <v>0</v>
      </c>
      <c r="AT19" s="388">
        <f t="shared" si="0"/>
        <v>0</v>
      </c>
      <c r="AU19" s="388">
        <f t="shared" si="0"/>
        <v>0</v>
      </c>
      <c r="AV19" s="388">
        <f t="shared" si="0"/>
        <v>0</v>
      </c>
      <c r="AW19" s="401">
        <f t="shared" si="0"/>
        <v>0</v>
      </c>
      <c r="AX19" s="389">
        <f t="shared" si="3"/>
        <v>0</v>
      </c>
      <c r="AY19" s="390">
        <f t="shared" si="4"/>
        <v>0</v>
      </c>
      <c r="AZ19" s="2087" t="str">
        <f t="shared" si="5"/>
        <v/>
      </c>
      <c r="BA19" s="2088"/>
      <c r="BB19" s="2089"/>
    </row>
    <row r="20" spans="1:59" ht="21" customHeight="1">
      <c r="A20" s="2027"/>
      <c r="B20" s="2085"/>
      <c r="C20" s="2029"/>
      <c r="D20" s="2030"/>
      <c r="E20" s="2086"/>
      <c r="F20" s="400"/>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6"/>
      <c r="AK20" s="387">
        <f t="shared" si="1"/>
        <v>0</v>
      </c>
      <c r="AL20" s="388">
        <f t="shared" si="2"/>
        <v>0</v>
      </c>
      <c r="AM20" s="388">
        <f t="shared" ref="AM20:AW23" si="6">COUNTIF($F20:$AJ20,"*"&amp;AM$3&amp;"*")</f>
        <v>0</v>
      </c>
      <c r="AN20" s="388">
        <f t="shared" si="6"/>
        <v>0</v>
      </c>
      <c r="AO20" s="388">
        <f t="shared" si="6"/>
        <v>0</v>
      </c>
      <c r="AP20" s="388">
        <f t="shared" si="6"/>
        <v>0</v>
      </c>
      <c r="AQ20" s="388">
        <f t="shared" si="6"/>
        <v>0</v>
      </c>
      <c r="AR20" s="388">
        <f t="shared" si="6"/>
        <v>0</v>
      </c>
      <c r="AS20" s="388">
        <f t="shared" si="6"/>
        <v>0</v>
      </c>
      <c r="AT20" s="388">
        <f t="shared" si="6"/>
        <v>0</v>
      </c>
      <c r="AU20" s="388">
        <f t="shared" si="6"/>
        <v>0</v>
      </c>
      <c r="AV20" s="388">
        <f t="shared" si="6"/>
        <v>0</v>
      </c>
      <c r="AW20" s="401">
        <f t="shared" si="6"/>
        <v>0</v>
      </c>
      <c r="AX20" s="389">
        <f t="shared" si="3"/>
        <v>0</v>
      </c>
      <c r="AY20" s="390">
        <f t="shared" si="4"/>
        <v>0</v>
      </c>
      <c r="AZ20" s="2087" t="str">
        <f t="shared" si="5"/>
        <v/>
      </c>
      <c r="BA20" s="2088"/>
      <c r="BB20" s="2089"/>
    </row>
    <row r="21" spans="1:59" ht="21" customHeight="1">
      <c r="A21" s="2027"/>
      <c r="B21" s="2085"/>
      <c r="C21" s="2029"/>
      <c r="D21" s="2030"/>
      <c r="E21" s="2086"/>
      <c r="F21" s="400"/>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6"/>
      <c r="AK21" s="387">
        <f t="shared" si="1"/>
        <v>0</v>
      </c>
      <c r="AL21" s="388">
        <f t="shared" si="2"/>
        <v>0</v>
      </c>
      <c r="AM21" s="388">
        <f t="shared" si="6"/>
        <v>0</v>
      </c>
      <c r="AN21" s="388">
        <f t="shared" si="6"/>
        <v>0</v>
      </c>
      <c r="AO21" s="388">
        <f t="shared" si="6"/>
        <v>0</v>
      </c>
      <c r="AP21" s="388">
        <f t="shared" si="6"/>
        <v>0</v>
      </c>
      <c r="AQ21" s="388">
        <f t="shared" si="6"/>
        <v>0</v>
      </c>
      <c r="AR21" s="388">
        <f t="shared" si="6"/>
        <v>0</v>
      </c>
      <c r="AS21" s="388">
        <f t="shared" si="6"/>
        <v>0</v>
      </c>
      <c r="AT21" s="388">
        <f t="shared" si="6"/>
        <v>0</v>
      </c>
      <c r="AU21" s="388">
        <f t="shared" si="6"/>
        <v>0</v>
      </c>
      <c r="AV21" s="388">
        <f t="shared" si="6"/>
        <v>0</v>
      </c>
      <c r="AW21" s="401">
        <f t="shared" si="6"/>
        <v>0</v>
      </c>
      <c r="AX21" s="389">
        <f t="shared" si="3"/>
        <v>0</v>
      </c>
      <c r="AY21" s="390">
        <f t="shared" si="4"/>
        <v>0</v>
      </c>
      <c r="AZ21" s="2087" t="str">
        <f t="shared" si="5"/>
        <v/>
      </c>
      <c r="BA21" s="2088"/>
      <c r="BB21" s="2089"/>
    </row>
    <row r="22" spans="1:59" ht="21" customHeight="1">
      <c r="A22" s="2027"/>
      <c r="B22" s="2085"/>
      <c r="C22" s="2029"/>
      <c r="D22" s="2030"/>
      <c r="E22" s="2086"/>
      <c r="F22" s="400"/>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6"/>
      <c r="AK22" s="387">
        <f t="shared" si="1"/>
        <v>0</v>
      </c>
      <c r="AL22" s="388">
        <f t="shared" si="2"/>
        <v>0</v>
      </c>
      <c r="AM22" s="388">
        <f t="shared" si="6"/>
        <v>0</v>
      </c>
      <c r="AN22" s="388">
        <f t="shared" si="6"/>
        <v>0</v>
      </c>
      <c r="AO22" s="388">
        <f t="shared" si="6"/>
        <v>0</v>
      </c>
      <c r="AP22" s="388">
        <f t="shared" si="6"/>
        <v>0</v>
      </c>
      <c r="AQ22" s="388">
        <f t="shared" si="6"/>
        <v>0</v>
      </c>
      <c r="AR22" s="388">
        <f t="shared" si="6"/>
        <v>0</v>
      </c>
      <c r="AS22" s="388">
        <f t="shared" si="6"/>
        <v>0</v>
      </c>
      <c r="AT22" s="388">
        <f t="shared" si="6"/>
        <v>0</v>
      </c>
      <c r="AU22" s="388">
        <f t="shared" si="6"/>
        <v>0</v>
      </c>
      <c r="AV22" s="388">
        <f t="shared" si="6"/>
        <v>0</v>
      </c>
      <c r="AW22" s="401">
        <f t="shared" si="6"/>
        <v>0</v>
      </c>
      <c r="AX22" s="389">
        <f t="shared" si="3"/>
        <v>0</v>
      </c>
      <c r="AY22" s="390">
        <f t="shared" si="4"/>
        <v>0</v>
      </c>
      <c r="AZ22" s="2087" t="str">
        <f t="shared" si="5"/>
        <v/>
      </c>
      <c r="BA22" s="2088"/>
      <c r="BB22" s="2089"/>
    </row>
    <row r="23" spans="1:59" ht="21" customHeight="1" thickBot="1">
      <c r="A23" s="2035"/>
      <c r="B23" s="2080"/>
      <c r="C23" s="2037"/>
      <c r="D23" s="2038"/>
      <c r="E23" s="2081"/>
      <c r="F23" s="402"/>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4"/>
      <c r="AK23" s="405">
        <f t="shared" si="1"/>
        <v>0</v>
      </c>
      <c r="AL23" s="406">
        <f t="shared" si="2"/>
        <v>0</v>
      </c>
      <c r="AM23" s="406">
        <f t="shared" si="6"/>
        <v>0</v>
      </c>
      <c r="AN23" s="406">
        <f t="shared" si="6"/>
        <v>0</v>
      </c>
      <c r="AO23" s="406">
        <f t="shared" si="6"/>
        <v>0</v>
      </c>
      <c r="AP23" s="406">
        <f t="shared" si="6"/>
        <v>0</v>
      </c>
      <c r="AQ23" s="406">
        <f t="shared" si="6"/>
        <v>0</v>
      </c>
      <c r="AR23" s="406">
        <f t="shared" si="6"/>
        <v>0</v>
      </c>
      <c r="AS23" s="406">
        <f t="shared" si="6"/>
        <v>0</v>
      </c>
      <c r="AT23" s="406">
        <f t="shared" si="6"/>
        <v>0</v>
      </c>
      <c r="AU23" s="406">
        <f t="shared" si="6"/>
        <v>0</v>
      </c>
      <c r="AV23" s="406">
        <f t="shared" si="6"/>
        <v>0</v>
      </c>
      <c r="AW23" s="407">
        <f t="shared" si="6"/>
        <v>0</v>
      </c>
      <c r="AX23" s="394">
        <f t="shared" si="3"/>
        <v>0</v>
      </c>
      <c r="AY23" s="408">
        <f>COUNTIF($F23:$AJ23,"*休*")</f>
        <v>0</v>
      </c>
      <c r="AZ23" s="2082" t="str">
        <f>IF(C23="","",(AK23*$BE$4+AL23*$BE$5+AM23*$BE$6+AN23*$BE$7+AO23*$BE$8+AP23*$BE$9+AQ23*$BE$10+AR23*$BE$11+AS23*$BE$12+AT23*$BE$13+AU23*$BE$14)/(COLUMNS($F$2:$AJ$2)-COUNTBLANK($F$2:$AJ$2))*7)</f>
        <v/>
      </c>
      <c r="BA23" s="2083"/>
      <c r="BB23" s="2084"/>
    </row>
    <row r="24" spans="1:59" ht="21" customHeight="1">
      <c r="C24" s="365"/>
      <c r="E24" s="365"/>
      <c r="F24" s="370" t="s">
        <v>1735</v>
      </c>
      <c r="G24" s="365"/>
      <c r="H24" s="365"/>
      <c r="I24" s="365"/>
      <c r="J24" s="365"/>
      <c r="AJ24" s="592"/>
      <c r="AK24" s="248" t="str">
        <f>ASC('7'!$F$56)</f>
        <v>a</v>
      </c>
      <c r="AL24" s="248" t="str">
        <f>ASC('7'!$F$58)</f>
        <v>b</v>
      </c>
      <c r="AM24" s="248" t="str">
        <f>ASC('7'!$F$60)</f>
        <v>c</v>
      </c>
      <c r="AN24" s="248" t="str">
        <f>ASC('7'!$F$62)</f>
        <v>d</v>
      </c>
      <c r="AO24" s="248" t="str">
        <f>ASC('7'!$F$64)</f>
        <v>e</v>
      </c>
      <c r="AP24" s="248" t="str">
        <f>ASC('7'!$F$66)</f>
        <v>f</v>
      </c>
      <c r="AQ24" s="248" t="str">
        <f>ASC('7'!$F$68)</f>
        <v>g</v>
      </c>
      <c r="AR24" s="248" t="str">
        <f>ASC('7'!$F$70)</f>
        <v>h</v>
      </c>
      <c r="AS24" s="248" t="str">
        <f>ASC('7'!$F$72)</f>
        <v>i</v>
      </c>
      <c r="AT24" s="248" t="str">
        <f>ASC('7'!$F$74)</f>
        <v>j</v>
      </c>
      <c r="AU24" s="248" t="str">
        <f>ASC('7'!$F$76)</f>
        <v>k</v>
      </c>
      <c r="AV24" s="592"/>
    </row>
    <row r="25" spans="1:59" s="435" customFormat="1" ht="9.75" customHeight="1">
      <c r="C25" s="441"/>
      <c r="D25" s="441"/>
      <c r="E25" s="441"/>
      <c r="F25" s="441"/>
      <c r="G25" s="441"/>
      <c r="H25" s="441"/>
      <c r="I25" s="441"/>
      <c r="J25" s="441"/>
      <c r="AK25" s="486"/>
      <c r="AL25" s="486"/>
      <c r="AM25" s="486"/>
      <c r="AN25" s="486"/>
      <c r="AO25" s="486"/>
      <c r="AP25" s="486"/>
      <c r="AQ25" s="486"/>
      <c r="AR25" s="486"/>
      <c r="AS25" s="486"/>
      <c r="AT25" s="486"/>
      <c r="AU25" s="486"/>
      <c r="AV25" s="486"/>
      <c r="AW25" s="486"/>
      <c r="AX25" s="486"/>
      <c r="AY25" s="486"/>
      <c r="AZ25" s="486"/>
    </row>
    <row r="26" spans="1:59" s="474" customFormat="1" ht="16.5" customHeight="1">
      <c r="A26" s="150" t="s">
        <v>1634</v>
      </c>
      <c r="B26" s="150"/>
      <c r="C26" s="278"/>
      <c r="D26" s="278"/>
      <c r="E26" s="278"/>
      <c r="F26" s="278"/>
      <c r="G26" s="278"/>
      <c r="H26" s="278"/>
      <c r="I26" s="278"/>
      <c r="J26" s="278"/>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row>
    <row r="27" spans="1:59" s="474" customFormat="1" ht="16.5" customHeight="1">
      <c r="A27" s="150" t="s">
        <v>1635</v>
      </c>
      <c r="B27" s="150"/>
      <c r="C27" s="278"/>
      <c r="D27" s="278"/>
      <c r="E27" s="278"/>
      <c r="F27" s="278"/>
      <c r="G27" s="278"/>
      <c r="H27" s="278"/>
      <c r="I27" s="278"/>
      <c r="J27" s="278"/>
      <c r="K27" s="150"/>
      <c r="L27" s="150"/>
      <c r="M27" s="29"/>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row>
    <row r="28" spans="1:59" s="474" customFormat="1" ht="16.5" customHeight="1">
      <c r="A28" s="150"/>
      <c r="B28" s="428" t="s">
        <v>1636</v>
      </c>
      <c r="C28" s="278"/>
      <c r="D28" s="278"/>
      <c r="E28" s="278"/>
      <c r="F28" s="278"/>
      <c r="G28" s="278"/>
      <c r="H28" s="278"/>
      <c r="I28" s="278"/>
      <c r="J28" s="278"/>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row>
    <row r="29" spans="1:59" s="474" customFormat="1" ht="16.5" customHeight="1">
      <c r="A29" s="150"/>
      <c r="B29" s="428" t="s">
        <v>1514</v>
      </c>
      <c r="C29" s="278"/>
      <c r="D29" s="150"/>
      <c r="E29" s="278"/>
      <c r="F29" s="278"/>
      <c r="G29" s="278"/>
      <c r="H29" s="278"/>
      <c r="I29" s="278"/>
      <c r="J29" s="278"/>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29"/>
      <c r="AX29" s="150"/>
      <c r="AY29" s="150"/>
      <c r="AZ29" s="150"/>
      <c r="BA29" s="150"/>
      <c r="BB29" s="150"/>
      <c r="BC29" s="150"/>
      <c r="BD29" s="150"/>
      <c r="BE29" s="150"/>
      <c r="BF29" s="150"/>
      <c r="BG29" s="150"/>
    </row>
    <row r="30" spans="1:59" s="474" customFormat="1" ht="16.5" customHeight="1">
      <c r="A30" s="150" t="s">
        <v>1515</v>
      </c>
      <c r="B30" s="150"/>
      <c r="C30" s="278"/>
      <c r="D30" s="278"/>
      <c r="E30" s="278"/>
      <c r="F30" s="278"/>
      <c r="G30" s="278"/>
      <c r="H30" s="278"/>
      <c r="I30" s="278"/>
      <c r="J30" s="278"/>
      <c r="K30" s="150"/>
      <c r="L30" s="150"/>
      <c r="M30" s="150"/>
      <c r="N30" s="150"/>
      <c r="O30" s="150"/>
      <c r="P30" s="150"/>
      <c r="Q30" s="150"/>
      <c r="R30" s="150"/>
      <c r="S30" s="150"/>
      <c r="T30" s="150"/>
      <c r="U30" s="150"/>
      <c r="V30" s="150"/>
      <c r="W30" s="38"/>
      <c r="X30" s="38"/>
      <c r="Y30" s="38"/>
      <c r="Z30" s="38"/>
      <c r="AA30" s="38"/>
      <c r="AB30" s="38"/>
      <c r="AC30" s="38"/>
      <c r="AD30" s="38"/>
      <c r="AE30" s="38"/>
      <c r="AF30" s="38"/>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row>
    <row r="31" spans="1:59" s="474" customFormat="1" ht="16.5" customHeight="1">
      <c r="A31" s="150" t="s">
        <v>1516</v>
      </c>
      <c r="B31" s="150"/>
      <c r="C31" s="278"/>
      <c r="D31" s="278"/>
      <c r="E31" s="278"/>
      <c r="F31" s="278"/>
      <c r="G31" s="278"/>
      <c r="H31" s="278"/>
      <c r="I31" s="278"/>
      <c r="J31" s="278"/>
      <c r="K31" s="150"/>
      <c r="L31" s="150"/>
      <c r="M31" s="150"/>
      <c r="N31" s="150"/>
      <c r="O31" s="150"/>
      <c r="P31" s="150"/>
      <c r="Q31" s="150"/>
      <c r="R31" s="150"/>
      <c r="S31" s="150"/>
      <c r="T31" s="150"/>
      <c r="U31" s="150"/>
      <c r="V31" s="150"/>
      <c r="W31" s="38"/>
      <c r="X31" s="38"/>
      <c r="Y31" s="38"/>
      <c r="Z31" s="38"/>
      <c r="AA31" s="38"/>
      <c r="AB31" s="38"/>
      <c r="AC31" s="38"/>
      <c r="AD31" s="38"/>
      <c r="AE31" s="38"/>
      <c r="AF31" s="38"/>
      <c r="AG31" s="150"/>
      <c r="AH31" s="150"/>
      <c r="AI31" s="38"/>
      <c r="AJ31" s="38"/>
      <c r="AK31" s="38"/>
      <c r="AL31" s="38"/>
      <c r="AM31" s="38"/>
      <c r="AN31" s="150"/>
      <c r="AO31" s="150"/>
      <c r="AP31" s="150"/>
      <c r="AQ31" s="150"/>
      <c r="AR31" s="150"/>
      <c r="AS31" s="150"/>
      <c r="AT31" s="150"/>
      <c r="AU31" s="150"/>
      <c r="AV31" s="150"/>
      <c r="AW31" s="150"/>
      <c r="AX31" s="150"/>
      <c r="AY31" s="150"/>
      <c r="AZ31" s="150"/>
      <c r="BA31" s="150"/>
      <c r="BB31" s="150"/>
      <c r="BC31" s="150"/>
      <c r="BD31" s="150"/>
      <c r="BE31" s="150"/>
      <c r="BF31" s="150"/>
      <c r="BG31" s="150"/>
    </row>
    <row r="32" spans="1:59" s="474" customFormat="1" ht="16.5" customHeight="1">
      <c r="A32" s="150"/>
      <c r="B32" s="428" t="s">
        <v>1964</v>
      </c>
      <c r="C32" s="278"/>
      <c r="D32" s="150"/>
      <c r="E32" s="278"/>
      <c r="F32" s="278"/>
      <c r="G32" s="278"/>
      <c r="H32" s="278"/>
      <c r="I32" s="278"/>
      <c r="J32" s="278"/>
      <c r="K32" s="150"/>
      <c r="L32" s="150"/>
      <c r="M32" s="150"/>
      <c r="N32" s="150"/>
      <c r="O32" s="150"/>
      <c r="P32" s="150"/>
      <c r="Q32" s="150"/>
      <c r="R32" s="150"/>
      <c r="S32" s="150"/>
      <c r="T32" s="150"/>
      <c r="U32" s="150"/>
      <c r="V32" s="150"/>
      <c r="W32" s="38"/>
      <c r="X32" s="38"/>
      <c r="Y32" s="38"/>
      <c r="Z32" s="38"/>
      <c r="AA32" s="38"/>
      <c r="AB32" s="38"/>
      <c r="AC32" s="38"/>
      <c r="AD32" s="38"/>
      <c r="AE32" s="38"/>
      <c r="AF32" s="38"/>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row>
    <row r="33" spans="1:59" s="474" customFormat="1" ht="16.5" customHeight="1">
      <c r="A33" s="150" t="s">
        <v>1637</v>
      </c>
      <c r="B33" s="150"/>
      <c r="C33" s="278"/>
      <c r="D33" s="278"/>
      <c r="E33" s="278"/>
      <c r="F33" s="278"/>
      <c r="G33" s="278"/>
      <c r="H33" s="278"/>
      <c r="I33" s="278"/>
      <c r="J33" s="278"/>
      <c r="K33" s="150"/>
      <c r="L33" s="150"/>
      <c r="M33" s="150"/>
      <c r="N33" s="150"/>
      <c r="O33" s="150"/>
      <c r="P33" s="150"/>
      <c r="Q33" s="150"/>
      <c r="R33" s="150"/>
      <c r="S33" s="150"/>
      <c r="T33" s="150"/>
      <c r="U33" s="150"/>
      <c r="V33" s="150"/>
      <c r="W33" s="38"/>
      <c r="X33" s="38"/>
      <c r="Y33" s="38"/>
      <c r="Z33" s="38"/>
      <c r="AA33" s="38"/>
      <c r="AB33" s="38"/>
      <c r="AC33" s="38"/>
      <c r="AD33" s="38"/>
      <c r="AE33" s="38"/>
      <c r="AF33" s="38"/>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row>
    <row r="34" spans="1:59" ht="21" customHeight="1">
      <c r="C34" s="365"/>
      <c r="D34" s="365"/>
      <c r="E34" s="365"/>
      <c r="F34" s="365"/>
      <c r="G34" s="365"/>
      <c r="H34" s="365"/>
      <c r="I34" s="365"/>
      <c r="J34" s="365"/>
    </row>
    <row r="35" spans="1:59" ht="21" customHeight="1">
      <c r="C35" s="365"/>
      <c r="D35" s="365"/>
      <c r="E35" s="365"/>
      <c r="F35" s="365"/>
      <c r="G35" s="365"/>
      <c r="H35" s="365"/>
      <c r="I35" s="365"/>
      <c r="J35" s="365"/>
    </row>
    <row r="36" spans="1:59" ht="21" customHeight="1">
      <c r="C36" s="365"/>
      <c r="D36" s="365"/>
      <c r="E36" s="365"/>
      <c r="F36" s="365"/>
      <c r="G36" s="365"/>
      <c r="H36" s="365"/>
      <c r="I36" s="365"/>
      <c r="J36" s="365"/>
    </row>
    <row r="37" spans="1:59" ht="21" customHeight="1">
      <c r="B37" s="365"/>
      <c r="C37" s="365"/>
      <c r="D37" s="365"/>
      <c r="E37" s="365"/>
      <c r="F37" s="365"/>
      <c r="G37" s="365"/>
      <c r="H37" s="365"/>
      <c r="I37" s="365"/>
      <c r="J37" s="365"/>
      <c r="M37" s="375"/>
    </row>
    <row r="38" spans="1:59" ht="21" customHeight="1">
      <c r="C38" s="365"/>
      <c r="D38" s="365"/>
      <c r="E38" s="365"/>
      <c r="F38" s="365"/>
      <c r="G38" s="365"/>
      <c r="H38" s="365"/>
      <c r="I38" s="365"/>
      <c r="J38" s="365"/>
    </row>
    <row r="39" spans="1:59" ht="21" customHeight="1">
      <c r="B39" s="365"/>
      <c r="C39" s="365"/>
      <c r="D39" s="365"/>
      <c r="E39" s="365"/>
      <c r="F39" s="365"/>
      <c r="G39" s="365"/>
      <c r="H39" s="365"/>
      <c r="I39" s="365"/>
      <c r="J39" s="365"/>
    </row>
    <row r="40" spans="1:59" ht="21" customHeight="1">
      <c r="C40" s="365"/>
      <c r="D40" s="365"/>
      <c r="E40" s="365"/>
      <c r="F40" s="365"/>
      <c r="G40" s="365"/>
      <c r="H40" s="365"/>
      <c r="I40" s="365"/>
      <c r="J40" s="365"/>
      <c r="W40" s="430"/>
      <c r="X40" s="430"/>
      <c r="Y40" s="430"/>
      <c r="Z40" s="430"/>
      <c r="AA40" s="430"/>
      <c r="AB40" s="430"/>
      <c r="AC40" s="430"/>
      <c r="AD40" s="430"/>
      <c r="AE40" s="430"/>
      <c r="AF40" s="430"/>
    </row>
    <row r="41" spans="1:59" ht="21" customHeight="1">
      <c r="C41" s="365"/>
      <c r="D41" s="365"/>
      <c r="E41" s="365"/>
      <c r="F41" s="365"/>
      <c r="G41" s="365"/>
      <c r="H41" s="365"/>
      <c r="I41" s="365"/>
      <c r="J41" s="365"/>
      <c r="W41" s="430"/>
      <c r="X41" s="430"/>
      <c r="Y41" s="430"/>
      <c r="Z41" s="430"/>
      <c r="AA41" s="430"/>
      <c r="AB41" s="430"/>
      <c r="AC41" s="430"/>
      <c r="AD41" s="430"/>
      <c r="AE41" s="430"/>
      <c r="AF41" s="430"/>
      <c r="AI41" s="430"/>
      <c r="AJ41" s="430"/>
      <c r="AK41" s="430"/>
      <c r="AL41" s="430"/>
      <c r="AM41" s="430"/>
      <c r="AN41" s="430"/>
      <c r="AO41" s="430"/>
      <c r="AP41" s="430"/>
      <c r="AQ41" s="430"/>
      <c r="AR41" s="430"/>
    </row>
    <row r="42" spans="1:59" ht="21" customHeight="1">
      <c r="C42" s="365"/>
      <c r="D42" s="365"/>
      <c r="E42" s="365"/>
      <c r="F42" s="365"/>
      <c r="G42" s="365"/>
      <c r="H42" s="365"/>
      <c r="I42" s="365"/>
      <c r="J42" s="365"/>
      <c r="W42" s="430"/>
      <c r="X42" s="430"/>
      <c r="Y42" s="430"/>
      <c r="Z42" s="430"/>
      <c r="AA42" s="430"/>
      <c r="AB42" s="430"/>
      <c r="AC42" s="430"/>
      <c r="AD42" s="430"/>
      <c r="AE42" s="430"/>
      <c r="AF42" s="430"/>
    </row>
    <row r="43" spans="1:59" ht="21" customHeight="1">
      <c r="C43" s="365"/>
      <c r="D43" s="365"/>
      <c r="E43" s="365"/>
      <c r="F43" s="365"/>
      <c r="G43" s="365"/>
      <c r="H43" s="365"/>
      <c r="I43" s="365"/>
      <c r="J43" s="365"/>
      <c r="W43" s="430"/>
      <c r="X43" s="430"/>
      <c r="Y43" s="430"/>
      <c r="Z43" s="430"/>
      <c r="AA43" s="430"/>
      <c r="AB43" s="430"/>
      <c r="AC43" s="430"/>
      <c r="AD43" s="430"/>
      <c r="AE43" s="430"/>
      <c r="AF43" s="430"/>
    </row>
    <row r="44" spans="1:59" ht="21" customHeight="1">
      <c r="C44" s="365"/>
      <c r="D44" s="365"/>
      <c r="E44" s="365"/>
      <c r="F44" s="365"/>
      <c r="G44" s="365"/>
      <c r="H44" s="365"/>
      <c r="I44" s="365"/>
      <c r="J44" s="365"/>
    </row>
    <row r="45" spans="1:59" ht="21" customHeight="1">
      <c r="C45" s="365"/>
      <c r="D45" s="365"/>
      <c r="E45" s="365"/>
      <c r="F45" s="365"/>
      <c r="G45" s="365"/>
      <c r="H45" s="365"/>
      <c r="I45" s="365"/>
      <c r="J45" s="365"/>
      <c r="V45" s="430"/>
      <c r="W45" s="430"/>
      <c r="X45" s="430"/>
      <c r="Y45" s="430"/>
      <c r="Z45" s="430"/>
      <c r="AA45" s="430"/>
      <c r="AB45" s="430"/>
      <c r="AC45" s="430"/>
      <c r="AD45" s="430"/>
      <c r="AE45" s="430"/>
      <c r="AF45" s="430"/>
    </row>
    <row r="46" spans="1:59" ht="21" customHeight="1">
      <c r="C46" s="365"/>
      <c r="D46" s="365"/>
      <c r="E46" s="365"/>
      <c r="F46" s="365"/>
      <c r="G46" s="365"/>
      <c r="H46" s="365"/>
      <c r="I46" s="365"/>
      <c r="J46" s="365"/>
      <c r="V46" s="430"/>
      <c r="W46" s="430"/>
      <c r="X46" s="430"/>
      <c r="Y46" s="430"/>
      <c r="Z46" s="430"/>
      <c r="AA46" s="430"/>
      <c r="AB46" s="430"/>
      <c r="AC46" s="430"/>
      <c r="AD46" s="430"/>
      <c r="AE46" s="430"/>
      <c r="AF46" s="430"/>
    </row>
    <row r="47" spans="1:59" ht="21" customHeight="1">
      <c r="C47" s="365"/>
      <c r="D47" s="365"/>
      <c r="E47" s="365"/>
      <c r="F47" s="365"/>
      <c r="G47" s="365"/>
      <c r="H47" s="365"/>
      <c r="I47" s="365"/>
      <c r="J47" s="365"/>
    </row>
    <row r="48" spans="1:59" ht="21" customHeight="1">
      <c r="C48" s="365"/>
      <c r="D48" s="365"/>
      <c r="E48" s="365"/>
      <c r="F48" s="365"/>
      <c r="G48" s="365"/>
      <c r="H48" s="365"/>
      <c r="I48" s="365"/>
      <c r="J48" s="365"/>
    </row>
    <row r="49" spans="2:13" ht="21" customHeight="1">
      <c r="C49" s="365"/>
      <c r="D49" s="365"/>
      <c r="E49" s="365"/>
      <c r="F49" s="365"/>
      <c r="G49" s="365"/>
      <c r="H49" s="365"/>
      <c r="I49" s="365"/>
      <c r="J49" s="365"/>
    </row>
    <row r="50" spans="2:13" ht="21" customHeight="1">
      <c r="C50" s="365"/>
      <c r="D50" s="365"/>
      <c r="E50" s="365"/>
      <c r="F50" s="365"/>
      <c r="G50" s="365"/>
      <c r="H50" s="365"/>
      <c r="I50" s="365"/>
      <c r="J50" s="365"/>
    </row>
    <row r="51" spans="2:13" ht="21" customHeight="1">
      <c r="C51" s="365"/>
      <c r="D51" s="365"/>
      <c r="E51" s="365"/>
      <c r="F51" s="365"/>
      <c r="G51" s="365"/>
      <c r="H51" s="365"/>
      <c r="I51" s="365"/>
      <c r="J51" s="365"/>
    </row>
    <row r="52" spans="2:13" ht="21" customHeight="1">
      <c r="C52" s="365"/>
      <c r="D52" s="365"/>
      <c r="E52" s="365"/>
      <c r="F52" s="365"/>
      <c r="G52" s="365"/>
      <c r="H52" s="365"/>
      <c r="I52" s="365"/>
      <c r="J52" s="365"/>
    </row>
    <row r="53" spans="2:13" ht="21" customHeight="1">
      <c r="C53" s="365"/>
      <c r="D53" s="365"/>
      <c r="E53" s="365"/>
      <c r="F53" s="365"/>
      <c r="G53" s="365"/>
      <c r="H53" s="365"/>
      <c r="I53" s="365"/>
      <c r="J53" s="365"/>
    </row>
    <row r="54" spans="2:13" ht="21" customHeight="1">
      <c r="C54" s="365"/>
      <c r="D54" s="365"/>
      <c r="E54" s="365"/>
      <c r="F54" s="365"/>
      <c r="G54" s="365"/>
      <c r="H54" s="365"/>
      <c r="I54" s="365"/>
      <c r="J54" s="365"/>
    </row>
    <row r="55" spans="2:13" ht="21" customHeight="1">
      <c r="B55" s="365"/>
      <c r="C55" s="365"/>
      <c r="D55" s="365"/>
      <c r="E55" s="365"/>
      <c r="F55" s="365"/>
      <c r="G55" s="365"/>
      <c r="H55" s="365"/>
      <c r="I55" s="365"/>
      <c r="J55" s="365"/>
    </row>
    <row r="56" spans="2:13" ht="21" customHeight="1">
      <c r="B56" s="365"/>
      <c r="I56" s="365"/>
      <c r="J56" s="365"/>
      <c r="M56" s="375"/>
    </row>
    <row r="57" spans="2:13" ht="21" customHeight="1">
      <c r="C57" s="365"/>
      <c r="D57" s="365"/>
      <c r="E57" s="365"/>
      <c r="F57" s="365"/>
      <c r="G57" s="365"/>
      <c r="H57" s="365"/>
      <c r="I57" s="365"/>
      <c r="J57" s="365"/>
    </row>
    <row r="58" spans="2:13" ht="21" customHeight="1">
      <c r="C58" s="365"/>
      <c r="D58" s="365"/>
      <c r="E58" s="365"/>
      <c r="F58" s="365"/>
      <c r="G58" s="365"/>
      <c r="H58" s="365"/>
      <c r="I58" s="365"/>
      <c r="J58" s="365"/>
    </row>
    <row r="59" spans="2:13" ht="21" customHeight="1">
      <c r="C59" s="365"/>
      <c r="D59" s="365"/>
      <c r="E59" s="365"/>
      <c r="F59" s="365"/>
      <c r="G59" s="365"/>
      <c r="H59" s="365"/>
      <c r="I59" s="365"/>
      <c r="J59" s="365"/>
    </row>
    <row r="60" spans="2:13" ht="21" customHeight="1">
      <c r="C60" s="365"/>
      <c r="D60" s="365"/>
      <c r="E60" s="365"/>
      <c r="F60" s="365"/>
      <c r="G60" s="365"/>
      <c r="H60" s="365"/>
      <c r="I60" s="365"/>
      <c r="J60" s="365"/>
    </row>
    <row r="61" spans="2:13" ht="21" customHeight="1">
      <c r="C61" s="365"/>
      <c r="D61" s="365"/>
      <c r="E61" s="365"/>
      <c r="F61" s="365"/>
      <c r="G61" s="365"/>
      <c r="H61" s="365"/>
      <c r="I61" s="365"/>
      <c r="J61" s="365"/>
    </row>
    <row r="62" spans="2:13" ht="21" customHeight="1">
      <c r="C62" s="365"/>
      <c r="D62" s="365"/>
      <c r="E62" s="365"/>
      <c r="F62" s="365"/>
      <c r="G62" s="365"/>
      <c r="H62" s="365"/>
      <c r="I62" s="365"/>
      <c r="J62" s="365"/>
    </row>
    <row r="63" spans="2:13" ht="21" customHeight="1">
      <c r="C63" s="365"/>
      <c r="D63" s="365"/>
      <c r="E63" s="365"/>
      <c r="F63" s="365"/>
      <c r="G63" s="365"/>
      <c r="H63" s="365"/>
      <c r="I63" s="365"/>
      <c r="J63" s="365"/>
    </row>
    <row r="64" spans="2:13" ht="21" customHeight="1">
      <c r="C64" s="365"/>
      <c r="D64" s="365"/>
      <c r="E64" s="365"/>
      <c r="F64" s="365"/>
    </row>
    <row r="65" spans="2:17" ht="21" customHeight="1">
      <c r="C65" s="365"/>
      <c r="D65" s="365"/>
      <c r="E65" s="365"/>
      <c r="F65" s="365"/>
    </row>
    <row r="66" spans="2:17" ht="21" customHeight="1">
      <c r="B66" s="427"/>
      <c r="Q66" s="375"/>
    </row>
    <row r="67" spans="2:17" ht="21" customHeight="1">
      <c r="B67" s="427"/>
      <c r="Q67" s="375"/>
    </row>
  </sheetData>
  <mergeCells count="74">
    <mergeCell ref="AZ6:BB6"/>
    <mergeCell ref="AZ7:BB7"/>
    <mergeCell ref="AY2:AY3"/>
    <mergeCell ref="AZ2:BB3"/>
    <mergeCell ref="AZ4:BB4"/>
    <mergeCell ref="AZ5:BB5"/>
    <mergeCell ref="A6:B6"/>
    <mergeCell ref="C6:E6"/>
    <mergeCell ref="A7:B7"/>
    <mergeCell ref="C7:E7"/>
    <mergeCell ref="A8:B8"/>
    <mergeCell ref="C8:E8"/>
    <mergeCell ref="A4:B4"/>
    <mergeCell ref="C4:E4"/>
    <mergeCell ref="A5:B5"/>
    <mergeCell ref="C5:E5"/>
    <mergeCell ref="AA1:AB1"/>
    <mergeCell ref="AM1:AN1"/>
    <mergeCell ref="A2:B3"/>
    <mergeCell ref="X1:Y1"/>
    <mergeCell ref="C2:E2"/>
    <mergeCell ref="C3:E3"/>
    <mergeCell ref="U1:V1"/>
    <mergeCell ref="R1:T1"/>
    <mergeCell ref="AJ1:AK1"/>
    <mergeCell ref="AG1:AH1"/>
    <mergeCell ref="AD1:AF1"/>
    <mergeCell ref="AK2:AX2"/>
    <mergeCell ref="AZ10:BB10"/>
    <mergeCell ref="AZ8:BB8"/>
    <mergeCell ref="AZ9:BB9"/>
    <mergeCell ref="AZ15:BB15"/>
    <mergeCell ref="AZ11:BB11"/>
    <mergeCell ref="AZ12:BB12"/>
    <mergeCell ref="AZ13:BB13"/>
    <mergeCell ref="AZ14:BB14"/>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Z16:BB16"/>
    <mergeCell ref="A17:B17"/>
    <mergeCell ref="C17:E17"/>
    <mergeCell ref="AZ17:BB17"/>
    <mergeCell ref="A18:B18"/>
    <mergeCell ref="C18:E18"/>
    <mergeCell ref="AZ18:BB18"/>
    <mergeCell ref="A19:B19"/>
    <mergeCell ref="C19:E19"/>
    <mergeCell ref="AZ19:BB19"/>
    <mergeCell ref="A20:B20"/>
    <mergeCell ref="C20:E20"/>
    <mergeCell ref="AZ20:BB20"/>
    <mergeCell ref="A23:B23"/>
    <mergeCell ref="C23:E23"/>
    <mergeCell ref="AZ23:BB23"/>
    <mergeCell ref="A21:B21"/>
    <mergeCell ref="C21:E21"/>
    <mergeCell ref="AZ21:BB21"/>
    <mergeCell ref="A22:B22"/>
    <mergeCell ref="C22:E22"/>
    <mergeCell ref="AZ22:BB22"/>
  </mergeCells>
  <phoneticPr fontId="5"/>
  <printOptions horizontalCentered="1"/>
  <pageMargins left="0.55118110236220474" right="0.19685039370078741" top="0.59055118110236227" bottom="0.23622047244094491" header="0.51181102362204722" footer="0.19685039370078741"/>
  <pageSetup paperSize="9" scale="75" orientation="landscape" useFirstPageNumber="1" r:id="rId1"/>
  <headerFooter alignWithMargins="0">
    <oddFooter>&amp;C&amp;A</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99CC"/>
  </sheetPr>
  <dimension ref="A1:BD44"/>
  <sheetViews>
    <sheetView showZeros="0" view="pageBreakPreview" zoomScale="90" zoomScaleNormal="100" zoomScaleSheetLayoutView="90" workbookViewId="0">
      <selection activeCell="R27" sqref="R27"/>
    </sheetView>
  </sheetViews>
  <sheetFormatPr defaultColWidth="2.625" defaultRowHeight="13.5"/>
  <cols>
    <col min="1" max="2" width="5.625" style="366" customWidth="1"/>
    <col min="3" max="5" width="3.75" style="366" customWidth="1"/>
    <col min="6" max="56" width="3" style="366" customWidth="1"/>
    <col min="57" max="16384" width="2.625" style="366"/>
  </cols>
  <sheetData>
    <row r="1" spans="1:56" s="592" customFormat="1" ht="21" customHeight="1" thickBot="1">
      <c r="A1" s="422" t="s">
        <v>1633</v>
      </c>
      <c r="B1" s="477"/>
      <c r="C1" s="477"/>
      <c r="D1" s="477"/>
      <c r="E1" s="477"/>
      <c r="F1" s="477"/>
      <c r="G1" s="477"/>
      <c r="H1" s="477"/>
      <c r="I1" s="477"/>
      <c r="J1" s="477"/>
      <c r="K1" s="477"/>
      <c r="L1" s="477"/>
      <c r="M1" s="477"/>
      <c r="N1" s="477"/>
      <c r="O1" s="477"/>
      <c r="P1" s="477"/>
      <c r="Q1" s="477"/>
      <c r="R1" s="2134" t="s">
        <v>1350</v>
      </c>
      <c r="S1" s="2134"/>
      <c r="T1" s="2134"/>
      <c r="U1" s="2127" t="s">
        <v>1492</v>
      </c>
      <c r="V1" s="2127"/>
      <c r="W1" s="220" t="s">
        <v>403</v>
      </c>
      <c r="X1" s="2127">
        <v>7</v>
      </c>
      <c r="Y1" s="2127"/>
      <c r="Z1" s="220" t="s">
        <v>404</v>
      </c>
      <c r="AA1" s="2127">
        <v>1</v>
      </c>
      <c r="AB1" s="2127"/>
      <c r="AC1" s="220" t="s">
        <v>405</v>
      </c>
      <c r="AD1" s="220" t="s">
        <v>1488</v>
      </c>
      <c r="AE1" s="2127">
        <v>7</v>
      </c>
      <c r="AF1" s="2127"/>
      <c r="AG1" s="220" t="s">
        <v>404</v>
      </c>
      <c r="AH1" s="2127">
        <v>31</v>
      </c>
      <c r="AI1" s="2127"/>
      <c r="AJ1" s="220" t="s">
        <v>405</v>
      </c>
      <c r="AK1" s="220" t="s">
        <v>1489</v>
      </c>
      <c r="AN1" s="477" t="s">
        <v>328</v>
      </c>
    </row>
    <row r="2" spans="1:56" ht="21" customHeight="1">
      <c r="A2" s="2064" t="s">
        <v>1490</v>
      </c>
      <c r="B2" s="2065"/>
      <c r="C2" s="2128" t="s">
        <v>405</v>
      </c>
      <c r="D2" s="2129"/>
      <c r="E2" s="2130"/>
      <c r="F2" s="682">
        <v>1</v>
      </c>
      <c r="G2" s="683">
        <v>2</v>
      </c>
      <c r="H2" s="683">
        <v>3</v>
      </c>
      <c r="I2" s="683">
        <v>4</v>
      </c>
      <c r="J2" s="683">
        <v>5</v>
      </c>
      <c r="K2" s="683">
        <v>6</v>
      </c>
      <c r="L2" s="683">
        <v>7</v>
      </c>
      <c r="M2" s="683">
        <v>8</v>
      </c>
      <c r="N2" s="683">
        <v>9</v>
      </c>
      <c r="O2" s="683">
        <v>10</v>
      </c>
      <c r="P2" s="683">
        <v>11</v>
      </c>
      <c r="Q2" s="683">
        <v>12</v>
      </c>
      <c r="R2" s="683">
        <v>13</v>
      </c>
      <c r="S2" s="683">
        <v>14</v>
      </c>
      <c r="T2" s="683">
        <v>15</v>
      </c>
      <c r="U2" s="683">
        <v>16</v>
      </c>
      <c r="V2" s="683">
        <v>17</v>
      </c>
      <c r="W2" s="683">
        <v>18</v>
      </c>
      <c r="X2" s="683">
        <v>19</v>
      </c>
      <c r="Y2" s="683">
        <v>20</v>
      </c>
      <c r="Z2" s="683">
        <v>21</v>
      </c>
      <c r="AA2" s="683">
        <v>22</v>
      </c>
      <c r="AB2" s="683">
        <v>23</v>
      </c>
      <c r="AC2" s="683">
        <v>24</v>
      </c>
      <c r="AD2" s="683">
        <v>25</v>
      </c>
      <c r="AE2" s="683">
        <v>26</v>
      </c>
      <c r="AF2" s="683">
        <v>27</v>
      </c>
      <c r="AG2" s="683">
        <v>28</v>
      </c>
      <c r="AH2" s="683">
        <v>29</v>
      </c>
      <c r="AI2" s="683">
        <v>30</v>
      </c>
      <c r="AJ2" s="707">
        <v>31</v>
      </c>
      <c r="AK2" s="2059" t="s">
        <v>1491</v>
      </c>
      <c r="AL2" s="2060"/>
      <c r="AM2" s="2060"/>
      <c r="AN2" s="2060"/>
      <c r="AO2" s="2060"/>
      <c r="AP2" s="2060"/>
      <c r="AQ2" s="2060"/>
      <c r="AR2" s="2060"/>
      <c r="AS2" s="2060"/>
      <c r="AT2" s="2060"/>
      <c r="AU2" s="2060"/>
      <c r="AV2" s="2060"/>
      <c r="AW2" s="2060"/>
      <c r="AX2" s="2060"/>
      <c r="AY2" s="2060"/>
      <c r="AZ2" s="2061"/>
      <c r="BA2" s="2057" t="s">
        <v>326</v>
      </c>
      <c r="BB2" s="2051" t="s">
        <v>2104</v>
      </c>
      <c r="BC2" s="2052"/>
      <c r="BD2" s="2053"/>
    </row>
    <row r="3" spans="1:56" ht="21" customHeight="1" thickBot="1">
      <c r="A3" s="2066"/>
      <c r="B3" s="2067"/>
      <c r="C3" s="2131" t="s">
        <v>325</v>
      </c>
      <c r="D3" s="2132"/>
      <c r="E3" s="2133"/>
      <c r="F3" s="684" t="s">
        <v>131</v>
      </c>
      <c r="G3" s="685" t="s">
        <v>419</v>
      </c>
      <c r="H3" s="685" t="s">
        <v>410</v>
      </c>
      <c r="I3" s="685" t="s">
        <v>133</v>
      </c>
      <c r="J3" s="685" t="s">
        <v>134</v>
      </c>
      <c r="K3" s="685" t="s">
        <v>135</v>
      </c>
      <c r="L3" s="685" t="s">
        <v>405</v>
      </c>
      <c r="M3" s="685" t="s">
        <v>131</v>
      </c>
      <c r="N3" s="685" t="s">
        <v>413</v>
      </c>
      <c r="O3" s="685" t="s">
        <v>414</v>
      </c>
      <c r="P3" s="685" t="s">
        <v>415</v>
      </c>
      <c r="Q3" s="685" t="s">
        <v>416</v>
      </c>
      <c r="R3" s="685" t="s">
        <v>417</v>
      </c>
      <c r="S3" s="685" t="s">
        <v>418</v>
      </c>
      <c r="T3" s="685" t="s">
        <v>776</v>
      </c>
      <c r="U3" s="685" t="s">
        <v>413</v>
      </c>
      <c r="V3" s="685" t="s">
        <v>414</v>
      </c>
      <c r="W3" s="685" t="s">
        <v>415</v>
      </c>
      <c r="X3" s="685" t="s">
        <v>416</v>
      </c>
      <c r="Y3" s="685" t="s">
        <v>417</v>
      </c>
      <c r="Z3" s="685" t="s">
        <v>418</v>
      </c>
      <c r="AA3" s="685" t="s">
        <v>776</v>
      </c>
      <c r="AB3" s="685" t="s">
        <v>413</v>
      </c>
      <c r="AC3" s="685" t="s">
        <v>414</v>
      </c>
      <c r="AD3" s="685" t="s">
        <v>415</v>
      </c>
      <c r="AE3" s="685" t="s">
        <v>416</v>
      </c>
      <c r="AF3" s="685" t="s">
        <v>417</v>
      </c>
      <c r="AG3" s="685" t="s">
        <v>418</v>
      </c>
      <c r="AH3" s="685" t="s">
        <v>776</v>
      </c>
      <c r="AI3" s="685" t="s">
        <v>413</v>
      </c>
      <c r="AJ3" s="708" t="s">
        <v>2159</v>
      </c>
      <c r="AK3" s="672" t="str">
        <f>ASC('7'!$F$4)</f>
        <v>A</v>
      </c>
      <c r="AL3" s="673" t="str">
        <f>ASC('7'!$F$6)</f>
        <v>B</v>
      </c>
      <c r="AM3" s="673" t="str">
        <f>ASC('7'!$F$8)</f>
        <v>C</v>
      </c>
      <c r="AN3" s="673" t="str">
        <f>ASC('7'!$F$10)</f>
        <v>D</v>
      </c>
      <c r="AO3" s="673" t="str">
        <f>ASC('7'!$F$12)</f>
        <v>E</v>
      </c>
      <c r="AP3" s="673" t="str">
        <f>ASC('7'!$F$14)</f>
        <v>F</v>
      </c>
      <c r="AQ3" s="673" t="str">
        <f>ASC('7'!$F$16)</f>
        <v>G</v>
      </c>
      <c r="AR3" s="673" t="str">
        <f>ASC('7'!$F$18)</f>
        <v>H</v>
      </c>
      <c r="AS3" s="673" t="str">
        <f>ASC('7'!$F$20)</f>
        <v>I</v>
      </c>
      <c r="AT3" s="673" t="str">
        <f>ASC('7'!$F$22)</f>
        <v>J</v>
      </c>
      <c r="AU3" s="673" t="str">
        <f>ASC('7'!$F$24)</f>
        <v>K</v>
      </c>
      <c r="AV3" s="673" t="str">
        <f>ASC('7'!$F$26)</f>
        <v>L</v>
      </c>
      <c r="AW3" s="673" t="str">
        <f>ASC('7'!$F$28)</f>
        <v>M</v>
      </c>
      <c r="AX3" s="673" t="str">
        <f>ASC('7'!$F$30)</f>
        <v>N</v>
      </c>
      <c r="AY3" s="674" t="str">
        <f>ASC('7'!$F$32)</f>
        <v>O</v>
      </c>
      <c r="AZ3" s="675" t="s">
        <v>580</v>
      </c>
      <c r="BA3" s="2125"/>
      <c r="BB3" s="2054"/>
      <c r="BC3" s="2126"/>
      <c r="BD3" s="2056"/>
    </row>
    <row r="4" spans="1:56" ht="21" customHeight="1">
      <c r="A4" s="2135" t="s">
        <v>534</v>
      </c>
      <c r="B4" s="2136"/>
      <c r="C4" s="2137" t="s">
        <v>1493</v>
      </c>
      <c r="D4" s="2138"/>
      <c r="E4" s="2139"/>
      <c r="F4" s="377" t="s">
        <v>1494</v>
      </c>
      <c r="G4" s="378" t="s">
        <v>622</v>
      </c>
      <c r="H4" s="378" t="s">
        <v>1494</v>
      </c>
      <c r="I4" s="378" t="s">
        <v>622</v>
      </c>
      <c r="J4" s="378" t="s">
        <v>1494</v>
      </c>
      <c r="K4" s="378" t="s">
        <v>624</v>
      </c>
      <c r="L4" s="378" t="s">
        <v>420</v>
      </c>
      <c r="M4" s="378" t="s">
        <v>622</v>
      </c>
      <c r="N4" s="378" t="s">
        <v>1494</v>
      </c>
      <c r="O4" s="378" t="s">
        <v>622</v>
      </c>
      <c r="P4" s="378" t="s">
        <v>1494</v>
      </c>
      <c r="Q4" s="378" t="s">
        <v>622</v>
      </c>
      <c r="R4" s="378" t="s">
        <v>625</v>
      </c>
      <c r="S4" s="378" t="s">
        <v>420</v>
      </c>
      <c r="T4" s="378" t="s">
        <v>622</v>
      </c>
      <c r="U4" s="378" t="s">
        <v>1494</v>
      </c>
      <c r="V4" s="378" t="s">
        <v>420</v>
      </c>
      <c r="W4" s="378" t="s">
        <v>622</v>
      </c>
      <c r="X4" s="378" t="s">
        <v>1494</v>
      </c>
      <c r="Y4" s="378" t="s">
        <v>421</v>
      </c>
      <c r="Z4" s="378" t="s">
        <v>420</v>
      </c>
      <c r="AA4" s="378" t="s">
        <v>1494</v>
      </c>
      <c r="AB4" s="378" t="s">
        <v>622</v>
      </c>
      <c r="AC4" s="378" t="s">
        <v>420</v>
      </c>
      <c r="AD4" s="378" t="s">
        <v>1494</v>
      </c>
      <c r="AE4" s="378" t="s">
        <v>1494</v>
      </c>
      <c r="AF4" s="378" t="s">
        <v>421</v>
      </c>
      <c r="AG4" s="378" t="s">
        <v>420</v>
      </c>
      <c r="AH4" s="378" t="s">
        <v>622</v>
      </c>
      <c r="AI4" s="378" t="s">
        <v>1494</v>
      </c>
      <c r="AJ4" s="379" t="s">
        <v>2160</v>
      </c>
      <c r="AK4" s="380">
        <v>0</v>
      </c>
      <c r="AL4" s="381">
        <v>11</v>
      </c>
      <c r="AM4" s="381">
        <v>10</v>
      </c>
      <c r="AN4" s="381">
        <v>0</v>
      </c>
      <c r="AO4" s="381">
        <v>1</v>
      </c>
      <c r="AP4" s="381">
        <v>1</v>
      </c>
      <c r="AQ4" s="381">
        <v>0</v>
      </c>
      <c r="AR4" s="381">
        <v>0</v>
      </c>
      <c r="AS4" s="381">
        <v>0</v>
      </c>
      <c r="AT4" s="381">
        <v>0</v>
      </c>
      <c r="AU4" s="381">
        <v>0</v>
      </c>
      <c r="AV4" s="381">
        <v>0</v>
      </c>
      <c r="AW4" s="381">
        <v>0</v>
      </c>
      <c r="AX4" s="381">
        <v>0</v>
      </c>
      <c r="AY4" s="381">
        <v>0</v>
      </c>
      <c r="AZ4" s="382">
        <f>SUM(AK4:AY4)</f>
        <v>23</v>
      </c>
      <c r="BA4" s="383">
        <f t="shared" ref="BA4:BA11" si="0">COUNTIF(F4:AJ4,"休")</f>
        <v>8</v>
      </c>
      <c r="BB4" s="2122">
        <v>40</v>
      </c>
      <c r="BC4" s="2123"/>
      <c r="BD4" s="2124"/>
    </row>
    <row r="5" spans="1:56" ht="21" customHeight="1">
      <c r="A5" s="2117" t="s">
        <v>1495</v>
      </c>
      <c r="B5" s="2118"/>
      <c r="C5" s="2119" t="s">
        <v>1493</v>
      </c>
      <c r="D5" s="2120"/>
      <c r="E5" s="2121"/>
      <c r="F5" s="384" t="s">
        <v>1496</v>
      </c>
      <c r="G5" s="385" t="s">
        <v>1496</v>
      </c>
      <c r="H5" s="385" t="s">
        <v>1494</v>
      </c>
      <c r="I5" s="385" t="s">
        <v>1494</v>
      </c>
      <c r="J5" s="385" t="s">
        <v>1494</v>
      </c>
      <c r="K5" s="385" t="s">
        <v>624</v>
      </c>
      <c r="L5" s="385" t="s">
        <v>420</v>
      </c>
      <c r="M5" s="385" t="s">
        <v>421</v>
      </c>
      <c r="N5" s="385" t="s">
        <v>622</v>
      </c>
      <c r="O5" s="385" t="s">
        <v>623</v>
      </c>
      <c r="P5" s="385" t="s">
        <v>623</v>
      </c>
      <c r="Q5" s="385" t="s">
        <v>420</v>
      </c>
      <c r="R5" s="385" t="s">
        <v>625</v>
      </c>
      <c r="S5" s="385" t="s">
        <v>420</v>
      </c>
      <c r="T5" s="385" t="s">
        <v>1496</v>
      </c>
      <c r="U5" s="385" t="s">
        <v>1496</v>
      </c>
      <c r="V5" s="385" t="s">
        <v>1494</v>
      </c>
      <c r="W5" s="385" t="s">
        <v>1494</v>
      </c>
      <c r="X5" s="385" t="s">
        <v>1494</v>
      </c>
      <c r="Y5" s="385" t="s">
        <v>624</v>
      </c>
      <c r="Z5" s="385" t="s">
        <v>420</v>
      </c>
      <c r="AA5" s="385" t="s">
        <v>1494</v>
      </c>
      <c r="AB5" s="385" t="s">
        <v>1494</v>
      </c>
      <c r="AC5" s="385" t="s">
        <v>623</v>
      </c>
      <c r="AD5" s="385" t="s">
        <v>623</v>
      </c>
      <c r="AE5" s="385" t="s">
        <v>420</v>
      </c>
      <c r="AF5" s="385" t="s">
        <v>625</v>
      </c>
      <c r="AG5" s="385" t="s">
        <v>420</v>
      </c>
      <c r="AH5" s="385" t="s">
        <v>1496</v>
      </c>
      <c r="AI5" s="385" t="s">
        <v>1496</v>
      </c>
      <c r="AJ5" s="386" t="s">
        <v>2161</v>
      </c>
      <c r="AK5" s="387">
        <v>7</v>
      </c>
      <c r="AL5" s="388">
        <v>8</v>
      </c>
      <c r="AM5" s="388">
        <v>1</v>
      </c>
      <c r="AN5" s="388">
        <v>4</v>
      </c>
      <c r="AO5" s="388">
        <v>2</v>
      </c>
      <c r="AP5" s="388">
        <v>2</v>
      </c>
      <c r="AQ5" s="388">
        <v>0</v>
      </c>
      <c r="AR5" s="388">
        <v>0</v>
      </c>
      <c r="AS5" s="388">
        <v>0</v>
      </c>
      <c r="AT5" s="388">
        <v>0</v>
      </c>
      <c r="AU5" s="388">
        <v>0</v>
      </c>
      <c r="AV5" s="388">
        <v>0</v>
      </c>
      <c r="AW5" s="388">
        <v>0</v>
      </c>
      <c r="AX5" s="388">
        <v>0</v>
      </c>
      <c r="AY5" s="388">
        <v>0</v>
      </c>
      <c r="AZ5" s="389">
        <f t="shared" ref="AZ5:AZ25" si="1">SUM(AK5:AY5)</f>
        <v>24</v>
      </c>
      <c r="BA5" s="390">
        <f t="shared" si="0"/>
        <v>7</v>
      </c>
      <c r="BB5" s="2111">
        <v>40</v>
      </c>
      <c r="BC5" s="2112"/>
      <c r="BD5" s="2113"/>
    </row>
    <row r="6" spans="1:56" ht="21" customHeight="1">
      <c r="A6" s="2117" t="s">
        <v>1497</v>
      </c>
      <c r="B6" s="2118"/>
      <c r="C6" s="2119" t="s">
        <v>1493</v>
      </c>
      <c r="D6" s="2120"/>
      <c r="E6" s="2121"/>
      <c r="F6" s="384" t="s">
        <v>1496</v>
      </c>
      <c r="G6" s="385" t="s">
        <v>1494</v>
      </c>
      <c r="H6" s="385" t="s">
        <v>1494</v>
      </c>
      <c r="I6" s="385" t="s">
        <v>1494</v>
      </c>
      <c r="J6" s="531" t="s">
        <v>1498</v>
      </c>
      <c r="K6" s="385" t="s">
        <v>1494</v>
      </c>
      <c r="L6" s="385" t="s">
        <v>420</v>
      </c>
      <c r="M6" s="385" t="s">
        <v>1496</v>
      </c>
      <c r="N6" s="385" t="s">
        <v>623</v>
      </c>
      <c r="O6" s="385" t="s">
        <v>1494</v>
      </c>
      <c r="P6" s="385" t="s">
        <v>1496</v>
      </c>
      <c r="Q6" s="385" t="s">
        <v>1496</v>
      </c>
      <c r="R6" s="385" t="s">
        <v>624</v>
      </c>
      <c r="S6" s="385" t="s">
        <v>420</v>
      </c>
      <c r="T6" s="385" t="s">
        <v>1496</v>
      </c>
      <c r="U6" s="385" t="s">
        <v>1494</v>
      </c>
      <c r="V6" s="385" t="s">
        <v>1494</v>
      </c>
      <c r="W6" s="385" t="s">
        <v>421</v>
      </c>
      <c r="X6" s="385" t="s">
        <v>623</v>
      </c>
      <c r="Y6" s="385" t="s">
        <v>625</v>
      </c>
      <c r="Z6" s="385" t="s">
        <v>420</v>
      </c>
      <c r="AA6" s="385" t="s">
        <v>622</v>
      </c>
      <c r="AB6" s="385" t="s">
        <v>1496</v>
      </c>
      <c r="AC6" s="385" t="s">
        <v>623</v>
      </c>
      <c r="AD6" s="385" t="s">
        <v>1496</v>
      </c>
      <c r="AE6" s="385" t="s">
        <v>1496</v>
      </c>
      <c r="AF6" s="385" t="s">
        <v>624</v>
      </c>
      <c r="AG6" s="385" t="s">
        <v>420</v>
      </c>
      <c r="AH6" s="385" t="s">
        <v>1496</v>
      </c>
      <c r="AI6" s="385" t="s">
        <v>1494</v>
      </c>
      <c r="AJ6" s="386" t="s">
        <v>420</v>
      </c>
      <c r="AK6" s="387">
        <v>9</v>
      </c>
      <c r="AL6" s="388">
        <v>9</v>
      </c>
      <c r="AM6" s="388">
        <v>1</v>
      </c>
      <c r="AN6" s="388">
        <v>3</v>
      </c>
      <c r="AO6" s="388">
        <v>2</v>
      </c>
      <c r="AP6" s="388">
        <v>1</v>
      </c>
      <c r="AQ6" s="388">
        <v>0</v>
      </c>
      <c r="AR6" s="388">
        <v>0</v>
      </c>
      <c r="AS6" s="388">
        <v>0</v>
      </c>
      <c r="AT6" s="388">
        <v>0</v>
      </c>
      <c r="AU6" s="388">
        <v>0</v>
      </c>
      <c r="AV6" s="388">
        <v>0</v>
      </c>
      <c r="AW6" s="388">
        <v>0</v>
      </c>
      <c r="AX6" s="388">
        <v>0</v>
      </c>
      <c r="AY6" s="388">
        <v>0</v>
      </c>
      <c r="AZ6" s="389">
        <f t="shared" si="1"/>
        <v>25</v>
      </c>
      <c r="BA6" s="390">
        <f t="shared" si="0"/>
        <v>6</v>
      </c>
      <c r="BB6" s="2111">
        <v>40</v>
      </c>
      <c r="BC6" s="2112"/>
      <c r="BD6" s="2113"/>
    </row>
    <row r="7" spans="1:56" ht="21" customHeight="1">
      <c r="A7" s="2117" t="s">
        <v>1499</v>
      </c>
      <c r="B7" s="2118"/>
      <c r="C7" s="2119" t="s">
        <v>1493</v>
      </c>
      <c r="D7" s="2120"/>
      <c r="E7" s="2121"/>
      <c r="F7" s="384" t="s">
        <v>1494</v>
      </c>
      <c r="G7" s="385" t="s">
        <v>1494</v>
      </c>
      <c r="H7" s="385" t="s">
        <v>1496</v>
      </c>
      <c r="I7" s="385" t="s">
        <v>1494</v>
      </c>
      <c r="J7" s="385" t="s">
        <v>1496</v>
      </c>
      <c r="K7" s="385" t="s">
        <v>2160</v>
      </c>
      <c r="L7" s="385" t="s">
        <v>420</v>
      </c>
      <c r="M7" s="385" t="s">
        <v>623</v>
      </c>
      <c r="N7" s="385" t="s">
        <v>623</v>
      </c>
      <c r="O7" s="385" t="s">
        <v>1496</v>
      </c>
      <c r="P7" s="385" t="s">
        <v>1494</v>
      </c>
      <c r="Q7" s="385" t="s">
        <v>1494</v>
      </c>
      <c r="R7" s="385" t="s">
        <v>1496</v>
      </c>
      <c r="S7" s="385" t="s">
        <v>420</v>
      </c>
      <c r="T7" s="385" t="s">
        <v>1494</v>
      </c>
      <c r="U7" s="531" t="s">
        <v>1500</v>
      </c>
      <c r="V7" s="385" t="s">
        <v>1496</v>
      </c>
      <c r="W7" s="385" t="s">
        <v>1494</v>
      </c>
      <c r="X7" s="385" t="s">
        <v>1496</v>
      </c>
      <c r="Y7" s="385" t="s">
        <v>1496</v>
      </c>
      <c r="Z7" s="385" t="s">
        <v>420</v>
      </c>
      <c r="AA7" s="385" t="s">
        <v>1496</v>
      </c>
      <c r="AB7" s="385" t="s">
        <v>420</v>
      </c>
      <c r="AC7" s="385" t="s">
        <v>1496</v>
      </c>
      <c r="AD7" s="385" t="s">
        <v>1494</v>
      </c>
      <c r="AE7" s="385" t="s">
        <v>1494</v>
      </c>
      <c r="AF7" s="385" t="s">
        <v>1496</v>
      </c>
      <c r="AG7" s="385" t="s">
        <v>420</v>
      </c>
      <c r="AH7" s="385" t="s">
        <v>420</v>
      </c>
      <c r="AI7" s="385" t="s">
        <v>1494</v>
      </c>
      <c r="AJ7" s="386" t="s">
        <v>2161</v>
      </c>
      <c r="AK7" s="387">
        <v>11</v>
      </c>
      <c r="AL7" s="388">
        <v>11</v>
      </c>
      <c r="AM7" s="388">
        <v>1</v>
      </c>
      <c r="AN7" s="388">
        <v>2</v>
      </c>
      <c r="AO7" s="388">
        <v>0</v>
      </c>
      <c r="AP7" s="388">
        <v>0</v>
      </c>
      <c r="AQ7" s="388">
        <v>0</v>
      </c>
      <c r="AR7" s="388">
        <v>0</v>
      </c>
      <c r="AS7" s="388">
        <v>0</v>
      </c>
      <c r="AT7" s="388">
        <v>0</v>
      </c>
      <c r="AU7" s="388">
        <v>0</v>
      </c>
      <c r="AV7" s="388">
        <v>0</v>
      </c>
      <c r="AW7" s="388">
        <v>0</v>
      </c>
      <c r="AX7" s="388">
        <v>0</v>
      </c>
      <c r="AY7" s="388">
        <v>0</v>
      </c>
      <c r="AZ7" s="389">
        <f t="shared" si="1"/>
        <v>25</v>
      </c>
      <c r="BA7" s="390">
        <f t="shared" si="0"/>
        <v>6</v>
      </c>
      <c r="BB7" s="2111">
        <v>40</v>
      </c>
      <c r="BC7" s="2112"/>
      <c r="BD7" s="2113"/>
    </row>
    <row r="8" spans="1:56" ht="21" customHeight="1">
      <c r="A8" s="2117" t="s">
        <v>1501</v>
      </c>
      <c r="B8" s="2118"/>
      <c r="C8" s="2119" t="s">
        <v>1493</v>
      </c>
      <c r="D8" s="2120"/>
      <c r="E8" s="2121"/>
      <c r="F8" s="384" t="s">
        <v>1494</v>
      </c>
      <c r="G8" s="385" t="s">
        <v>1494</v>
      </c>
      <c r="H8" s="385" t="s">
        <v>622</v>
      </c>
      <c r="I8" s="385" t="s">
        <v>1496</v>
      </c>
      <c r="J8" s="385" t="s">
        <v>420</v>
      </c>
      <c r="K8" s="385" t="s">
        <v>1496</v>
      </c>
      <c r="L8" s="385" t="s">
        <v>420</v>
      </c>
      <c r="M8" s="385" t="s">
        <v>1496</v>
      </c>
      <c r="N8" s="385" t="s">
        <v>1494</v>
      </c>
      <c r="O8" s="385" t="s">
        <v>1494</v>
      </c>
      <c r="P8" s="385" t="s">
        <v>1496</v>
      </c>
      <c r="Q8" s="385" t="s">
        <v>1494</v>
      </c>
      <c r="R8" s="385" t="s">
        <v>420</v>
      </c>
      <c r="S8" s="385" t="s">
        <v>420</v>
      </c>
      <c r="T8" s="385" t="s">
        <v>1494</v>
      </c>
      <c r="U8" s="385" t="s">
        <v>1496</v>
      </c>
      <c r="V8" s="385" t="s">
        <v>1494</v>
      </c>
      <c r="W8" s="385" t="s">
        <v>1496</v>
      </c>
      <c r="X8" s="385" t="s">
        <v>1494</v>
      </c>
      <c r="Y8" s="385" t="s">
        <v>624</v>
      </c>
      <c r="Z8" s="385" t="s">
        <v>420</v>
      </c>
      <c r="AA8" s="385" t="s">
        <v>1494</v>
      </c>
      <c r="AB8" s="385" t="s">
        <v>1496</v>
      </c>
      <c r="AC8" s="385" t="s">
        <v>1494</v>
      </c>
      <c r="AD8" s="385" t="s">
        <v>1494</v>
      </c>
      <c r="AE8" s="385" t="s">
        <v>1496</v>
      </c>
      <c r="AF8" s="385" t="s">
        <v>1496</v>
      </c>
      <c r="AG8" s="385" t="s">
        <v>420</v>
      </c>
      <c r="AH8" s="385" t="s">
        <v>1494</v>
      </c>
      <c r="AI8" s="385" t="s">
        <v>623</v>
      </c>
      <c r="AJ8" s="386" t="s">
        <v>2162</v>
      </c>
      <c r="AK8" s="387">
        <v>9</v>
      </c>
      <c r="AL8" s="388">
        <v>13</v>
      </c>
      <c r="AM8" s="388">
        <v>1</v>
      </c>
      <c r="AN8" s="388">
        <v>1</v>
      </c>
      <c r="AO8" s="388">
        <v>1</v>
      </c>
      <c r="AP8" s="388">
        <v>0</v>
      </c>
      <c r="AQ8" s="388">
        <v>0</v>
      </c>
      <c r="AR8" s="388">
        <v>0</v>
      </c>
      <c r="AS8" s="388">
        <v>0</v>
      </c>
      <c r="AT8" s="388">
        <v>0</v>
      </c>
      <c r="AU8" s="388">
        <v>0</v>
      </c>
      <c r="AV8" s="388">
        <v>0</v>
      </c>
      <c r="AW8" s="388">
        <v>0</v>
      </c>
      <c r="AX8" s="388">
        <v>0</v>
      </c>
      <c r="AY8" s="388">
        <v>0</v>
      </c>
      <c r="AZ8" s="389">
        <f t="shared" si="1"/>
        <v>25</v>
      </c>
      <c r="BA8" s="390">
        <f t="shared" si="0"/>
        <v>6</v>
      </c>
      <c r="BB8" s="2111">
        <v>40</v>
      </c>
      <c r="BC8" s="2112"/>
      <c r="BD8" s="2113"/>
    </row>
    <row r="9" spans="1:56" ht="21" customHeight="1">
      <c r="A9" s="2117" t="s">
        <v>1502</v>
      </c>
      <c r="B9" s="2118"/>
      <c r="C9" s="2119" t="s">
        <v>1493</v>
      </c>
      <c r="D9" s="2120"/>
      <c r="E9" s="2121"/>
      <c r="F9" s="384" t="s">
        <v>623</v>
      </c>
      <c r="G9" s="385" t="s">
        <v>1496</v>
      </c>
      <c r="H9" s="385" t="s">
        <v>1494</v>
      </c>
      <c r="I9" s="385" t="s">
        <v>623</v>
      </c>
      <c r="J9" s="385" t="s">
        <v>1494</v>
      </c>
      <c r="K9" s="385" t="s">
        <v>623</v>
      </c>
      <c r="L9" s="385" t="s">
        <v>420</v>
      </c>
      <c r="M9" s="385" t="s">
        <v>420</v>
      </c>
      <c r="N9" s="385" t="s">
        <v>420</v>
      </c>
      <c r="O9" s="385" t="s">
        <v>420</v>
      </c>
      <c r="P9" s="385" t="s">
        <v>420</v>
      </c>
      <c r="Q9" s="385" t="s">
        <v>420</v>
      </c>
      <c r="R9" s="385" t="s">
        <v>420</v>
      </c>
      <c r="S9" s="385" t="s">
        <v>420</v>
      </c>
      <c r="T9" s="385" t="s">
        <v>420</v>
      </c>
      <c r="U9" s="385" t="s">
        <v>420</v>
      </c>
      <c r="V9" s="385" t="s">
        <v>420</v>
      </c>
      <c r="W9" s="385" t="s">
        <v>420</v>
      </c>
      <c r="X9" s="385" t="s">
        <v>420</v>
      </c>
      <c r="Y9" s="385" t="s">
        <v>420</v>
      </c>
      <c r="Z9" s="385" t="s">
        <v>420</v>
      </c>
      <c r="AA9" s="385" t="s">
        <v>420</v>
      </c>
      <c r="AB9" s="385" t="s">
        <v>420</v>
      </c>
      <c r="AC9" s="385" t="s">
        <v>420</v>
      </c>
      <c r="AD9" s="385" t="s">
        <v>420</v>
      </c>
      <c r="AE9" s="385" t="s">
        <v>420</v>
      </c>
      <c r="AF9" s="385" t="s">
        <v>420</v>
      </c>
      <c r="AG9" s="385" t="s">
        <v>420</v>
      </c>
      <c r="AH9" s="385" t="s">
        <v>420</v>
      </c>
      <c r="AI9" s="385" t="s">
        <v>420</v>
      </c>
      <c r="AJ9" s="386" t="s">
        <v>420</v>
      </c>
      <c r="AK9" s="387">
        <v>1</v>
      </c>
      <c r="AL9" s="388">
        <v>2</v>
      </c>
      <c r="AM9" s="388">
        <v>0</v>
      </c>
      <c r="AN9" s="388">
        <v>3</v>
      </c>
      <c r="AO9" s="388">
        <v>0</v>
      </c>
      <c r="AP9" s="388">
        <v>0</v>
      </c>
      <c r="AQ9" s="388">
        <v>0</v>
      </c>
      <c r="AR9" s="388">
        <v>0</v>
      </c>
      <c r="AS9" s="388">
        <v>0</v>
      </c>
      <c r="AT9" s="388">
        <v>0</v>
      </c>
      <c r="AU9" s="388">
        <v>0</v>
      </c>
      <c r="AV9" s="388">
        <v>0</v>
      </c>
      <c r="AW9" s="388">
        <v>0</v>
      </c>
      <c r="AX9" s="388">
        <v>0</v>
      </c>
      <c r="AY9" s="388">
        <v>0</v>
      </c>
      <c r="AZ9" s="389">
        <f t="shared" si="1"/>
        <v>6</v>
      </c>
      <c r="BA9" s="390">
        <f t="shared" si="0"/>
        <v>25</v>
      </c>
      <c r="BB9" s="2111">
        <v>40</v>
      </c>
      <c r="BC9" s="2112"/>
      <c r="BD9" s="2113"/>
    </row>
    <row r="10" spans="1:56" ht="21" customHeight="1">
      <c r="A10" s="2117" t="s">
        <v>1503</v>
      </c>
      <c r="B10" s="2118"/>
      <c r="C10" s="2119" t="s">
        <v>1493</v>
      </c>
      <c r="D10" s="2120"/>
      <c r="E10" s="2121"/>
      <c r="F10" s="384" t="s">
        <v>623</v>
      </c>
      <c r="G10" s="385" t="s">
        <v>1496</v>
      </c>
      <c r="H10" s="385" t="s">
        <v>1496</v>
      </c>
      <c r="I10" s="385" t="s">
        <v>1494</v>
      </c>
      <c r="J10" s="385" t="s">
        <v>1496</v>
      </c>
      <c r="K10" s="385" t="s">
        <v>1496</v>
      </c>
      <c r="L10" s="385" t="s">
        <v>420</v>
      </c>
      <c r="M10" s="385" t="s">
        <v>2162</v>
      </c>
      <c r="N10" s="385" t="s">
        <v>1496</v>
      </c>
      <c r="O10" s="385" t="s">
        <v>1496</v>
      </c>
      <c r="P10" s="385" t="s">
        <v>1494</v>
      </c>
      <c r="Q10" s="385" t="s">
        <v>420</v>
      </c>
      <c r="R10" s="385" t="s">
        <v>1496</v>
      </c>
      <c r="S10" s="385" t="s">
        <v>420</v>
      </c>
      <c r="T10" s="385" t="s">
        <v>623</v>
      </c>
      <c r="U10" s="385" t="s">
        <v>1494</v>
      </c>
      <c r="V10" s="385" t="s">
        <v>623</v>
      </c>
      <c r="W10" s="385" t="s">
        <v>1496</v>
      </c>
      <c r="X10" s="385" t="s">
        <v>1494</v>
      </c>
      <c r="Y10" s="385" t="s">
        <v>420</v>
      </c>
      <c r="Z10" s="385" t="s">
        <v>420</v>
      </c>
      <c r="AA10" s="385" t="s">
        <v>1494</v>
      </c>
      <c r="AB10" s="385" t="s">
        <v>1494</v>
      </c>
      <c r="AC10" s="385" t="s">
        <v>1496</v>
      </c>
      <c r="AD10" s="385" t="s">
        <v>1494</v>
      </c>
      <c r="AE10" s="385" t="s">
        <v>1494</v>
      </c>
      <c r="AF10" s="385" t="s">
        <v>623</v>
      </c>
      <c r="AG10" s="385" t="s">
        <v>420</v>
      </c>
      <c r="AH10" s="385" t="s">
        <v>1494</v>
      </c>
      <c r="AI10" s="385" t="s">
        <v>1494</v>
      </c>
      <c r="AJ10" s="386" t="s">
        <v>2161</v>
      </c>
      <c r="AK10" s="387">
        <v>10</v>
      </c>
      <c r="AL10" s="388">
        <v>11</v>
      </c>
      <c r="AM10" s="388">
        <v>0</v>
      </c>
      <c r="AN10" s="388">
        <v>4</v>
      </c>
      <c r="AO10" s="388">
        <v>0</v>
      </c>
      <c r="AP10" s="388">
        <v>0</v>
      </c>
      <c r="AQ10" s="388">
        <v>0</v>
      </c>
      <c r="AR10" s="388">
        <v>0</v>
      </c>
      <c r="AS10" s="388">
        <v>0</v>
      </c>
      <c r="AT10" s="388">
        <v>0</v>
      </c>
      <c r="AU10" s="388">
        <v>0</v>
      </c>
      <c r="AV10" s="388">
        <v>0</v>
      </c>
      <c r="AW10" s="388">
        <v>0</v>
      </c>
      <c r="AX10" s="388">
        <v>0</v>
      </c>
      <c r="AY10" s="388">
        <v>0</v>
      </c>
      <c r="AZ10" s="389">
        <f t="shared" si="1"/>
        <v>25</v>
      </c>
      <c r="BA10" s="390">
        <f t="shared" si="0"/>
        <v>6</v>
      </c>
      <c r="BB10" s="2111">
        <v>40</v>
      </c>
      <c r="BC10" s="2112"/>
      <c r="BD10" s="2113"/>
    </row>
    <row r="11" spans="1:56" ht="21" customHeight="1">
      <c r="A11" s="2117" t="s">
        <v>1504</v>
      </c>
      <c r="B11" s="2118"/>
      <c r="C11" s="2119" t="s">
        <v>1493</v>
      </c>
      <c r="D11" s="2120"/>
      <c r="E11" s="2121"/>
      <c r="F11" s="384" t="s">
        <v>421</v>
      </c>
      <c r="G11" s="385" t="s">
        <v>1496</v>
      </c>
      <c r="H11" s="385" t="s">
        <v>1496</v>
      </c>
      <c r="I11" s="385" t="s">
        <v>1494</v>
      </c>
      <c r="J11" s="385" t="s">
        <v>622</v>
      </c>
      <c r="K11" s="385" t="s">
        <v>623</v>
      </c>
      <c r="L11" s="385" t="s">
        <v>624</v>
      </c>
      <c r="M11" s="385" t="s">
        <v>625</v>
      </c>
      <c r="N11" s="385" t="s">
        <v>626</v>
      </c>
      <c r="O11" s="385" t="s">
        <v>421</v>
      </c>
      <c r="P11" s="385" t="s">
        <v>421</v>
      </c>
      <c r="Q11" s="385" t="s">
        <v>1494</v>
      </c>
      <c r="R11" s="385" t="s">
        <v>623</v>
      </c>
      <c r="S11" s="385" t="s">
        <v>625</v>
      </c>
      <c r="T11" s="385" t="s">
        <v>421</v>
      </c>
      <c r="U11" s="385" t="s">
        <v>421</v>
      </c>
      <c r="V11" s="385" t="s">
        <v>1505</v>
      </c>
      <c r="W11" s="385" t="s">
        <v>421</v>
      </c>
      <c r="X11" s="385" t="s">
        <v>1506</v>
      </c>
      <c r="Y11" s="385" t="s">
        <v>421</v>
      </c>
      <c r="Z11" s="385" t="s">
        <v>421</v>
      </c>
      <c r="AA11" s="385" t="s">
        <v>421</v>
      </c>
      <c r="AB11" s="385" t="s">
        <v>1507</v>
      </c>
      <c r="AC11" s="385" t="s">
        <v>421</v>
      </c>
      <c r="AD11" s="385" t="s">
        <v>421</v>
      </c>
      <c r="AE11" s="385" t="s">
        <v>421</v>
      </c>
      <c r="AF11" s="385" t="s">
        <v>421</v>
      </c>
      <c r="AG11" s="385" t="s">
        <v>421</v>
      </c>
      <c r="AH11" s="385" t="s">
        <v>421</v>
      </c>
      <c r="AI11" s="385" t="s">
        <v>421</v>
      </c>
      <c r="AJ11" s="386" t="s">
        <v>2160</v>
      </c>
      <c r="AK11" s="387">
        <v>2</v>
      </c>
      <c r="AL11" s="388">
        <v>2</v>
      </c>
      <c r="AM11" s="388">
        <v>2</v>
      </c>
      <c r="AN11" s="388">
        <v>2</v>
      </c>
      <c r="AO11" s="388">
        <v>1</v>
      </c>
      <c r="AP11" s="388">
        <v>2</v>
      </c>
      <c r="AQ11" s="388">
        <v>1</v>
      </c>
      <c r="AR11" s="388">
        <v>0</v>
      </c>
      <c r="AS11" s="388">
        <v>0</v>
      </c>
      <c r="AT11" s="388">
        <v>0</v>
      </c>
      <c r="AU11" s="388">
        <v>1</v>
      </c>
      <c r="AV11" s="388">
        <v>1</v>
      </c>
      <c r="AW11" s="388">
        <v>1</v>
      </c>
      <c r="AX11" s="388"/>
      <c r="AY11" s="388"/>
      <c r="AZ11" s="389">
        <f>SUM(AK11:AY11)</f>
        <v>15</v>
      </c>
      <c r="BA11" s="390">
        <f t="shared" si="0"/>
        <v>16</v>
      </c>
      <c r="BB11" s="2111">
        <v>40</v>
      </c>
      <c r="BC11" s="2112"/>
      <c r="BD11" s="2113"/>
    </row>
    <row r="12" spans="1:56" ht="21" customHeight="1">
      <c r="A12" s="2106" t="s">
        <v>1508</v>
      </c>
      <c r="B12" s="2107"/>
      <c r="C12" s="2108" t="s">
        <v>1508</v>
      </c>
      <c r="D12" s="2109"/>
      <c r="E12" s="2110"/>
      <c r="F12" s="384"/>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6"/>
      <c r="AK12" s="387"/>
      <c r="AL12" s="388"/>
      <c r="AM12" s="388"/>
      <c r="AN12" s="388"/>
      <c r="AO12" s="388"/>
      <c r="AP12" s="388"/>
      <c r="AQ12" s="388"/>
      <c r="AR12" s="388"/>
      <c r="AS12" s="388"/>
      <c r="AT12" s="388"/>
      <c r="AU12" s="388"/>
      <c r="AV12" s="388"/>
      <c r="AW12" s="388"/>
      <c r="AX12" s="388"/>
      <c r="AY12" s="388"/>
      <c r="AZ12" s="389">
        <f t="shared" si="1"/>
        <v>0</v>
      </c>
      <c r="BA12" s="390"/>
      <c r="BB12" s="2111"/>
      <c r="BC12" s="2112"/>
      <c r="BD12" s="2113"/>
    </row>
    <row r="13" spans="1:56" ht="21" customHeight="1">
      <c r="A13" s="2106" t="s">
        <v>1508</v>
      </c>
      <c r="B13" s="2107"/>
      <c r="C13" s="2108" t="s">
        <v>1508</v>
      </c>
      <c r="D13" s="2109"/>
      <c r="E13" s="2110"/>
      <c r="F13" s="384"/>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6"/>
      <c r="AK13" s="387"/>
      <c r="AL13" s="388"/>
      <c r="AM13" s="388"/>
      <c r="AN13" s="388"/>
      <c r="AO13" s="388"/>
      <c r="AP13" s="388"/>
      <c r="AQ13" s="388"/>
      <c r="AR13" s="388"/>
      <c r="AS13" s="388"/>
      <c r="AT13" s="388"/>
      <c r="AU13" s="388"/>
      <c r="AV13" s="388"/>
      <c r="AW13" s="388"/>
      <c r="AX13" s="388"/>
      <c r="AY13" s="388"/>
      <c r="AZ13" s="389">
        <f t="shared" si="1"/>
        <v>0</v>
      </c>
      <c r="BA13" s="390"/>
      <c r="BB13" s="2111"/>
      <c r="BC13" s="2112"/>
      <c r="BD13" s="2113"/>
    </row>
    <row r="14" spans="1:56" ht="21" customHeight="1" thickBot="1">
      <c r="A14" s="2098" t="s">
        <v>1508</v>
      </c>
      <c r="B14" s="2099"/>
      <c r="C14" s="2100" t="s">
        <v>1508</v>
      </c>
      <c r="D14" s="2101"/>
      <c r="E14" s="2102"/>
      <c r="F14" s="391"/>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3"/>
      <c r="AK14" s="409"/>
      <c r="AL14" s="410"/>
      <c r="AM14" s="410"/>
      <c r="AN14" s="410"/>
      <c r="AO14" s="410"/>
      <c r="AP14" s="410"/>
      <c r="AQ14" s="410"/>
      <c r="AR14" s="410"/>
      <c r="AS14" s="410"/>
      <c r="AT14" s="410"/>
      <c r="AU14" s="410"/>
      <c r="AV14" s="410"/>
      <c r="AW14" s="410"/>
      <c r="AX14" s="410"/>
      <c r="AY14" s="410"/>
      <c r="AZ14" s="394">
        <f t="shared" si="1"/>
        <v>0</v>
      </c>
      <c r="BA14" s="411"/>
      <c r="BB14" s="2103"/>
      <c r="BC14" s="2104"/>
      <c r="BD14" s="2105"/>
    </row>
    <row r="15" spans="1:56" ht="21" customHeight="1">
      <c r="A15" s="2140"/>
      <c r="B15" s="2141"/>
      <c r="C15" s="2141"/>
      <c r="D15" s="2141"/>
      <c r="E15" s="2142"/>
      <c r="F15" s="704"/>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6"/>
      <c r="AK15" s="702" t="s">
        <v>2147</v>
      </c>
      <c r="AL15" s="703" t="s">
        <v>2148</v>
      </c>
      <c r="AM15" s="703" t="s">
        <v>2149</v>
      </c>
      <c r="AN15" s="703" t="s">
        <v>2150</v>
      </c>
      <c r="AO15" s="703" t="s">
        <v>2151</v>
      </c>
      <c r="AP15" s="703" t="s">
        <v>2152</v>
      </c>
      <c r="AQ15" s="703"/>
      <c r="AR15" s="703"/>
      <c r="AS15" s="703"/>
      <c r="AT15" s="703"/>
      <c r="AU15" s="703"/>
      <c r="AV15" s="703"/>
      <c r="AW15" s="703"/>
      <c r="AX15" s="703"/>
      <c r="AY15" s="703"/>
      <c r="AZ15" s="412">
        <f t="shared" si="1"/>
        <v>0</v>
      </c>
      <c r="BA15" s="413"/>
      <c r="BB15" s="2114"/>
      <c r="BC15" s="2115"/>
      <c r="BD15" s="2116"/>
    </row>
    <row r="16" spans="1:56" ht="21" customHeight="1">
      <c r="A16" s="2143" t="s">
        <v>1510</v>
      </c>
      <c r="B16" s="2144"/>
      <c r="C16" s="2145" t="s">
        <v>1493</v>
      </c>
      <c r="D16" s="2146"/>
      <c r="E16" s="2147"/>
      <c r="F16" s="395" t="s">
        <v>2147</v>
      </c>
      <c r="G16" s="396" t="s">
        <v>2147</v>
      </c>
      <c r="H16" s="396" t="s">
        <v>2147</v>
      </c>
      <c r="I16" s="396" t="s">
        <v>2147</v>
      </c>
      <c r="J16" s="396" t="s">
        <v>2147</v>
      </c>
      <c r="K16" s="396" t="s">
        <v>2149</v>
      </c>
      <c r="L16" s="396" t="s">
        <v>1511</v>
      </c>
      <c r="M16" s="396" t="s">
        <v>2146</v>
      </c>
      <c r="N16" s="396" t="s">
        <v>2146</v>
      </c>
      <c r="O16" s="396" t="s">
        <v>2146</v>
      </c>
      <c r="P16" s="396" t="s">
        <v>2146</v>
      </c>
      <c r="Q16" s="396" t="s">
        <v>2146</v>
      </c>
      <c r="R16" s="396" t="s">
        <v>1511</v>
      </c>
      <c r="S16" s="396" t="s">
        <v>1511</v>
      </c>
      <c r="T16" s="396" t="s">
        <v>2146</v>
      </c>
      <c r="U16" s="396" t="s">
        <v>2146</v>
      </c>
      <c r="V16" s="396" t="s">
        <v>2146</v>
      </c>
      <c r="W16" s="396" t="s">
        <v>2146</v>
      </c>
      <c r="X16" s="396" t="s">
        <v>2146</v>
      </c>
      <c r="Y16" s="396" t="s">
        <v>2149</v>
      </c>
      <c r="Z16" s="396" t="s">
        <v>1511</v>
      </c>
      <c r="AA16" s="396" t="s">
        <v>2146</v>
      </c>
      <c r="AB16" s="396" t="s">
        <v>2146</v>
      </c>
      <c r="AC16" s="396" t="s">
        <v>2146</v>
      </c>
      <c r="AD16" s="396" t="s">
        <v>2146</v>
      </c>
      <c r="AE16" s="396" t="s">
        <v>2146</v>
      </c>
      <c r="AF16" s="396" t="s">
        <v>1511</v>
      </c>
      <c r="AG16" s="396" t="s">
        <v>1511</v>
      </c>
      <c r="AH16" s="396" t="s">
        <v>2147</v>
      </c>
      <c r="AI16" s="396" t="s">
        <v>2147</v>
      </c>
      <c r="AJ16" s="397" t="s">
        <v>2147</v>
      </c>
      <c r="AK16" s="414">
        <v>23</v>
      </c>
      <c r="AL16" s="415"/>
      <c r="AM16" s="415">
        <v>2</v>
      </c>
      <c r="AN16" s="415"/>
      <c r="AO16" s="415"/>
      <c r="AP16" s="415"/>
      <c r="AQ16" s="415"/>
      <c r="AR16" s="415"/>
      <c r="AS16" s="415"/>
      <c r="AT16" s="415"/>
      <c r="AU16" s="415"/>
      <c r="AV16" s="415"/>
      <c r="AW16" s="415"/>
      <c r="AX16" s="415"/>
      <c r="AY16" s="415"/>
      <c r="AZ16" s="398">
        <f t="shared" si="1"/>
        <v>25</v>
      </c>
      <c r="BA16" s="416">
        <f>COUNTIF(F16:AJ16,"休")</f>
        <v>6</v>
      </c>
      <c r="BB16" s="2122">
        <v>37</v>
      </c>
      <c r="BC16" s="2123"/>
      <c r="BD16" s="2124"/>
    </row>
    <row r="17" spans="1:56" ht="21" customHeight="1">
      <c r="A17" s="2117" t="s">
        <v>1512</v>
      </c>
      <c r="B17" s="2118"/>
      <c r="C17" s="2119" t="s">
        <v>1493</v>
      </c>
      <c r="D17" s="2120"/>
      <c r="E17" s="2121"/>
      <c r="F17" s="384" t="s">
        <v>1511</v>
      </c>
      <c r="G17" s="385" t="s">
        <v>2148</v>
      </c>
      <c r="H17" s="385" t="s">
        <v>2148</v>
      </c>
      <c r="I17" s="385" t="s">
        <v>2148</v>
      </c>
      <c r="J17" s="385" t="s">
        <v>2148</v>
      </c>
      <c r="K17" s="385" t="s">
        <v>1511</v>
      </c>
      <c r="L17" s="385" t="s">
        <v>1511</v>
      </c>
      <c r="M17" s="385" t="s">
        <v>2148</v>
      </c>
      <c r="N17" s="385" t="s">
        <v>2148</v>
      </c>
      <c r="O17" s="385" t="s">
        <v>2148</v>
      </c>
      <c r="P17" s="385" t="s">
        <v>2148</v>
      </c>
      <c r="Q17" s="385" t="s">
        <v>2148</v>
      </c>
      <c r="R17" s="385" t="s">
        <v>2149</v>
      </c>
      <c r="S17" s="385" t="s">
        <v>1511</v>
      </c>
      <c r="T17" s="385" t="s">
        <v>2148</v>
      </c>
      <c r="U17" s="385" t="s">
        <v>2148</v>
      </c>
      <c r="V17" s="385" t="s">
        <v>2148</v>
      </c>
      <c r="W17" s="385" t="s">
        <v>2148</v>
      </c>
      <c r="X17" s="385" t="s">
        <v>2148</v>
      </c>
      <c r="Y17" s="385" t="s">
        <v>1511</v>
      </c>
      <c r="Z17" s="385" t="s">
        <v>1511</v>
      </c>
      <c r="AA17" s="385" t="s">
        <v>2148</v>
      </c>
      <c r="AB17" s="385" t="s">
        <v>2148</v>
      </c>
      <c r="AC17" s="385" t="s">
        <v>2148</v>
      </c>
      <c r="AD17" s="385" t="s">
        <v>2148</v>
      </c>
      <c r="AE17" s="385" t="s">
        <v>2148</v>
      </c>
      <c r="AF17" s="385" t="s">
        <v>1509</v>
      </c>
      <c r="AG17" s="385" t="s">
        <v>1511</v>
      </c>
      <c r="AH17" s="385" t="s">
        <v>2148</v>
      </c>
      <c r="AI17" s="385" t="s">
        <v>2148</v>
      </c>
      <c r="AJ17" s="386" t="s">
        <v>2148</v>
      </c>
      <c r="AK17" s="387"/>
      <c r="AL17" s="388">
        <v>22</v>
      </c>
      <c r="AM17" s="388">
        <v>2</v>
      </c>
      <c r="AN17" s="388"/>
      <c r="AO17" s="388"/>
      <c r="AP17" s="388"/>
      <c r="AQ17" s="388"/>
      <c r="AR17" s="388"/>
      <c r="AS17" s="388"/>
      <c r="AT17" s="388"/>
      <c r="AU17" s="388"/>
      <c r="AV17" s="388"/>
      <c r="AW17" s="388"/>
      <c r="AX17" s="388"/>
      <c r="AY17" s="388"/>
      <c r="AZ17" s="389">
        <f t="shared" si="1"/>
        <v>24</v>
      </c>
      <c r="BA17" s="390">
        <f>COUNTIF(F17:AJ17,"休")</f>
        <v>7</v>
      </c>
      <c r="BB17" s="2111">
        <v>25</v>
      </c>
      <c r="BC17" s="2112"/>
      <c r="BD17" s="2113"/>
    </row>
    <row r="18" spans="1:56" ht="21" customHeight="1">
      <c r="A18" s="2106" t="s">
        <v>1508</v>
      </c>
      <c r="B18" s="2107"/>
      <c r="C18" s="2108" t="s">
        <v>1508</v>
      </c>
      <c r="D18" s="2109"/>
      <c r="E18" s="2110"/>
      <c r="F18" s="384"/>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6"/>
      <c r="AK18" s="387"/>
      <c r="AL18" s="388"/>
      <c r="AM18" s="388"/>
      <c r="AN18" s="388"/>
      <c r="AO18" s="388"/>
      <c r="AP18" s="388"/>
      <c r="AQ18" s="388"/>
      <c r="AR18" s="388"/>
      <c r="AS18" s="388"/>
      <c r="AT18" s="388"/>
      <c r="AU18" s="388"/>
      <c r="AV18" s="388"/>
      <c r="AW18" s="388"/>
      <c r="AX18" s="388"/>
      <c r="AY18" s="388"/>
      <c r="AZ18" s="389">
        <f t="shared" si="1"/>
        <v>0</v>
      </c>
      <c r="BA18" s="390"/>
      <c r="BB18" s="2111"/>
      <c r="BC18" s="2112"/>
      <c r="BD18" s="2113"/>
    </row>
    <row r="19" spans="1:56" ht="21" customHeight="1">
      <c r="A19" s="2106" t="s">
        <v>1508</v>
      </c>
      <c r="B19" s="2107"/>
      <c r="C19" s="2108" t="s">
        <v>1508</v>
      </c>
      <c r="D19" s="2109"/>
      <c r="E19" s="2110"/>
      <c r="F19" s="384"/>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6"/>
      <c r="AK19" s="387"/>
      <c r="AL19" s="388"/>
      <c r="AM19" s="388"/>
      <c r="AN19" s="388"/>
      <c r="AO19" s="388"/>
      <c r="AP19" s="388"/>
      <c r="AQ19" s="388"/>
      <c r="AR19" s="388"/>
      <c r="AS19" s="388"/>
      <c r="AT19" s="388"/>
      <c r="AU19" s="388"/>
      <c r="AV19" s="388"/>
      <c r="AW19" s="388"/>
      <c r="AX19" s="388"/>
      <c r="AY19" s="388"/>
      <c r="AZ19" s="389">
        <f t="shared" si="1"/>
        <v>0</v>
      </c>
      <c r="BA19" s="390"/>
      <c r="BB19" s="2111"/>
      <c r="BC19" s="2112"/>
      <c r="BD19" s="2113"/>
    </row>
    <row r="20" spans="1:56" ht="21" customHeight="1" thickBot="1">
      <c r="A20" s="2106" t="s">
        <v>1508</v>
      </c>
      <c r="B20" s="2107"/>
      <c r="C20" s="2108" t="s">
        <v>1508</v>
      </c>
      <c r="D20" s="2109"/>
      <c r="E20" s="2110"/>
      <c r="F20" s="384"/>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6"/>
      <c r="AK20" s="387"/>
      <c r="AL20" s="388"/>
      <c r="AM20" s="388"/>
      <c r="AN20" s="388"/>
      <c r="AO20" s="388"/>
      <c r="AP20" s="388"/>
      <c r="AQ20" s="388"/>
      <c r="AR20" s="388"/>
      <c r="AS20" s="388"/>
      <c r="AT20" s="388"/>
      <c r="AU20" s="388"/>
      <c r="AV20" s="388"/>
      <c r="AW20" s="388"/>
      <c r="AX20" s="388"/>
      <c r="AY20" s="388"/>
      <c r="AZ20" s="389">
        <f t="shared" si="1"/>
        <v>0</v>
      </c>
      <c r="BA20" s="390"/>
      <c r="BB20" s="2111"/>
      <c r="BC20" s="2112"/>
      <c r="BD20" s="2113"/>
    </row>
    <row r="21" spans="1:56" ht="21" customHeight="1">
      <c r="A21" s="2140"/>
      <c r="B21" s="2141"/>
      <c r="C21" s="2141"/>
      <c r="D21" s="2141"/>
      <c r="E21" s="2142"/>
      <c r="F21" s="704"/>
      <c r="G21" s="705"/>
      <c r="H21" s="705"/>
      <c r="I21" s="705"/>
      <c r="J21" s="705"/>
      <c r="K21" s="705"/>
      <c r="L21" s="705"/>
      <c r="M21" s="705"/>
      <c r="N21" s="705"/>
      <c r="O21" s="705"/>
      <c r="P21" s="705"/>
      <c r="Q21" s="705"/>
      <c r="R21" s="705"/>
      <c r="S21" s="705"/>
      <c r="T21" s="705"/>
      <c r="U21" s="705"/>
      <c r="V21" s="705"/>
      <c r="W21" s="705"/>
      <c r="X21" s="705"/>
      <c r="Y21" s="705"/>
      <c r="Z21" s="705"/>
      <c r="AA21" s="705"/>
      <c r="AB21" s="705"/>
      <c r="AC21" s="705"/>
      <c r="AD21" s="705"/>
      <c r="AE21" s="705"/>
      <c r="AF21" s="705"/>
      <c r="AG21" s="705"/>
      <c r="AH21" s="705"/>
      <c r="AI21" s="705"/>
      <c r="AJ21" s="706"/>
      <c r="AK21" s="702" t="s">
        <v>2154</v>
      </c>
      <c r="AL21" s="703" t="s">
        <v>2155</v>
      </c>
      <c r="AM21" s="703" t="s">
        <v>2156</v>
      </c>
      <c r="AN21" s="703" t="s">
        <v>2157</v>
      </c>
      <c r="AO21" s="703" t="s">
        <v>2158</v>
      </c>
      <c r="AP21" s="703"/>
      <c r="AQ21" s="703"/>
      <c r="AR21" s="703"/>
      <c r="AS21" s="703"/>
      <c r="AT21" s="703"/>
      <c r="AU21" s="703"/>
      <c r="AV21" s="703"/>
      <c r="AW21" s="703"/>
      <c r="AX21" s="703"/>
      <c r="AY21" s="703"/>
      <c r="AZ21" s="412">
        <f t="shared" si="1"/>
        <v>0</v>
      </c>
      <c r="BA21" s="413"/>
      <c r="BB21" s="2114"/>
      <c r="BC21" s="2115"/>
      <c r="BD21" s="2116"/>
    </row>
    <row r="22" spans="1:56" ht="21" customHeight="1">
      <c r="A22" s="2117" t="s">
        <v>1513</v>
      </c>
      <c r="B22" s="2118"/>
      <c r="C22" s="2119" t="s">
        <v>1493</v>
      </c>
      <c r="D22" s="2120"/>
      <c r="E22" s="2121"/>
      <c r="F22" s="384" t="s">
        <v>2154</v>
      </c>
      <c r="G22" s="385" t="s">
        <v>2154</v>
      </c>
      <c r="H22" s="385" t="s">
        <v>2154</v>
      </c>
      <c r="I22" s="385" t="s">
        <v>2154</v>
      </c>
      <c r="J22" s="385" t="s">
        <v>2154</v>
      </c>
      <c r="K22" s="385" t="s">
        <v>2155</v>
      </c>
      <c r="L22" s="385" t="s">
        <v>1511</v>
      </c>
      <c r="M22" s="385" t="s">
        <v>2153</v>
      </c>
      <c r="N22" s="385" t="s">
        <v>2153</v>
      </c>
      <c r="O22" s="385" t="s">
        <v>2153</v>
      </c>
      <c r="P22" s="385" t="s">
        <v>2153</v>
      </c>
      <c r="Q22" s="385" t="s">
        <v>2153</v>
      </c>
      <c r="R22" s="385" t="s">
        <v>1511</v>
      </c>
      <c r="S22" s="385" t="s">
        <v>1511</v>
      </c>
      <c r="T22" s="385" t="s">
        <v>2153</v>
      </c>
      <c r="U22" s="385" t="s">
        <v>2153</v>
      </c>
      <c r="V22" s="385" t="s">
        <v>2153</v>
      </c>
      <c r="W22" s="385" t="s">
        <v>2153</v>
      </c>
      <c r="X22" s="385" t="s">
        <v>2153</v>
      </c>
      <c r="Y22" s="385" t="s">
        <v>2155</v>
      </c>
      <c r="Z22" s="385" t="s">
        <v>1511</v>
      </c>
      <c r="AA22" s="385" t="s">
        <v>2153</v>
      </c>
      <c r="AB22" s="385" t="s">
        <v>2153</v>
      </c>
      <c r="AC22" s="385" t="s">
        <v>2153</v>
      </c>
      <c r="AD22" s="385" t="s">
        <v>2153</v>
      </c>
      <c r="AE22" s="385" t="s">
        <v>2153</v>
      </c>
      <c r="AF22" s="385" t="s">
        <v>1511</v>
      </c>
      <c r="AG22" s="385" t="s">
        <v>1511</v>
      </c>
      <c r="AH22" s="385" t="s">
        <v>2154</v>
      </c>
      <c r="AI22" s="385" t="s">
        <v>2154</v>
      </c>
      <c r="AJ22" s="386" t="s">
        <v>2154</v>
      </c>
      <c r="AK22" s="387">
        <v>23</v>
      </c>
      <c r="AL22" s="388">
        <v>2</v>
      </c>
      <c r="AM22" s="388"/>
      <c r="AN22" s="388"/>
      <c r="AO22" s="388"/>
      <c r="AP22" s="388"/>
      <c r="AQ22" s="388"/>
      <c r="AR22" s="388"/>
      <c r="AS22" s="388"/>
      <c r="AT22" s="388"/>
      <c r="AU22" s="388"/>
      <c r="AV22" s="388"/>
      <c r="AW22" s="388"/>
      <c r="AX22" s="388"/>
      <c r="AY22" s="388"/>
      <c r="AZ22" s="389">
        <f t="shared" si="1"/>
        <v>25</v>
      </c>
      <c r="BA22" s="390">
        <f>COUNTIF(F22:AJ22,"休")</f>
        <v>6</v>
      </c>
      <c r="BB22" s="2111">
        <v>37</v>
      </c>
      <c r="BC22" s="2112"/>
      <c r="BD22" s="2113"/>
    </row>
    <row r="23" spans="1:56" ht="21" customHeight="1">
      <c r="A23" s="2106" t="s">
        <v>1508</v>
      </c>
      <c r="B23" s="2107"/>
      <c r="C23" s="2108" t="s">
        <v>1508</v>
      </c>
      <c r="D23" s="2109"/>
      <c r="E23" s="2110"/>
      <c r="F23" s="384"/>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6"/>
      <c r="AK23" s="387"/>
      <c r="AL23" s="388"/>
      <c r="AM23" s="388"/>
      <c r="AN23" s="388"/>
      <c r="AO23" s="388"/>
      <c r="AP23" s="388"/>
      <c r="AQ23" s="388"/>
      <c r="AR23" s="388"/>
      <c r="AS23" s="388"/>
      <c r="AT23" s="388"/>
      <c r="AU23" s="388"/>
      <c r="AV23" s="388"/>
      <c r="AW23" s="388"/>
      <c r="AX23" s="388"/>
      <c r="AY23" s="388"/>
      <c r="AZ23" s="389">
        <f t="shared" si="1"/>
        <v>0</v>
      </c>
      <c r="BA23" s="390"/>
      <c r="BB23" s="2111"/>
      <c r="BC23" s="2112"/>
      <c r="BD23" s="2113"/>
    </row>
    <row r="24" spans="1:56" ht="21" customHeight="1">
      <c r="A24" s="2106" t="s">
        <v>1508</v>
      </c>
      <c r="B24" s="2107"/>
      <c r="C24" s="2108" t="s">
        <v>1508</v>
      </c>
      <c r="D24" s="2109"/>
      <c r="E24" s="2110"/>
      <c r="F24" s="384"/>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6"/>
      <c r="AK24" s="387"/>
      <c r="AL24" s="388"/>
      <c r="AM24" s="388"/>
      <c r="AN24" s="388"/>
      <c r="AO24" s="388"/>
      <c r="AP24" s="388"/>
      <c r="AQ24" s="388"/>
      <c r="AR24" s="388"/>
      <c r="AS24" s="388"/>
      <c r="AT24" s="388"/>
      <c r="AU24" s="388"/>
      <c r="AV24" s="388"/>
      <c r="AW24" s="388"/>
      <c r="AX24" s="388"/>
      <c r="AY24" s="388"/>
      <c r="AZ24" s="389">
        <f t="shared" si="1"/>
        <v>0</v>
      </c>
      <c r="BA24" s="390"/>
      <c r="BB24" s="2111"/>
      <c r="BC24" s="2112"/>
      <c r="BD24" s="2113"/>
    </row>
    <row r="25" spans="1:56" ht="21" customHeight="1" thickBot="1">
      <c r="A25" s="2098" t="s">
        <v>1508</v>
      </c>
      <c r="B25" s="2099"/>
      <c r="C25" s="2100" t="s">
        <v>1508</v>
      </c>
      <c r="D25" s="2101"/>
      <c r="E25" s="2102"/>
      <c r="F25" s="391"/>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3"/>
      <c r="AK25" s="409"/>
      <c r="AL25" s="410"/>
      <c r="AM25" s="410"/>
      <c r="AN25" s="410"/>
      <c r="AO25" s="410"/>
      <c r="AP25" s="410"/>
      <c r="AQ25" s="410"/>
      <c r="AR25" s="410"/>
      <c r="AS25" s="410"/>
      <c r="AT25" s="410"/>
      <c r="AU25" s="410"/>
      <c r="AV25" s="410"/>
      <c r="AW25" s="410"/>
      <c r="AX25" s="410"/>
      <c r="AY25" s="410"/>
      <c r="AZ25" s="394">
        <f t="shared" si="1"/>
        <v>0</v>
      </c>
      <c r="BA25" s="411"/>
      <c r="BB25" s="2103"/>
      <c r="BC25" s="2104"/>
      <c r="BD25" s="2105"/>
    </row>
    <row r="26" spans="1:56" ht="21" customHeight="1">
      <c r="C26" s="365"/>
      <c r="E26" s="365"/>
      <c r="F26" s="370" t="s">
        <v>1351</v>
      </c>
      <c r="G26" s="365"/>
      <c r="H26" s="365"/>
      <c r="I26" s="365"/>
      <c r="J26" s="365"/>
      <c r="AK26" s="248"/>
      <c r="AL26" s="248"/>
      <c r="AM26" s="248"/>
      <c r="AN26" s="248"/>
      <c r="AO26" s="248"/>
      <c r="AP26" s="248"/>
      <c r="AQ26" s="248"/>
      <c r="AR26" s="248"/>
      <c r="AS26" s="248"/>
      <c r="AT26" s="248"/>
      <c r="AU26" s="248"/>
      <c r="AV26" s="248"/>
      <c r="AW26" s="248"/>
      <c r="AX26" s="248"/>
      <c r="AY26" s="248"/>
      <c r="AZ26" s="592"/>
    </row>
    <row r="27" spans="1:56" s="474" customFormat="1" ht="9.75" customHeight="1">
      <c r="C27" s="890"/>
      <c r="D27" s="890"/>
      <c r="E27" s="890"/>
      <c r="F27" s="890"/>
      <c r="G27" s="890"/>
      <c r="H27" s="890"/>
      <c r="I27" s="890"/>
      <c r="J27" s="890"/>
    </row>
    <row r="36" spans="2:17" ht="21" customHeight="1">
      <c r="C36" s="365"/>
      <c r="D36" s="365"/>
      <c r="E36" s="365"/>
      <c r="F36" s="365"/>
      <c r="G36" s="365"/>
      <c r="H36" s="365"/>
      <c r="I36" s="365"/>
      <c r="J36" s="365"/>
    </row>
    <row r="37" spans="2:17" ht="21" customHeight="1">
      <c r="C37" s="365"/>
      <c r="D37" s="365"/>
      <c r="E37" s="365"/>
      <c r="F37" s="365"/>
      <c r="G37" s="365"/>
      <c r="H37" s="365"/>
      <c r="I37" s="365"/>
      <c r="J37" s="365"/>
    </row>
    <row r="38" spans="2:17" ht="21" customHeight="1">
      <c r="C38" s="365"/>
      <c r="D38" s="365"/>
      <c r="E38" s="365"/>
      <c r="F38" s="365"/>
      <c r="G38" s="365"/>
      <c r="H38" s="365"/>
      <c r="I38" s="365"/>
      <c r="J38" s="365"/>
    </row>
    <row r="39" spans="2:17" ht="21" customHeight="1">
      <c r="C39" s="365"/>
      <c r="D39" s="365"/>
      <c r="E39" s="365"/>
      <c r="F39" s="365"/>
      <c r="G39" s="365"/>
      <c r="H39" s="365"/>
      <c r="I39" s="365"/>
      <c r="J39" s="365"/>
    </row>
    <row r="40" spans="2:17" ht="21" customHeight="1">
      <c r="C40" s="365"/>
      <c r="D40" s="365"/>
      <c r="E40" s="365"/>
      <c r="F40" s="365"/>
      <c r="G40" s="365"/>
      <c r="H40" s="365"/>
      <c r="I40" s="365"/>
      <c r="J40" s="365"/>
    </row>
    <row r="41" spans="2:17" ht="21" customHeight="1">
      <c r="C41" s="365"/>
      <c r="D41" s="365"/>
      <c r="E41" s="365"/>
      <c r="F41" s="365"/>
    </row>
    <row r="42" spans="2:17" ht="21" customHeight="1">
      <c r="C42" s="365"/>
      <c r="D42" s="365"/>
      <c r="E42" s="365"/>
      <c r="F42" s="365"/>
    </row>
    <row r="43" spans="2:17" ht="21" customHeight="1">
      <c r="B43" s="427"/>
      <c r="Q43" s="375"/>
    </row>
    <row r="44" spans="2:17" ht="21" customHeight="1">
      <c r="B44" s="427"/>
      <c r="Q44" s="375"/>
    </row>
  </sheetData>
  <mergeCells count="76">
    <mergeCell ref="A4:B4"/>
    <mergeCell ref="C4:E4"/>
    <mergeCell ref="A5:B5"/>
    <mergeCell ref="A15:E15"/>
    <mergeCell ref="A21:E21"/>
    <mergeCell ref="A16:B16"/>
    <mergeCell ref="C16:E16"/>
    <mergeCell ref="A17:B17"/>
    <mergeCell ref="C17:E17"/>
    <mergeCell ref="A18:B18"/>
    <mergeCell ref="C18:E18"/>
    <mergeCell ref="A19:B19"/>
    <mergeCell ref="C19:E19"/>
    <mergeCell ref="C5:E5"/>
    <mergeCell ref="A8:B8"/>
    <mergeCell ref="C8:E8"/>
    <mergeCell ref="A2:B3"/>
    <mergeCell ref="X1:Y1"/>
    <mergeCell ref="C2:E2"/>
    <mergeCell ref="C3:E3"/>
    <mergeCell ref="U1:V1"/>
    <mergeCell ref="R1:T1"/>
    <mergeCell ref="AK2:AZ2"/>
    <mergeCell ref="BA2:BA3"/>
    <mergeCell ref="BB2:BD3"/>
    <mergeCell ref="BB4:BD4"/>
    <mergeCell ref="AA1:AB1"/>
    <mergeCell ref="AE1:AF1"/>
    <mergeCell ref="AH1:AI1"/>
    <mergeCell ref="BB15:BD15"/>
    <mergeCell ref="BB16:BD16"/>
    <mergeCell ref="BB17:BD17"/>
    <mergeCell ref="BB18:BD18"/>
    <mergeCell ref="BB19:BD19"/>
    <mergeCell ref="BB5:BD5"/>
    <mergeCell ref="A6:B6"/>
    <mergeCell ref="C6:E6"/>
    <mergeCell ref="BB6:BD6"/>
    <mergeCell ref="A7:B7"/>
    <mergeCell ref="C7:E7"/>
    <mergeCell ref="BB7:BD7"/>
    <mergeCell ref="BB8:BD8"/>
    <mergeCell ref="A9:B9"/>
    <mergeCell ref="C9:E9"/>
    <mergeCell ref="BB9:BD9"/>
    <mergeCell ref="A10:B10"/>
    <mergeCell ref="C10:E10"/>
    <mergeCell ref="BB10:BD10"/>
    <mergeCell ref="A11:B11"/>
    <mergeCell ref="C11:E11"/>
    <mergeCell ref="BB11:BD11"/>
    <mergeCell ref="A12:B12"/>
    <mergeCell ref="C12:E12"/>
    <mergeCell ref="BB12:BD12"/>
    <mergeCell ref="A13:B13"/>
    <mergeCell ref="C13:E13"/>
    <mergeCell ref="BB13:BD13"/>
    <mergeCell ref="A14:B14"/>
    <mergeCell ref="C14:E14"/>
    <mergeCell ref="BB14:BD14"/>
    <mergeCell ref="A20:B20"/>
    <mergeCell ref="C20:E20"/>
    <mergeCell ref="BB20:BD20"/>
    <mergeCell ref="BB21:BD21"/>
    <mergeCell ref="A22:B22"/>
    <mergeCell ref="C22:E22"/>
    <mergeCell ref="BB22:BD22"/>
    <mergeCell ref="A25:B25"/>
    <mergeCell ref="C25:E25"/>
    <mergeCell ref="BB25:BD25"/>
    <mergeCell ref="A23:B23"/>
    <mergeCell ref="C23:E23"/>
    <mergeCell ref="BB23:BD23"/>
    <mergeCell ref="A24:B24"/>
    <mergeCell ref="C24:E24"/>
    <mergeCell ref="BB24:BD24"/>
  </mergeCells>
  <phoneticPr fontId="5"/>
  <printOptions horizontalCentered="1"/>
  <pageMargins left="0.55118110236220474" right="0.19685039370078741" top="0.59055118110236227" bottom="0.23622047244094491" header="0.51181102362204722" footer="0.19685039370078741"/>
  <pageSetup paperSize="9" scale="8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O84"/>
  <sheetViews>
    <sheetView view="pageBreakPreview" zoomScale="145" zoomScaleNormal="100" zoomScaleSheetLayoutView="145" workbookViewId="0">
      <selection activeCell="B5" sqref="B5:S8"/>
    </sheetView>
  </sheetViews>
  <sheetFormatPr defaultColWidth="2.625" defaultRowHeight="13.5"/>
  <cols>
    <col min="1" max="16384" width="2.625" style="592"/>
  </cols>
  <sheetData>
    <row r="1" spans="1:40" ht="14.25">
      <c r="A1" s="477" t="s">
        <v>1352</v>
      </c>
      <c r="B1" s="477"/>
      <c r="C1" s="477"/>
      <c r="D1" s="477"/>
      <c r="E1" s="477"/>
      <c r="F1" s="477"/>
      <c r="G1" s="477"/>
      <c r="H1" s="477"/>
      <c r="I1" s="477"/>
      <c r="J1" s="477"/>
      <c r="K1" s="477"/>
      <c r="L1" s="477"/>
      <c r="M1" s="477"/>
      <c r="N1" s="477"/>
      <c r="O1" s="477"/>
      <c r="P1" s="477"/>
      <c r="Q1" s="477"/>
      <c r="R1" s="477"/>
      <c r="S1" s="477"/>
    </row>
    <row r="2" spans="1:40" ht="13.5" customHeight="1">
      <c r="A2" s="91"/>
      <c r="B2" s="2163" t="s">
        <v>650</v>
      </c>
      <c r="C2" s="2163"/>
      <c r="D2" s="2163"/>
      <c r="E2" s="2163"/>
      <c r="F2" s="2163"/>
      <c r="G2" s="2163"/>
      <c r="H2" s="2163"/>
      <c r="I2" s="2163"/>
      <c r="J2" s="2163"/>
      <c r="K2" s="2163"/>
      <c r="L2" s="2163"/>
      <c r="M2" s="2163"/>
      <c r="N2" s="2163"/>
      <c r="O2" s="2163"/>
      <c r="P2" s="2163"/>
      <c r="Q2" s="2163"/>
      <c r="R2" s="2163"/>
      <c r="S2" s="2163"/>
      <c r="T2" s="2163" t="s">
        <v>1933</v>
      </c>
      <c r="U2" s="2163"/>
      <c r="V2" s="2163"/>
      <c r="W2" s="2163"/>
      <c r="X2" s="2163"/>
      <c r="Y2" s="2163"/>
      <c r="Z2" s="2163"/>
      <c r="AA2" s="2163"/>
      <c r="AB2" s="2163"/>
      <c r="AC2" s="2163"/>
      <c r="AD2" s="2163"/>
      <c r="AE2" s="2163"/>
      <c r="AF2" s="2163"/>
      <c r="AG2" s="2163"/>
      <c r="AH2" s="2163"/>
      <c r="AI2" s="2163"/>
      <c r="AJ2" s="2163"/>
      <c r="AK2" s="2163"/>
    </row>
    <row r="3" spans="1:40">
      <c r="A3" s="92"/>
      <c r="B3" s="2164"/>
      <c r="C3" s="2164"/>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90"/>
      <c r="AM3" s="90"/>
      <c r="AN3" s="90"/>
    </row>
    <row r="4" spans="1:40" ht="13.5" customHeight="1">
      <c r="A4" s="106">
        <v>1</v>
      </c>
      <c r="B4" s="2154" t="s">
        <v>651</v>
      </c>
      <c r="C4" s="2155"/>
      <c r="D4" s="2155"/>
      <c r="E4" s="2155"/>
      <c r="F4" s="2155"/>
      <c r="G4" s="2155"/>
      <c r="H4" s="2155"/>
      <c r="I4" s="2155"/>
      <c r="J4" s="2155"/>
      <c r="K4" s="2155"/>
      <c r="L4" s="2155"/>
      <c r="M4" s="2155"/>
      <c r="N4" s="2155"/>
      <c r="O4" s="2155"/>
      <c r="P4" s="2155"/>
      <c r="Q4" s="2155"/>
      <c r="R4" s="2155"/>
      <c r="S4" s="2156"/>
      <c r="T4" s="854"/>
      <c r="U4" s="622"/>
      <c r="V4" s="898"/>
      <c r="W4" s="898"/>
      <c r="X4" s="898"/>
      <c r="Y4" s="898"/>
      <c r="Z4" s="898"/>
      <c r="AA4" s="898"/>
      <c r="AB4" s="898"/>
      <c r="AC4" s="898"/>
      <c r="AD4" s="898"/>
      <c r="AE4" s="898"/>
      <c r="AF4" s="898"/>
      <c r="AG4" s="898"/>
      <c r="AH4" s="898"/>
      <c r="AI4" s="898"/>
      <c r="AJ4" s="898"/>
      <c r="AK4" s="93"/>
    </row>
    <row r="5" spans="1:40" ht="13.5" customHeight="1">
      <c r="A5" s="100"/>
      <c r="B5" s="2165" t="s">
        <v>2164</v>
      </c>
      <c r="C5" s="2166"/>
      <c r="D5" s="2166"/>
      <c r="E5" s="2166"/>
      <c r="F5" s="2166"/>
      <c r="G5" s="2166"/>
      <c r="H5" s="2166"/>
      <c r="I5" s="2166"/>
      <c r="J5" s="2166"/>
      <c r="K5" s="2166"/>
      <c r="L5" s="2166"/>
      <c r="M5" s="2166"/>
      <c r="N5" s="2166"/>
      <c r="O5" s="2166"/>
      <c r="P5" s="2166"/>
      <c r="Q5" s="2166"/>
      <c r="R5" s="2166"/>
      <c r="S5" s="2167"/>
      <c r="T5" s="532"/>
      <c r="U5" s="863" t="s">
        <v>657</v>
      </c>
      <c r="V5" s="863"/>
      <c r="W5" s="863"/>
      <c r="X5" s="863"/>
      <c r="Y5" s="863"/>
      <c r="Z5" s="863"/>
      <c r="AA5" s="863"/>
      <c r="AB5" s="863"/>
      <c r="AC5" s="863"/>
      <c r="AD5" s="863"/>
      <c r="AE5" s="863"/>
      <c r="AF5" s="863"/>
      <c r="AG5" s="863"/>
      <c r="AH5" s="863"/>
      <c r="AI5" s="863"/>
      <c r="AJ5" s="863"/>
      <c r="AK5" s="95"/>
    </row>
    <row r="6" spans="1:40" ht="13.5" customHeight="1">
      <c r="A6" s="100"/>
      <c r="B6" s="2165"/>
      <c r="C6" s="2166"/>
      <c r="D6" s="2166"/>
      <c r="E6" s="2166"/>
      <c r="F6" s="2166"/>
      <c r="G6" s="2166"/>
      <c r="H6" s="2166"/>
      <c r="I6" s="2166"/>
      <c r="J6" s="2166"/>
      <c r="K6" s="2166"/>
      <c r="L6" s="2166"/>
      <c r="M6" s="2166"/>
      <c r="N6" s="2166"/>
      <c r="O6" s="2166"/>
      <c r="P6" s="2166"/>
      <c r="Q6" s="2166"/>
      <c r="R6" s="2166"/>
      <c r="S6" s="2167"/>
      <c r="T6" s="532"/>
      <c r="U6" s="863" t="s">
        <v>680</v>
      </c>
      <c r="V6" s="863"/>
      <c r="W6" s="863"/>
      <c r="X6" s="863"/>
      <c r="Y6" s="863"/>
      <c r="Z6" s="863"/>
      <c r="AA6" s="863"/>
      <c r="AB6" s="863"/>
      <c r="AC6" s="863"/>
      <c r="AD6" s="863"/>
      <c r="AE6" s="863"/>
      <c r="AF6" s="863"/>
      <c r="AG6" s="863"/>
      <c r="AH6" s="863"/>
      <c r="AI6" s="863"/>
      <c r="AJ6" s="863"/>
      <c r="AK6" s="95"/>
    </row>
    <row r="7" spans="1:40">
      <c r="A7" s="100"/>
      <c r="B7" s="2165"/>
      <c r="C7" s="2166"/>
      <c r="D7" s="2166"/>
      <c r="E7" s="2166"/>
      <c r="F7" s="2166"/>
      <c r="G7" s="2166"/>
      <c r="H7" s="2166"/>
      <c r="I7" s="2166"/>
      <c r="J7" s="2166"/>
      <c r="K7" s="2166"/>
      <c r="L7" s="2166"/>
      <c r="M7" s="2166"/>
      <c r="N7" s="2166"/>
      <c r="O7" s="2166"/>
      <c r="P7" s="2166"/>
      <c r="Q7" s="2166"/>
      <c r="R7" s="2166"/>
      <c r="S7" s="2167"/>
      <c r="T7" s="532"/>
      <c r="U7" s="863" t="s">
        <v>504</v>
      </c>
      <c r="V7" s="863"/>
      <c r="W7" s="863"/>
      <c r="X7" s="863"/>
      <c r="Y7" s="863"/>
      <c r="Z7" s="863"/>
      <c r="AA7" s="863"/>
      <c r="AB7" s="863"/>
      <c r="AC7" s="863"/>
      <c r="AD7" s="863"/>
      <c r="AE7" s="863"/>
      <c r="AF7" s="863"/>
      <c r="AG7" s="863"/>
      <c r="AH7" s="863"/>
      <c r="AI7" s="863"/>
      <c r="AJ7" s="863"/>
      <c r="AK7" s="95"/>
    </row>
    <row r="8" spans="1:40">
      <c r="A8" s="100"/>
      <c r="B8" s="2168"/>
      <c r="C8" s="2169"/>
      <c r="D8" s="2169"/>
      <c r="E8" s="2169"/>
      <c r="F8" s="2169"/>
      <c r="G8" s="2169"/>
      <c r="H8" s="2169"/>
      <c r="I8" s="2169"/>
      <c r="J8" s="2169"/>
      <c r="K8" s="2169"/>
      <c r="L8" s="2169"/>
      <c r="M8" s="2169"/>
      <c r="N8" s="2169"/>
      <c r="O8" s="2169"/>
      <c r="P8" s="2169"/>
      <c r="Q8" s="2169"/>
      <c r="R8" s="2169"/>
      <c r="S8" s="2170"/>
      <c r="T8" s="710"/>
      <c r="U8" s="218" t="s">
        <v>1143</v>
      </c>
      <c r="V8" s="218"/>
      <c r="W8" s="218"/>
      <c r="X8" s="2171"/>
      <c r="Y8" s="2171"/>
      <c r="Z8" s="2171"/>
      <c r="AA8" s="218" t="s">
        <v>505</v>
      </c>
      <c r="AB8" s="218"/>
      <c r="AC8" s="218"/>
      <c r="AD8" s="218"/>
      <c r="AE8" s="218"/>
      <c r="AF8" s="218"/>
      <c r="AG8" s="218"/>
      <c r="AH8" s="218"/>
      <c r="AI8" s="218"/>
      <c r="AJ8" s="218"/>
      <c r="AK8" s="330"/>
    </row>
    <row r="9" spans="1:40" ht="13.5" customHeight="1">
      <c r="A9" s="100"/>
      <c r="B9" s="2165" t="s">
        <v>2165</v>
      </c>
      <c r="C9" s="2166"/>
      <c r="D9" s="2166"/>
      <c r="E9" s="2166"/>
      <c r="F9" s="2166"/>
      <c r="G9" s="2166"/>
      <c r="H9" s="2166"/>
      <c r="I9" s="2166"/>
      <c r="J9" s="2166"/>
      <c r="K9" s="2166"/>
      <c r="L9" s="2166"/>
      <c r="M9" s="2166"/>
      <c r="N9" s="2166"/>
      <c r="O9" s="2166"/>
      <c r="P9" s="2166"/>
      <c r="Q9" s="2166"/>
      <c r="R9" s="2166"/>
      <c r="S9" s="2167"/>
      <c r="T9" s="532"/>
      <c r="U9" s="863" t="s">
        <v>475</v>
      </c>
      <c r="V9" s="863" t="s">
        <v>1144</v>
      </c>
      <c r="W9" s="863" t="s">
        <v>681</v>
      </c>
      <c r="X9" s="863"/>
      <c r="Y9" s="863"/>
      <c r="Z9" s="844"/>
      <c r="AA9" s="863" t="s">
        <v>682</v>
      </c>
      <c r="AB9" s="863"/>
      <c r="AC9" s="863"/>
      <c r="AD9" s="844"/>
      <c r="AE9" s="863" t="s">
        <v>683</v>
      </c>
      <c r="AG9" s="863"/>
      <c r="AH9" s="844"/>
      <c r="AI9" s="863" t="s">
        <v>506</v>
      </c>
      <c r="AK9" s="95"/>
    </row>
    <row r="10" spans="1:40" ht="13.5" customHeight="1">
      <c r="A10" s="100"/>
      <c r="B10" s="2165"/>
      <c r="C10" s="2166"/>
      <c r="D10" s="2166"/>
      <c r="E10" s="2166"/>
      <c r="F10" s="2166"/>
      <c r="G10" s="2166"/>
      <c r="H10" s="2166"/>
      <c r="I10" s="2166"/>
      <c r="J10" s="2166"/>
      <c r="K10" s="2166"/>
      <c r="L10" s="2166"/>
      <c r="M10" s="2166"/>
      <c r="N10" s="2166"/>
      <c r="O10" s="2166"/>
      <c r="P10" s="2166"/>
      <c r="Q10" s="2166"/>
      <c r="R10" s="2166"/>
      <c r="S10" s="2167"/>
      <c r="T10" s="862"/>
      <c r="U10" s="863"/>
      <c r="V10" s="863"/>
      <c r="W10" s="863" t="s">
        <v>178</v>
      </c>
      <c r="X10" s="863"/>
      <c r="Y10" s="863"/>
      <c r="Z10" s="863"/>
      <c r="AA10" s="863"/>
      <c r="AB10" s="863"/>
      <c r="AC10" s="863"/>
      <c r="AD10" s="863"/>
      <c r="AE10" s="863"/>
      <c r="AG10" s="863"/>
      <c r="AH10" s="863"/>
      <c r="AI10" s="863"/>
      <c r="AK10" s="95"/>
    </row>
    <row r="11" spans="1:40" ht="13.5" customHeight="1">
      <c r="A11" s="100"/>
      <c r="B11" s="2165"/>
      <c r="C11" s="2166"/>
      <c r="D11" s="2166"/>
      <c r="E11" s="2166"/>
      <c r="F11" s="2166"/>
      <c r="G11" s="2166"/>
      <c r="H11" s="2166"/>
      <c r="I11" s="2166"/>
      <c r="J11" s="2166"/>
      <c r="K11" s="2166"/>
      <c r="L11" s="2166"/>
      <c r="M11" s="2166"/>
      <c r="N11" s="2166"/>
      <c r="O11" s="2166"/>
      <c r="P11" s="2166"/>
      <c r="Q11" s="2166"/>
      <c r="R11" s="2166"/>
      <c r="S11" s="2167"/>
      <c r="T11" s="862"/>
      <c r="U11" s="863"/>
      <c r="V11" s="863"/>
      <c r="W11" s="863"/>
      <c r="X11" s="863"/>
      <c r="Y11" s="863"/>
      <c r="Z11" s="863" t="s">
        <v>14</v>
      </c>
      <c r="AA11" s="274"/>
      <c r="AB11" s="274"/>
      <c r="AC11" s="174"/>
      <c r="AD11" s="217" t="s">
        <v>403</v>
      </c>
      <c r="AE11" s="174"/>
      <c r="AF11" s="174"/>
      <c r="AG11" s="217" t="s">
        <v>216</v>
      </c>
      <c r="AH11" s="174"/>
      <c r="AI11" s="174"/>
      <c r="AJ11" s="217" t="s">
        <v>233</v>
      </c>
      <c r="AK11" s="172" t="s">
        <v>1145</v>
      </c>
    </row>
    <row r="12" spans="1:40">
      <c r="A12" s="254"/>
      <c r="B12" s="2181"/>
      <c r="C12" s="2182"/>
      <c r="D12" s="2182"/>
      <c r="E12" s="2182"/>
      <c r="F12" s="2182"/>
      <c r="G12" s="2182"/>
      <c r="H12" s="2182"/>
      <c r="I12" s="2182"/>
      <c r="J12" s="2182"/>
      <c r="K12" s="2182"/>
      <c r="L12" s="2182"/>
      <c r="M12" s="2182"/>
      <c r="N12" s="2182"/>
      <c r="O12" s="2182"/>
      <c r="P12" s="2182"/>
      <c r="Q12" s="2182"/>
      <c r="R12" s="2182"/>
      <c r="S12" s="2183"/>
      <c r="T12" s="897"/>
      <c r="U12" s="899" t="s">
        <v>476</v>
      </c>
      <c r="V12" s="899"/>
      <c r="W12" s="901"/>
      <c r="X12" s="899" t="s">
        <v>685</v>
      </c>
      <c r="Y12" s="899"/>
      <c r="Z12" s="899"/>
      <c r="AA12" s="2175"/>
      <c r="AB12" s="2175"/>
      <c r="AC12" s="2175"/>
      <c r="AD12" s="2175"/>
      <c r="AE12" s="2175"/>
      <c r="AF12" s="2175"/>
      <c r="AG12" s="2175"/>
      <c r="AH12" s="2175"/>
      <c r="AI12" s="2175"/>
      <c r="AJ12" s="2175"/>
      <c r="AK12" s="173" t="s">
        <v>1146</v>
      </c>
    </row>
    <row r="13" spans="1:40">
      <c r="A13" s="106">
        <v>2</v>
      </c>
      <c r="B13" s="2184" t="s">
        <v>652</v>
      </c>
      <c r="C13" s="2185"/>
      <c r="D13" s="2185"/>
      <c r="E13" s="2185"/>
      <c r="F13" s="2185"/>
      <c r="G13" s="2185"/>
      <c r="H13" s="2185"/>
      <c r="I13" s="2185"/>
      <c r="J13" s="2185"/>
      <c r="K13" s="2185"/>
      <c r="L13" s="2185"/>
      <c r="M13" s="2185"/>
      <c r="N13" s="2185"/>
      <c r="O13" s="2185"/>
      <c r="P13" s="2185"/>
      <c r="Q13" s="2185"/>
      <c r="R13" s="2185"/>
      <c r="S13" s="2186"/>
      <c r="T13" s="217"/>
      <c r="U13" s="217"/>
      <c r="V13" s="687"/>
      <c r="W13" s="687"/>
      <c r="X13" s="687"/>
      <c r="Y13" s="687"/>
      <c r="Z13" s="687"/>
      <c r="AA13" s="687"/>
      <c r="AB13" s="687"/>
      <c r="AC13" s="687"/>
      <c r="AD13" s="687"/>
      <c r="AE13" s="687"/>
      <c r="AF13" s="687"/>
      <c r="AG13" s="687"/>
      <c r="AH13" s="687"/>
      <c r="AI13" s="687"/>
      <c r="AJ13" s="687"/>
      <c r="AK13" s="688"/>
    </row>
    <row r="14" spans="1:40" ht="13.5" customHeight="1">
      <c r="A14" s="100"/>
      <c r="B14" s="2187" t="s">
        <v>653</v>
      </c>
      <c r="C14" s="2188"/>
      <c r="D14" s="2188"/>
      <c r="E14" s="2188"/>
      <c r="F14" s="2188"/>
      <c r="G14" s="2188"/>
      <c r="H14" s="2188"/>
      <c r="I14" s="2188"/>
      <c r="J14" s="2188"/>
      <c r="K14" s="2188"/>
      <c r="L14" s="2188"/>
      <c r="M14" s="2188"/>
      <c r="N14" s="2188"/>
      <c r="O14" s="2188"/>
      <c r="P14" s="2188"/>
      <c r="Q14" s="2188"/>
      <c r="R14" s="2188"/>
      <c r="S14" s="2189"/>
      <c r="T14" s="532"/>
      <c r="U14" s="863" t="s">
        <v>687</v>
      </c>
      <c r="V14" s="873"/>
      <c r="W14" s="873"/>
      <c r="X14" s="873"/>
      <c r="Y14" s="873"/>
      <c r="Z14" s="873"/>
      <c r="AA14" s="873"/>
      <c r="AB14" s="873"/>
      <c r="AC14" s="873"/>
      <c r="AD14" s="873"/>
      <c r="AE14" s="873"/>
      <c r="AF14" s="873"/>
      <c r="AG14" s="873"/>
      <c r="AH14" s="873"/>
      <c r="AI14" s="873"/>
      <c r="AJ14" s="873"/>
      <c r="AK14" s="874"/>
    </row>
    <row r="15" spans="1:40">
      <c r="A15" s="100"/>
      <c r="B15" s="2165" t="s">
        <v>1291</v>
      </c>
      <c r="C15" s="2166"/>
      <c r="D15" s="2166"/>
      <c r="E15" s="2166"/>
      <c r="F15" s="2166"/>
      <c r="G15" s="2166"/>
      <c r="H15" s="2166"/>
      <c r="I15" s="2166"/>
      <c r="J15" s="2166"/>
      <c r="K15" s="2166"/>
      <c r="L15" s="2166"/>
      <c r="M15" s="2166"/>
      <c r="N15" s="2166"/>
      <c r="O15" s="2166"/>
      <c r="P15" s="2166"/>
      <c r="Q15" s="2166"/>
      <c r="R15" s="2166"/>
      <c r="S15" s="2167"/>
      <c r="T15" s="532"/>
      <c r="U15" s="863" t="s">
        <v>329</v>
      </c>
      <c r="V15" s="863"/>
      <c r="W15" s="863"/>
      <c r="X15" s="863"/>
      <c r="Y15" s="863"/>
      <c r="Z15" s="863"/>
      <c r="AA15" s="863"/>
      <c r="AB15" s="863"/>
      <c r="AC15" s="863"/>
      <c r="AD15" s="863"/>
      <c r="AE15" s="863"/>
      <c r="AF15" s="863"/>
      <c r="AG15" s="863"/>
      <c r="AH15" s="863"/>
      <c r="AI15" s="863"/>
      <c r="AJ15" s="863"/>
      <c r="AK15" s="95"/>
    </row>
    <row r="16" spans="1:40">
      <c r="A16" s="100"/>
      <c r="B16" s="2165"/>
      <c r="C16" s="2166"/>
      <c r="D16" s="2166"/>
      <c r="E16" s="2166"/>
      <c r="F16" s="2166"/>
      <c r="G16" s="2166"/>
      <c r="H16" s="2166"/>
      <c r="I16" s="2166"/>
      <c r="J16" s="2166"/>
      <c r="K16" s="2166"/>
      <c r="L16" s="2166"/>
      <c r="M16" s="2166"/>
      <c r="N16" s="2166"/>
      <c r="O16" s="2166"/>
      <c r="P16" s="2166"/>
      <c r="Q16" s="2166"/>
      <c r="R16" s="2166"/>
      <c r="S16" s="2167"/>
      <c r="T16" s="532"/>
      <c r="U16" s="863" t="s">
        <v>684</v>
      </c>
      <c r="V16" s="863"/>
      <c r="W16" s="863"/>
      <c r="X16" s="2190"/>
      <c r="Y16" s="2190"/>
      <c r="Z16" s="2190"/>
      <c r="AA16" s="2190"/>
      <c r="AB16" s="2190"/>
      <c r="AC16" s="2190"/>
      <c r="AD16" s="2190"/>
      <c r="AE16" s="2190"/>
      <c r="AF16" s="2190"/>
      <c r="AG16" s="2190"/>
      <c r="AH16" s="2190"/>
      <c r="AI16" s="2190"/>
      <c r="AJ16" s="2190"/>
      <c r="AK16" s="95" t="s">
        <v>1147</v>
      </c>
    </row>
    <row r="17" spans="1:38" ht="13.5" customHeight="1">
      <c r="A17" s="163"/>
      <c r="B17" s="2172"/>
      <c r="C17" s="2173"/>
      <c r="D17" s="2173"/>
      <c r="E17" s="2173"/>
      <c r="F17" s="2173"/>
      <c r="G17" s="2173"/>
      <c r="H17" s="2173"/>
      <c r="I17" s="2173"/>
      <c r="J17" s="2173"/>
      <c r="K17" s="2173"/>
      <c r="L17" s="2173"/>
      <c r="M17" s="2173"/>
      <c r="N17" s="2173"/>
      <c r="O17" s="2173"/>
      <c r="P17" s="2173"/>
      <c r="Q17" s="2173"/>
      <c r="R17" s="2173"/>
      <c r="S17" s="2174"/>
      <c r="T17" s="689"/>
      <c r="U17" s="689"/>
      <c r="V17" s="689"/>
      <c r="W17" s="689"/>
      <c r="X17" s="689"/>
      <c r="Y17" s="689"/>
      <c r="Z17" s="689"/>
      <c r="AA17" s="689"/>
      <c r="AB17" s="689"/>
      <c r="AC17" s="689"/>
      <c r="AD17" s="689"/>
      <c r="AE17" s="689"/>
      <c r="AF17" s="689"/>
      <c r="AG17" s="689"/>
      <c r="AH17" s="689"/>
      <c r="AI17" s="689"/>
      <c r="AJ17" s="689"/>
      <c r="AK17" s="690"/>
    </row>
    <row r="18" spans="1:38" ht="13.5" customHeight="1">
      <c r="A18" s="102"/>
      <c r="B18" s="2165" t="s">
        <v>1148</v>
      </c>
      <c r="C18" s="2166"/>
      <c r="D18" s="2166"/>
      <c r="E18" s="2166"/>
      <c r="F18" s="2166"/>
      <c r="G18" s="2166"/>
      <c r="H18" s="2166"/>
      <c r="I18" s="2166"/>
      <c r="J18" s="2166"/>
      <c r="K18" s="2166"/>
      <c r="L18" s="2166"/>
      <c r="M18" s="2166"/>
      <c r="N18" s="2166"/>
      <c r="O18" s="2166"/>
      <c r="P18" s="2166"/>
      <c r="Q18" s="2166"/>
      <c r="R18" s="2166"/>
      <c r="S18" s="2167"/>
      <c r="T18" s="844"/>
      <c r="U18" s="2152" t="s">
        <v>1259</v>
      </c>
      <c r="V18" s="2152"/>
      <c r="W18" s="2152"/>
      <c r="X18" s="2152"/>
      <c r="Y18" s="2152"/>
      <c r="Z18" s="2152"/>
      <c r="AA18" s="2152"/>
      <c r="AB18" s="2152"/>
      <c r="AC18" s="2152"/>
      <c r="AD18" s="2152"/>
      <c r="AE18" s="2152"/>
      <c r="AF18" s="2152"/>
      <c r="AG18" s="2152"/>
      <c r="AH18" s="2152"/>
      <c r="AI18" s="2152"/>
      <c r="AJ18" s="2152"/>
      <c r="AK18" s="2153"/>
    </row>
    <row r="19" spans="1:38" ht="13.5" customHeight="1">
      <c r="A19" s="102"/>
      <c r="B19" s="2165"/>
      <c r="C19" s="2166"/>
      <c r="D19" s="2166"/>
      <c r="E19" s="2166"/>
      <c r="F19" s="2166"/>
      <c r="G19" s="2166"/>
      <c r="H19" s="2166"/>
      <c r="I19" s="2166"/>
      <c r="J19" s="2166"/>
      <c r="K19" s="2166"/>
      <c r="L19" s="2166"/>
      <c r="M19" s="2166"/>
      <c r="N19" s="2166"/>
      <c r="O19" s="2166"/>
      <c r="P19" s="2166"/>
      <c r="Q19" s="2166"/>
      <c r="R19" s="2166"/>
      <c r="S19" s="2167"/>
      <c r="T19" s="863" t="s">
        <v>689</v>
      </c>
      <c r="U19" s="2152"/>
      <c r="V19" s="2152"/>
      <c r="W19" s="2152"/>
      <c r="X19" s="2152"/>
      <c r="Y19" s="2152"/>
      <c r="Z19" s="2152"/>
      <c r="AA19" s="2152"/>
      <c r="AB19" s="2152"/>
      <c r="AC19" s="2152"/>
      <c r="AD19" s="2152"/>
      <c r="AE19" s="2152"/>
      <c r="AF19" s="2152"/>
      <c r="AG19" s="2152"/>
      <c r="AH19" s="2152"/>
      <c r="AI19" s="2152"/>
      <c r="AJ19" s="2152"/>
      <c r="AK19" s="2153"/>
    </row>
    <row r="20" spans="1:38" ht="13.5" customHeight="1">
      <c r="A20" s="102"/>
      <c r="B20" s="2165"/>
      <c r="C20" s="2166"/>
      <c r="D20" s="2166"/>
      <c r="E20" s="2166"/>
      <c r="F20" s="2166"/>
      <c r="G20" s="2166"/>
      <c r="H20" s="2166"/>
      <c r="I20" s="2166"/>
      <c r="J20" s="2166"/>
      <c r="K20" s="2166"/>
      <c r="L20" s="2166"/>
      <c r="M20" s="2166"/>
      <c r="N20" s="2166"/>
      <c r="O20" s="2166"/>
      <c r="P20" s="2166"/>
      <c r="Q20" s="2166"/>
      <c r="R20" s="2166"/>
      <c r="S20" s="2167"/>
      <c r="T20" s="844"/>
      <c r="U20" s="2152" t="s">
        <v>1260</v>
      </c>
      <c r="V20" s="2152"/>
      <c r="W20" s="2152"/>
      <c r="X20" s="2152"/>
      <c r="Y20" s="2152"/>
      <c r="Z20" s="2152"/>
      <c r="AA20" s="2152"/>
      <c r="AB20" s="2152"/>
      <c r="AC20" s="2152"/>
      <c r="AD20" s="2152"/>
      <c r="AE20" s="2152"/>
      <c r="AF20" s="2152"/>
      <c r="AG20" s="2152"/>
      <c r="AH20" s="2152"/>
      <c r="AI20" s="2152"/>
      <c r="AJ20" s="2152"/>
      <c r="AK20" s="2153"/>
    </row>
    <row r="21" spans="1:38">
      <c r="A21" s="102"/>
      <c r="B21" s="2165"/>
      <c r="C21" s="2166"/>
      <c r="D21" s="2166"/>
      <c r="E21" s="2166"/>
      <c r="F21" s="2166"/>
      <c r="G21" s="2166"/>
      <c r="H21" s="2166"/>
      <c r="I21" s="2166"/>
      <c r="J21" s="2166"/>
      <c r="K21" s="2166"/>
      <c r="L21" s="2166"/>
      <c r="M21" s="2166"/>
      <c r="N21" s="2166"/>
      <c r="O21" s="2166"/>
      <c r="P21" s="2166"/>
      <c r="Q21" s="2166"/>
      <c r="R21" s="2166"/>
      <c r="S21" s="2167"/>
      <c r="T21" s="863"/>
      <c r="U21" s="2152"/>
      <c r="V21" s="2152"/>
      <c r="W21" s="2152"/>
      <c r="X21" s="2152"/>
      <c r="Y21" s="2152"/>
      <c r="Z21" s="2152"/>
      <c r="AA21" s="2152"/>
      <c r="AB21" s="2152"/>
      <c r="AC21" s="2152"/>
      <c r="AD21" s="2152"/>
      <c r="AE21" s="2152"/>
      <c r="AF21" s="2152"/>
      <c r="AG21" s="2152"/>
      <c r="AH21" s="2152"/>
      <c r="AI21" s="2152"/>
      <c r="AJ21" s="2152"/>
      <c r="AK21" s="2153"/>
    </row>
    <row r="22" spans="1:38">
      <c r="A22" s="103"/>
      <c r="B22" s="2165"/>
      <c r="C22" s="2166"/>
      <c r="D22" s="2166"/>
      <c r="E22" s="2166"/>
      <c r="F22" s="2166"/>
      <c r="G22" s="2166"/>
      <c r="H22" s="2166"/>
      <c r="I22" s="2166"/>
      <c r="J22" s="2166"/>
      <c r="K22" s="2166"/>
      <c r="L22" s="2166"/>
      <c r="M22" s="2166"/>
      <c r="N22" s="2166"/>
      <c r="O22" s="2166"/>
      <c r="P22" s="2166"/>
      <c r="Q22" s="2166"/>
      <c r="R22" s="2166"/>
      <c r="S22" s="2167"/>
      <c r="T22" s="844"/>
      <c r="U22" s="863" t="s">
        <v>1261</v>
      </c>
      <c r="V22" s="863"/>
      <c r="W22" s="863"/>
      <c r="X22" s="863"/>
      <c r="Y22" s="863"/>
      <c r="Z22" s="863"/>
      <c r="AA22" s="863"/>
      <c r="AB22" s="863"/>
      <c r="AC22" s="863"/>
      <c r="AD22" s="863"/>
      <c r="AE22" s="863"/>
      <c r="AF22" s="863"/>
      <c r="AG22" s="863"/>
      <c r="AH22" s="863"/>
      <c r="AI22" s="863"/>
      <c r="AJ22" s="863"/>
      <c r="AK22" s="95"/>
    </row>
    <row r="23" spans="1:38">
      <c r="A23" s="107">
        <v>3</v>
      </c>
      <c r="B23" s="2154" t="s">
        <v>654</v>
      </c>
      <c r="C23" s="2155"/>
      <c r="D23" s="2155"/>
      <c r="E23" s="2155"/>
      <c r="F23" s="2155"/>
      <c r="G23" s="2155"/>
      <c r="H23" s="2155"/>
      <c r="I23" s="2155"/>
      <c r="J23" s="2155"/>
      <c r="K23" s="2155"/>
      <c r="L23" s="2155"/>
      <c r="M23" s="2155"/>
      <c r="N23" s="2155"/>
      <c r="O23" s="2155"/>
      <c r="P23" s="2155"/>
      <c r="Q23" s="2155"/>
      <c r="R23" s="2155"/>
      <c r="S23" s="2156"/>
      <c r="T23" s="333"/>
      <c r="U23" s="898"/>
      <c r="V23" s="898"/>
      <c r="W23" s="898"/>
      <c r="X23" s="898"/>
      <c r="Y23" s="898"/>
      <c r="Z23" s="898"/>
      <c r="AA23" s="898"/>
      <c r="AB23" s="898"/>
      <c r="AC23" s="898"/>
      <c r="AD23" s="898"/>
      <c r="AE23" s="898"/>
      <c r="AF23" s="898"/>
      <c r="AG23" s="898"/>
      <c r="AH23" s="898"/>
      <c r="AI23" s="898"/>
      <c r="AJ23" s="898"/>
      <c r="AK23" s="93"/>
    </row>
    <row r="24" spans="1:38">
      <c r="A24" s="334"/>
      <c r="B24" s="2176" t="s">
        <v>2391</v>
      </c>
      <c r="C24" s="2177"/>
      <c r="D24" s="2177"/>
      <c r="E24" s="2177"/>
      <c r="F24" s="2177"/>
      <c r="G24" s="2177"/>
      <c r="H24" s="2177"/>
      <c r="I24" s="2177"/>
      <c r="J24" s="2177"/>
      <c r="K24" s="2177"/>
      <c r="L24" s="2177"/>
      <c r="M24" s="2177"/>
      <c r="N24" s="2177"/>
      <c r="O24" s="2177"/>
      <c r="P24" s="2177"/>
      <c r="Q24" s="2177"/>
      <c r="R24" s="2177"/>
      <c r="S24" s="2178"/>
      <c r="T24" s="532"/>
      <c r="U24" s="863" t="s">
        <v>957</v>
      </c>
      <c r="V24" s="863"/>
      <c r="W24" s="863"/>
      <c r="X24" s="863"/>
      <c r="Y24" s="863" t="s">
        <v>1149</v>
      </c>
      <c r="Z24" s="844"/>
      <c r="AA24" s="116" t="s">
        <v>507</v>
      </c>
      <c r="AB24" s="863"/>
      <c r="AC24" s="844"/>
      <c r="AD24" s="116" t="s">
        <v>508</v>
      </c>
      <c r="AE24" s="863"/>
      <c r="AF24" s="844"/>
      <c r="AG24" s="116" t="s">
        <v>509</v>
      </c>
      <c r="AH24" s="863"/>
      <c r="AI24" s="863"/>
      <c r="AJ24" s="863"/>
      <c r="AK24" s="95"/>
    </row>
    <row r="25" spans="1:38">
      <c r="A25" s="334"/>
      <c r="B25" s="2176"/>
      <c r="C25" s="2177"/>
      <c r="D25" s="2177"/>
      <c r="E25" s="2177"/>
      <c r="F25" s="2177"/>
      <c r="G25" s="2177"/>
      <c r="H25" s="2177"/>
      <c r="I25" s="2177"/>
      <c r="J25" s="2177"/>
      <c r="K25" s="2177"/>
      <c r="L25" s="2177"/>
      <c r="M25" s="2177"/>
      <c r="N25" s="2177"/>
      <c r="O25" s="2177"/>
      <c r="P25" s="2177"/>
      <c r="Q25" s="2177"/>
      <c r="R25" s="2177"/>
      <c r="S25" s="2178"/>
      <c r="T25" s="532"/>
      <c r="U25" s="863" t="s">
        <v>1150</v>
      </c>
      <c r="V25" s="863"/>
      <c r="W25" s="863"/>
      <c r="X25" s="863"/>
      <c r="Y25" s="863"/>
      <c r="Z25" s="98"/>
      <c r="AA25" s="116"/>
      <c r="AB25" s="863"/>
      <c r="AC25" s="98"/>
      <c r="AD25" s="116"/>
      <c r="AE25" s="863"/>
      <c r="AF25" s="98"/>
      <c r="AG25" s="116"/>
      <c r="AH25" s="863"/>
      <c r="AI25" s="863"/>
      <c r="AJ25" s="863"/>
      <c r="AK25" s="95"/>
    </row>
    <row r="26" spans="1:38">
      <c r="A26" s="101"/>
      <c r="B26" s="2179"/>
      <c r="C26" s="2177"/>
      <c r="D26" s="2177"/>
      <c r="E26" s="2177"/>
      <c r="F26" s="2177"/>
      <c r="G26" s="2177"/>
      <c r="H26" s="2177"/>
      <c r="I26" s="2177"/>
      <c r="J26" s="2177"/>
      <c r="K26" s="2177"/>
      <c r="L26" s="2177"/>
      <c r="M26" s="2177"/>
      <c r="N26" s="2177"/>
      <c r="O26" s="2177"/>
      <c r="P26" s="2177"/>
      <c r="Q26" s="2177"/>
      <c r="R26" s="2177"/>
      <c r="S26" s="2178"/>
      <c r="T26" s="532"/>
      <c r="U26" s="863" t="s">
        <v>684</v>
      </c>
      <c r="V26" s="863"/>
      <c r="W26" s="863"/>
      <c r="X26" s="2180"/>
      <c r="Y26" s="2180"/>
      <c r="Z26" s="2180"/>
      <c r="AA26" s="2180"/>
      <c r="AB26" s="2180"/>
      <c r="AC26" s="2180"/>
      <c r="AD26" s="2180"/>
      <c r="AE26" s="2180"/>
      <c r="AF26" s="2180"/>
      <c r="AG26" s="2180"/>
      <c r="AH26" s="2180"/>
      <c r="AI26" s="2180"/>
      <c r="AJ26" s="2180"/>
      <c r="AK26" s="906" t="s">
        <v>1151</v>
      </c>
    </row>
    <row r="27" spans="1:38">
      <c r="A27" s="107">
        <v>4</v>
      </c>
      <c r="B27" s="2154" t="s">
        <v>382</v>
      </c>
      <c r="C27" s="2155"/>
      <c r="D27" s="2155"/>
      <c r="E27" s="2155"/>
      <c r="F27" s="2155"/>
      <c r="G27" s="2155"/>
      <c r="H27" s="2155"/>
      <c r="I27" s="2155"/>
      <c r="J27" s="2155"/>
      <c r="K27" s="2155"/>
      <c r="L27" s="2155"/>
      <c r="M27" s="2155"/>
      <c r="N27" s="2155"/>
      <c r="O27" s="2155"/>
      <c r="P27" s="2155"/>
      <c r="Q27" s="2155"/>
      <c r="R27" s="2155"/>
      <c r="S27" s="2156"/>
      <c r="T27" s="898"/>
      <c r="U27" s="622"/>
      <c r="V27" s="622"/>
      <c r="W27" s="622"/>
      <c r="X27" s="863"/>
      <c r="Y27" s="863"/>
      <c r="Z27" s="863"/>
      <c r="AA27" s="863"/>
      <c r="AB27" s="863"/>
      <c r="AC27" s="863"/>
      <c r="AD27" s="863"/>
      <c r="AE27" s="863"/>
      <c r="AF27" s="805"/>
      <c r="AG27" s="863"/>
      <c r="AH27" s="863"/>
      <c r="AI27" s="805"/>
      <c r="AJ27" s="863"/>
      <c r="AK27" s="95"/>
    </row>
    <row r="28" spans="1:38">
      <c r="A28" s="102"/>
      <c r="B28" s="2157" t="s">
        <v>381</v>
      </c>
      <c r="C28" s="2158"/>
      <c r="D28" s="2158"/>
      <c r="E28" s="2158"/>
      <c r="F28" s="2158"/>
      <c r="G28" s="2158"/>
      <c r="H28" s="2158"/>
      <c r="I28" s="2158"/>
      <c r="J28" s="2158"/>
      <c r="K28" s="2158"/>
      <c r="L28" s="2158"/>
      <c r="M28" s="2158"/>
      <c r="N28" s="2158"/>
      <c r="O28" s="2158"/>
      <c r="P28" s="2158"/>
      <c r="Q28" s="2158"/>
      <c r="R28" s="2158"/>
      <c r="S28" s="2159"/>
      <c r="T28" s="863"/>
      <c r="U28" s="863" t="s">
        <v>335</v>
      </c>
      <c r="V28" s="863"/>
      <c r="W28" s="863"/>
      <c r="X28" s="863"/>
      <c r="Y28" s="863"/>
      <c r="Z28" s="863"/>
      <c r="AA28" s="863"/>
      <c r="AB28" s="863"/>
      <c r="AC28" s="863"/>
      <c r="AD28" s="863"/>
      <c r="AE28" s="863"/>
      <c r="AF28" s="844"/>
      <c r="AG28" s="863" t="s">
        <v>475</v>
      </c>
      <c r="AH28" s="863"/>
      <c r="AI28" s="844"/>
      <c r="AJ28" s="863" t="s">
        <v>476</v>
      </c>
      <c r="AK28" s="95"/>
      <c r="AL28" s="863"/>
    </row>
    <row r="29" spans="1:38">
      <c r="A29" s="102"/>
      <c r="B29" s="2160"/>
      <c r="C29" s="2161"/>
      <c r="D29" s="2161"/>
      <c r="E29" s="2161"/>
      <c r="F29" s="2161"/>
      <c r="G29" s="2161"/>
      <c r="H29" s="2161"/>
      <c r="I29" s="2161"/>
      <c r="J29" s="2161"/>
      <c r="K29" s="2161"/>
      <c r="L29" s="2161"/>
      <c r="M29" s="2161"/>
      <c r="N29" s="2161"/>
      <c r="O29" s="2161"/>
      <c r="P29" s="2161"/>
      <c r="Q29" s="2161"/>
      <c r="R29" s="2161"/>
      <c r="S29" s="2162"/>
      <c r="T29" s="863"/>
      <c r="U29" s="863" t="s">
        <v>336</v>
      </c>
      <c r="V29" s="863"/>
      <c r="W29" s="863"/>
      <c r="X29" s="863"/>
      <c r="Y29" s="863"/>
      <c r="Z29" s="863"/>
      <c r="AA29" s="863"/>
      <c r="AB29" s="863"/>
      <c r="AC29" s="863"/>
      <c r="AD29" s="863"/>
      <c r="AE29" s="863"/>
      <c r="AF29" s="844"/>
      <c r="AG29" s="863" t="s">
        <v>475</v>
      </c>
      <c r="AH29" s="863"/>
      <c r="AI29" s="844"/>
      <c r="AJ29" s="863" t="s">
        <v>476</v>
      </c>
      <c r="AK29" s="95"/>
    </row>
    <row r="30" spans="1:38">
      <c r="A30" s="102"/>
      <c r="B30" s="2160"/>
      <c r="C30" s="2161"/>
      <c r="D30" s="2161"/>
      <c r="E30" s="2161"/>
      <c r="F30" s="2161"/>
      <c r="G30" s="2161"/>
      <c r="H30" s="2161"/>
      <c r="I30" s="2161"/>
      <c r="J30" s="2161"/>
      <c r="K30" s="2161"/>
      <c r="L30" s="2161"/>
      <c r="M30" s="2161"/>
      <c r="N30" s="2161"/>
      <c r="O30" s="2161"/>
      <c r="P30" s="2161"/>
      <c r="Q30" s="2161"/>
      <c r="R30" s="2161"/>
      <c r="S30" s="2162"/>
      <c r="T30" s="863"/>
      <c r="U30" s="863" t="s">
        <v>337</v>
      </c>
      <c r="V30" s="166"/>
      <c r="W30" s="166"/>
      <c r="X30" s="166"/>
      <c r="Y30" s="166"/>
      <c r="Z30" s="166"/>
      <c r="AA30" s="166"/>
      <c r="AB30" s="863"/>
      <c r="AC30" s="863"/>
      <c r="AD30" s="863"/>
      <c r="AE30" s="863"/>
      <c r="AF30" s="844"/>
      <c r="AG30" s="863" t="s">
        <v>475</v>
      </c>
      <c r="AH30" s="863"/>
      <c r="AI30" s="844"/>
      <c r="AJ30" s="863" t="s">
        <v>476</v>
      </c>
      <c r="AK30" s="95"/>
    </row>
    <row r="31" spans="1:38">
      <c r="A31" s="167"/>
      <c r="B31" s="2160"/>
      <c r="C31" s="2161"/>
      <c r="D31" s="2161"/>
      <c r="E31" s="2161"/>
      <c r="F31" s="2161"/>
      <c r="G31" s="2161"/>
      <c r="H31" s="2161"/>
      <c r="I31" s="2161"/>
      <c r="J31" s="2161"/>
      <c r="K31" s="2161"/>
      <c r="L31" s="2161"/>
      <c r="M31" s="2161"/>
      <c r="N31" s="2161"/>
      <c r="O31" s="2161"/>
      <c r="P31" s="2161"/>
      <c r="Q31" s="2161"/>
      <c r="R31" s="2161"/>
      <c r="S31" s="2162"/>
      <c r="T31" s="863"/>
      <c r="U31" s="863"/>
      <c r="V31" s="166"/>
      <c r="W31" s="166"/>
      <c r="X31" s="166"/>
      <c r="Y31" s="166"/>
      <c r="Z31" s="166"/>
      <c r="AA31" s="166"/>
      <c r="AB31" s="863"/>
      <c r="AC31" s="863"/>
      <c r="AD31" s="863"/>
      <c r="AE31" s="863"/>
      <c r="AF31" s="863"/>
      <c r="AG31" s="863"/>
      <c r="AH31" s="863"/>
      <c r="AI31" s="863"/>
      <c r="AJ31" s="863"/>
      <c r="AK31" s="95"/>
    </row>
    <row r="32" spans="1:38" ht="13.5" customHeight="1">
      <c r="A32" s="104"/>
      <c r="B32" s="2149" t="s">
        <v>1419</v>
      </c>
      <c r="C32" s="2150"/>
      <c r="D32" s="2150"/>
      <c r="E32" s="2150"/>
      <c r="F32" s="2150"/>
      <c r="G32" s="2150"/>
      <c r="H32" s="2150"/>
      <c r="I32" s="2150"/>
      <c r="J32" s="2150"/>
      <c r="K32" s="2150"/>
      <c r="L32" s="2150"/>
      <c r="M32" s="2150"/>
      <c r="N32" s="2150"/>
      <c r="O32" s="2150"/>
      <c r="P32" s="2150"/>
      <c r="Q32" s="2150"/>
      <c r="R32" s="2150"/>
      <c r="S32" s="2151"/>
      <c r="T32" s="711"/>
      <c r="U32" s="164" t="s">
        <v>510</v>
      </c>
      <c r="V32" s="175"/>
      <c r="W32" s="175"/>
      <c r="X32" s="176"/>
      <c r="Y32" s="175"/>
      <c r="Z32" s="175"/>
      <c r="AA32" s="175"/>
      <c r="AB32" s="164"/>
      <c r="AC32" s="164"/>
      <c r="AD32" s="164"/>
      <c r="AE32" s="164"/>
      <c r="AF32" s="164"/>
      <c r="AG32" s="164"/>
      <c r="AH32" s="164"/>
      <c r="AI32" s="164"/>
      <c r="AJ32" s="164"/>
      <c r="AK32" s="165"/>
    </row>
    <row r="33" spans="1:40">
      <c r="A33" s="167"/>
      <c r="B33" s="826"/>
      <c r="C33" s="800"/>
      <c r="D33" s="859"/>
      <c r="E33" s="859"/>
      <c r="F33" s="859"/>
      <c r="G33" s="859"/>
      <c r="H33" s="859"/>
      <c r="I33" s="859"/>
      <c r="J33" s="859"/>
      <c r="K33" s="859"/>
      <c r="L33" s="859"/>
      <c r="M33" s="859"/>
      <c r="N33" s="859"/>
      <c r="O33" s="859"/>
      <c r="P33" s="859"/>
      <c r="Q33" s="859"/>
      <c r="R33" s="827"/>
      <c r="S33" s="828"/>
      <c r="T33" s="863"/>
      <c r="U33" s="863"/>
      <c r="V33" s="166"/>
      <c r="W33" s="166" t="s">
        <v>1152</v>
      </c>
      <c r="X33" s="2148"/>
      <c r="Y33" s="2148"/>
      <c r="Z33" s="174"/>
      <c r="AA33" s="174"/>
      <c r="AB33" s="166" t="s">
        <v>403</v>
      </c>
      <c r="AC33" s="273"/>
      <c r="AD33" s="273"/>
      <c r="AE33" s="863" t="s">
        <v>404</v>
      </c>
      <c r="AF33" s="273"/>
      <c r="AG33" s="273"/>
      <c r="AH33" s="863" t="s">
        <v>405</v>
      </c>
      <c r="AI33" s="863" t="s">
        <v>1151</v>
      </c>
      <c r="AJ33" s="863"/>
      <c r="AK33" s="95"/>
    </row>
    <row r="34" spans="1:40">
      <c r="A34" s="167"/>
      <c r="B34" s="335"/>
      <c r="C34" s="336"/>
      <c r="D34" s="336"/>
      <c r="E34" s="336"/>
      <c r="F34" s="336"/>
      <c r="G34" s="336"/>
      <c r="H34" s="336"/>
      <c r="I34" s="336"/>
      <c r="J34" s="336"/>
      <c r="K34" s="336"/>
      <c r="L34" s="336"/>
      <c r="M34" s="336"/>
      <c r="N34" s="336"/>
      <c r="O34" s="336"/>
      <c r="P34" s="336"/>
      <c r="Q34" s="336"/>
      <c r="R34" s="336"/>
      <c r="S34" s="337"/>
      <c r="T34" s="901"/>
      <c r="U34" s="899" t="s">
        <v>383</v>
      </c>
      <c r="V34" s="177"/>
      <c r="W34" s="177"/>
      <c r="X34" s="177"/>
      <c r="Y34" s="177"/>
      <c r="Z34" s="177"/>
      <c r="AA34" s="177"/>
      <c r="AB34" s="899"/>
      <c r="AC34" s="899"/>
      <c r="AD34" s="899"/>
      <c r="AE34" s="899"/>
      <c r="AF34" s="899"/>
      <c r="AG34" s="899"/>
      <c r="AH34" s="899"/>
      <c r="AI34" s="899"/>
      <c r="AJ34" s="899"/>
      <c r="AK34" s="99"/>
    </row>
    <row r="35" spans="1:40">
      <c r="A35" s="106">
        <v>5</v>
      </c>
      <c r="B35" s="2154" t="s">
        <v>1687</v>
      </c>
      <c r="C35" s="2155"/>
      <c r="D35" s="2155"/>
      <c r="E35" s="2155"/>
      <c r="F35" s="2155"/>
      <c r="G35" s="2155"/>
      <c r="H35" s="2155"/>
      <c r="I35" s="2155"/>
      <c r="J35" s="2155"/>
      <c r="K35" s="2155"/>
      <c r="L35" s="2155"/>
      <c r="M35" s="2155"/>
      <c r="N35" s="2155"/>
      <c r="O35" s="2155"/>
      <c r="P35" s="2155"/>
      <c r="Q35" s="2155"/>
      <c r="R35" s="2155"/>
      <c r="S35" s="2156"/>
      <c r="AA35" s="902"/>
      <c r="AB35" s="902"/>
      <c r="AC35" s="902"/>
      <c r="AD35" s="902"/>
      <c r="AE35" s="902"/>
      <c r="AF35" s="902"/>
      <c r="AG35" s="902"/>
      <c r="AH35" s="902"/>
      <c r="AI35" s="902"/>
      <c r="AJ35" s="902"/>
      <c r="AK35" s="903"/>
      <c r="AL35" s="873"/>
      <c r="AM35" s="873"/>
      <c r="AN35" s="873"/>
    </row>
    <row r="36" spans="1:40" ht="13.5" customHeight="1">
      <c r="A36" s="606"/>
      <c r="B36" s="2176" t="s">
        <v>1937</v>
      </c>
      <c r="C36" s="2195"/>
      <c r="D36" s="2195"/>
      <c r="E36" s="2195"/>
      <c r="F36" s="2195"/>
      <c r="G36" s="2195"/>
      <c r="H36" s="2195"/>
      <c r="I36" s="2195"/>
      <c r="J36" s="2195"/>
      <c r="K36" s="2195"/>
      <c r="L36" s="2195"/>
      <c r="M36" s="2195"/>
      <c r="N36" s="2195"/>
      <c r="O36" s="2195"/>
      <c r="P36" s="2195"/>
      <c r="Q36" s="2195"/>
      <c r="R36" s="2195"/>
      <c r="S36" s="2196"/>
      <c r="T36" s="844"/>
      <c r="U36" s="863" t="s">
        <v>475</v>
      </c>
      <c r="V36" s="873"/>
      <c r="W36" s="844"/>
      <c r="X36" s="863" t="s">
        <v>2065</v>
      </c>
      <c r="Y36" s="859"/>
      <c r="Z36" s="859"/>
      <c r="AA36" s="859"/>
      <c r="AB36" s="859"/>
      <c r="AC36" s="859"/>
      <c r="AD36" s="859"/>
      <c r="AE36" s="859"/>
      <c r="AF36" s="859"/>
      <c r="AG36" s="859"/>
      <c r="AH36" s="859"/>
      <c r="AI36" s="859"/>
      <c r="AJ36" s="859"/>
      <c r="AK36" s="860"/>
      <c r="AL36" s="873"/>
      <c r="AM36" s="873"/>
      <c r="AN36" s="873"/>
    </row>
    <row r="37" spans="1:40" ht="13.5" customHeight="1">
      <c r="A37" s="606"/>
      <c r="B37" s="2176"/>
      <c r="C37" s="2195"/>
      <c r="D37" s="2195"/>
      <c r="E37" s="2195"/>
      <c r="F37" s="2195"/>
      <c r="G37" s="2195"/>
      <c r="H37" s="2195"/>
      <c r="I37" s="2195"/>
      <c r="J37" s="2195"/>
      <c r="K37" s="2195"/>
      <c r="L37" s="2195"/>
      <c r="M37" s="2195"/>
      <c r="N37" s="2195"/>
      <c r="O37" s="2195"/>
      <c r="P37" s="2195"/>
      <c r="Q37" s="2195"/>
      <c r="R37" s="2195"/>
      <c r="S37" s="2196"/>
      <c r="T37" s="863" t="s">
        <v>2066</v>
      </c>
      <c r="U37" s="485"/>
      <c r="V37" s="859"/>
      <c r="W37" s="859"/>
      <c r="X37" s="859"/>
      <c r="Y37" s="859"/>
      <c r="Z37" s="859"/>
      <c r="AA37" s="859"/>
      <c r="AB37" s="859"/>
      <c r="AC37" s="859"/>
      <c r="AD37" s="859"/>
      <c r="AE37" s="859"/>
      <c r="AF37" s="859"/>
      <c r="AG37" s="859"/>
      <c r="AH37" s="859"/>
      <c r="AI37" s="859"/>
      <c r="AJ37" s="859"/>
      <c r="AK37" s="860"/>
      <c r="AL37" s="873"/>
      <c r="AM37" s="873"/>
      <c r="AN37" s="873"/>
    </row>
    <row r="38" spans="1:40" ht="13.5" customHeight="1">
      <c r="A38" s="606"/>
      <c r="B38" s="2176"/>
      <c r="C38" s="2195"/>
      <c r="D38" s="2195"/>
      <c r="E38" s="2195"/>
      <c r="F38" s="2195"/>
      <c r="G38" s="2195"/>
      <c r="H38" s="2195"/>
      <c r="I38" s="2195"/>
      <c r="J38" s="2195"/>
      <c r="K38" s="2195"/>
      <c r="L38" s="2195"/>
      <c r="M38" s="2195"/>
      <c r="N38" s="2195"/>
      <c r="O38" s="2195"/>
      <c r="P38" s="2195"/>
      <c r="Q38" s="2195"/>
      <c r="R38" s="2195"/>
      <c r="S38" s="2196"/>
      <c r="T38" s="844"/>
      <c r="U38" s="2207" t="s">
        <v>2063</v>
      </c>
      <c r="V38" s="2207"/>
      <c r="W38" s="2207"/>
      <c r="X38" s="2207"/>
      <c r="Y38" s="2207"/>
      <c r="Z38" s="2207"/>
      <c r="AA38" s="2207"/>
      <c r="AB38" s="2207"/>
      <c r="AC38" s="2207"/>
      <c r="AD38" s="2207"/>
      <c r="AE38" s="2207"/>
      <c r="AF38" s="2207"/>
      <c r="AG38" s="2207"/>
      <c r="AH38" s="2207"/>
      <c r="AI38" s="2207"/>
      <c r="AJ38" s="2207"/>
      <c r="AK38" s="2208"/>
      <c r="AL38" s="873"/>
      <c r="AM38" s="873"/>
      <c r="AN38" s="873"/>
    </row>
    <row r="39" spans="1:40" ht="13.5" customHeight="1">
      <c r="A39" s="94"/>
      <c r="B39" s="2176"/>
      <c r="C39" s="2195"/>
      <c r="D39" s="2195"/>
      <c r="E39" s="2195"/>
      <c r="F39" s="2195"/>
      <c r="G39" s="2195"/>
      <c r="H39" s="2195"/>
      <c r="I39" s="2195"/>
      <c r="J39" s="2195"/>
      <c r="K39" s="2195"/>
      <c r="L39" s="2195"/>
      <c r="M39" s="2195"/>
      <c r="N39" s="2195"/>
      <c r="O39" s="2195"/>
      <c r="P39" s="2195"/>
      <c r="Q39" s="2195"/>
      <c r="R39" s="2195"/>
      <c r="S39" s="2196"/>
      <c r="T39" s="532"/>
      <c r="U39" s="2201" t="s">
        <v>2064</v>
      </c>
      <c r="V39" s="2201"/>
      <c r="W39" s="2201"/>
      <c r="X39" s="2201"/>
      <c r="Y39" s="2201"/>
      <c r="Z39" s="2201"/>
      <c r="AA39" s="2201"/>
      <c r="AB39" s="2201"/>
      <c r="AC39" s="2201"/>
      <c r="AD39" s="2201"/>
      <c r="AE39" s="2201"/>
      <c r="AF39" s="2201"/>
      <c r="AG39" s="2201"/>
      <c r="AH39" s="2201"/>
      <c r="AI39" s="2201"/>
      <c r="AJ39" s="2201"/>
      <c r="AK39" s="2202"/>
      <c r="AL39" s="800"/>
      <c r="AM39" s="873"/>
      <c r="AN39" s="873"/>
    </row>
    <row r="40" spans="1:40">
      <c r="A40" s="94"/>
      <c r="B40" s="2176"/>
      <c r="C40" s="2195"/>
      <c r="D40" s="2195"/>
      <c r="E40" s="2195"/>
      <c r="F40" s="2195"/>
      <c r="G40" s="2195"/>
      <c r="H40" s="2195"/>
      <c r="I40" s="2195"/>
      <c r="J40" s="2195"/>
      <c r="K40" s="2195"/>
      <c r="L40" s="2195"/>
      <c r="M40" s="2195"/>
      <c r="N40" s="2195"/>
      <c r="O40" s="2195"/>
      <c r="P40" s="2195"/>
      <c r="Q40" s="2195"/>
      <c r="R40" s="2195"/>
      <c r="S40" s="2196"/>
      <c r="T40" s="532"/>
      <c r="U40" s="2209" t="s">
        <v>2166</v>
      </c>
      <c r="V40" s="2209"/>
      <c r="W40" s="2209"/>
      <c r="X40" s="2209"/>
      <c r="Y40" s="2209"/>
      <c r="Z40" s="2209"/>
      <c r="AA40" s="2209"/>
      <c r="AB40" s="2209"/>
      <c r="AC40" s="2209"/>
      <c r="AD40" s="2209"/>
      <c r="AE40" s="2209"/>
      <c r="AF40" s="2209"/>
      <c r="AG40" s="2209"/>
      <c r="AH40" s="2209"/>
      <c r="AI40" s="2209"/>
      <c r="AJ40" s="2209"/>
      <c r="AK40" s="2210"/>
      <c r="AL40" s="873"/>
      <c r="AM40" s="873"/>
      <c r="AN40" s="873"/>
    </row>
    <row r="41" spans="1:40" ht="13.5" customHeight="1">
      <c r="A41" s="97"/>
      <c r="B41" s="2197"/>
      <c r="C41" s="2198"/>
      <c r="D41" s="2198"/>
      <c r="E41" s="2198"/>
      <c r="F41" s="2198"/>
      <c r="G41" s="2198"/>
      <c r="H41" s="2198"/>
      <c r="I41" s="2198"/>
      <c r="J41" s="2198"/>
      <c r="K41" s="2198"/>
      <c r="L41" s="2198"/>
      <c r="M41" s="2198"/>
      <c r="N41" s="2198"/>
      <c r="O41" s="2198"/>
      <c r="P41" s="2198"/>
      <c r="Q41" s="2198"/>
      <c r="R41" s="2198"/>
      <c r="S41" s="2199"/>
      <c r="T41" s="901"/>
      <c r="U41" s="608" t="s">
        <v>690</v>
      </c>
      <c r="V41" s="608"/>
      <c r="W41" s="608"/>
      <c r="X41" s="2200"/>
      <c r="Y41" s="2200"/>
      <c r="Z41" s="2200"/>
      <c r="AA41" s="2200"/>
      <c r="AB41" s="2200"/>
      <c r="AC41" s="2200"/>
      <c r="AD41" s="2200"/>
      <c r="AE41" s="2200"/>
      <c r="AF41" s="2200"/>
      <c r="AG41" s="2200"/>
      <c r="AH41" s="2200"/>
      <c r="AI41" s="2200"/>
      <c r="AJ41" s="2200"/>
      <c r="AK41" s="609" t="s">
        <v>1688</v>
      </c>
    </row>
    <row r="42" spans="1:40">
      <c r="A42" s="106">
        <v>6</v>
      </c>
      <c r="B42" s="2154" t="s">
        <v>655</v>
      </c>
      <c r="C42" s="2155"/>
      <c r="D42" s="2155"/>
      <c r="E42" s="2155"/>
      <c r="F42" s="2155"/>
      <c r="G42" s="2155"/>
      <c r="H42" s="2155"/>
      <c r="I42" s="2155"/>
      <c r="J42" s="2155"/>
      <c r="K42" s="2155"/>
      <c r="L42" s="2155"/>
      <c r="M42" s="2155"/>
      <c r="N42" s="2155"/>
      <c r="O42" s="2155"/>
      <c r="P42" s="2155"/>
      <c r="Q42" s="2155"/>
      <c r="R42" s="2155"/>
      <c r="S42" s="2156"/>
      <c r="T42" s="709"/>
      <c r="U42" s="623"/>
      <c r="V42" s="623"/>
      <c r="W42" s="623"/>
      <c r="X42" s="623"/>
      <c r="Y42" s="623"/>
      <c r="Z42" s="623"/>
      <c r="AA42" s="623"/>
      <c r="AB42" s="623"/>
      <c r="AC42" s="623"/>
      <c r="AD42" s="623"/>
      <c r="AE42" s="623"/>
      <c r="AF42" s="898"/>
      <c r="AG42" s="898"/>
      <c r="AH42" s="898"/>
      <c r="AI42" s="898"/>
      <c r="AJ42" s="898"/>
      <c r="AK42" s="93"/>
    </row>
    <row r="43" spans="1:40">
      <c r="A43" s="100"/>
      <c r="B43" s="2165" t="s">
        <v>1153</v>
      </c>
      <c r="C43" s="2166"/>
      <c r="D43" s="2166"/>
      <c r="E43" s="2166"/>
      <c r="F43" s="2166"/>
      <c r="G43" s="2166"/>
      <c r="H43" s="2166"/>
      <c r="I43" s="2166"/>
      <c r="J43" s="2166"/>
      <c r="K43" s="2166"/>
      <c r="L43" s="2166"/>
      <c r="M43" s="2166"/>
      <c r="N43" s="2166"/>
      <c r="O43" s="2166"/>
      <c r="P43" s="2166"/>
      <c r="Q43" s="2166"/>
      <c r="R43" s="2166"/>
      <c r="S43" s="2167"/>
      <c r="T43" s="532"/>
      <c r="U43" s="863" t="s">
        <v>1262</v>
      </c>
      <c r="V43" s="863"/>
      <c r="W43" s="863"/>
      <c r="X43" s="863"/>
      <c r="Y43" s="863"/>
      <c r="Z43" s="863"/>
      <c r="AA43" s="863"/>
      <c r="AB43" s="863"/>
      <c r="AC43" s="863"/>
      <c r="AD43" s="863"/>
      <c r="AE43" s="863"/>
      <c r="AF43" s="863"/>
      <c r="AG43" s="863"/>
      <c r="AH43" s="863"/>
      <c r="AI43" s="863"/>
      <c r="AJ43" s="863"/>
      <c r="AK43" s="95"/>
      <c r="AL43" s="873"/>
      <c r="AM43" s="873"/>
      <c r="AN43" s="873"/>
    </row>
    <row r="44" spans="1:40">
      <c r="A44" s="100"/>
      <c r="B44" s="2165"/>
      <c r="C44" s="2166"/>
      <c r="D44" s="2166"/>
      <c r="E44" s="2166"/>
      <c r="F44" s="2166"/>
      <c r="G44" s="2166"/>
      <c r="H44" s="2166"/>
      <c r="I44" s="2166"/>
      <c r="J44" s="2166"/>
      <c r="K44" s="2166"/>
      <c r="L44" s="2166"/>
      <c r="M44" s="2166"/>
      <c r="N44" s="2166"/>
      <c r="O44" s="2166"/>
      <c r="P44" s="2166"/>
      <c r="Q44" s="2166"/>
      <c r="R44" s="2166"/>
      <c r="S44" s="2167"/>
      <c r="T44" s="532"/>
      <c r="U44" s="863" t="s">
        <v>1152</v>
      </c>
      <c r="V44" s="824"/>
      <c r="W44" s="824"/>
      <c r="X44" s="863" t="s">
        <v>1263</v>
      </c>
      <c r="Y44" s="863"/>
      <c r="Z44" s="863"/>
      <c r="AA44" s="863"/>
      <c r="AB44" s="863"/>
      <c r="AC44" s="863"/>
      <c r="AD44" s="863"/>
      <c r="AE44" s="863"/>
      <c r="AF44" s="863"/>
      <c r="AG44" s="863"/>
      <c r="AH44" s="863"/>
      <c r="AI44" s="863"/>
      <c r="AJ44" s="863"/>
      <c r="AK44" s="95"/>
      <c r="AL44" s="873"/>
      <c r="AM44" s="873"/>
      <c r="AN44" s="873"/>
    </row>
    <row r="45" spans="1:40">
      <c r="A45" s="100"/>
      <c r="B45" s="2165"/>
      <c r="C45" s="2166"/>
      <c r="D45" s="2166"/>
      <c r="E45" s="2166"/>
      <c r="F45" s="2166"/>
      <c r="G45" s="2166"/>
      <c r="H45" s="2166"/>
      <c r="I45" s="2166"/>
      <c r="J45" s="2166"/>
      <c r="K45" s="2166"/>
      <c r="L45" s="2166"/>
      <c r="M45" s="2166"/>
      <c r="N45" s="2166"/>
      <c r="O45" s="2166"/>
      <c r="P45" s="2166"/>
      <c r="Q45" s="2166"/>
      <c r="R45" s="2166"/>
      <c r="S45" s="2167"/>
      <c r="T45" s="532"/>
      <c r="U45" s="863" t="s">
        <v>1264</v>
      </c>
      <c r="V45" s="863"/>
      <c r="W45" s="863"/>
      <c r="X45" s="863"/>
      <c r="Y45" s="863"/>
      <c r="Z45" s="863"/>
      <c r="AA45" s="863"/>
      <c r="AB45" s="863"/>
      <c r="AC45" s="863"/>
      <c r="AD45" s="863"/>
      <c r="AE45" s="863"/>
      <c r="AF45" s="863"/>
      <c r="AG45" s="863"/>
      <c r="AH45" s="863"/>
      <c r="AI45" s="863"/>
      <c r="AJ45" s="863"/>
      <c r="AK45" s="95"/>
      <c r="AL45" s="873"/>
      <c r="AM45" s="873"/>
      <c r="AN45" s="873"/>
    </row>
    <row r="46" spans="1:40" ht="13.5" customHeight="1">
      <c r="A46" s="100"/>
      <c r="B46" s="2165"/>
      <c r="C46" s="2166"/>
      <c r="D46" s="2166"/>
      <c r="E46" s="2166"/>
      <c r="F46" s="2166"/>
      <c r="G46" s="2166"/>
      <c r="H46" s="2166"/>
      <c r="I46" s="2166"/>
      <c r="J46" s="2166"/>
      <c r="K46" s="2166"/>
      <c r="L46" s="2166"/>
      <c r="M46" s="2166"/>
      <c r="N46" s="2166"/>
      <c r="O46" s="2166"/>
      <c r="P46" s="2166"/>
      <c r="Q46" s="2166"/>
      <c r="R46" s="2166"/>
      <c r="S46" s="2167"/>
      <c r="T46" s="532"/>
      <c r="U46" s="863" t="s">
        <v>511</v>
      </c>
      <c r="V46" s="835"/>
      <c r="W46" s="835"/>
      <c r="X46" s="835"/>
      <c r="Y46" s="835"/>
      <c r="Z46" s="835"/>
      <c r="AA46" s="835"/>
      <c r="AB46" s="835"/>
      <c r="AC46" s="835"/>
      <c r="AD46" s="835"/>
      <c r="AE46" s="835"/>
      <c r="AF46" s="835"/>
      <c r="AG46" s="835"/>
      <c r="AH46" s="835"/>
      <c r="AI46" s="835"/>
      <c r="AJ46" s="835"/>
      <c r="AK46" s="836"/>
      <c r="AL46" s="800"/>
      <c r="AM46" s="800"/>
      <c r="AN46" s="873"/>
    </row>
    <row r="47" spans="1:40">
      <c r="A47" s="100"/>
      <c r="B47" s="2165"/>
      <c r="C47" s="2166"/>
      <c r="D47" s="2166"/>
      <c r="E47" s="2166"/>
      <c r="F47" s="2166"/>
      <c r="G47" s="2166"/>
      <c r="H47" s="2166"/>
      <c r="I47" s="2166"/>
      <c r="J47" s="2166"/>
      <c r="K47" s="2166"/>
      <c r="L47" s="2166"/>
      <c r="M47" s="2166"/>
      <c r="N47" s="2166"/>
      <c r="O47" s="2166"/>
      <c r="P47" s="2166"/>
      <c r="Q47" s="2166"/>
      <c r="R47" s="2166"/>
      <c r="S47" s="2167"/>
      <c r="T47" s="532"/>
      <c r="U47" s="863" t="s">
        <v>512</v>
      </c>
      <c r="V47" s="835"/>
      <c r="W47" s="835"/>
      <c r="X47" s="835"/>
      <c r="Y47" s="835"/>
      <c r="Z47" s="835"/>
      <c r="AA47" s="835"/>
      <c r="AB47" s="835"/>
      <c r="AC47" s="835"/>
      <c r="AD47" s="835"/>
      <c r="AE47" s="835"/>
      <c r="AF47" s="835"/>
      <c r="AG47" s="835"/>
      <c r="AH47" s="835"/>
      <c r="AI47" s="835"/>
      <c r="AJ47" s="835"/>
      <c r="AK47" s="836"/>
      <c r="AL47" s="800"/>
      <c r="AM47" s="800"/>
      <c r="AN47" s="873"/>
    </row>
    <row r="48" spans="1:40">
      <c r="A48" s="254"/>
      <c r="B48" s="2181"/>
      <c r="C48" s="2182"/>
      <c r="D48" s="2182"/>
      <c r="E48" s="2182"/>
      <c r="F48" s="2182"/>
      <c r="G48" s="2182"/>
      <c r="H48" s="2182"/>
      <c r="I48" s="2182"/>
      <c r="J48" s="2182"/>
      <c r="K48" s="2182"/>
      <c r="L48" s="2182"/>
      <c r="M48" s="2182"/>
      <c r="N48" s="2182"/>
      <c r="O48" s="2182"/>
      <c r="P48" s="2182"/>
      <c r="Q48" s="2182"/>
      <c r="R48" s="2182"/>
      <c r="S48" s="2183"/>
      <c r="T48" s="897"/>
      <c r="U48" s="899" t="s">
        <v>1154</v>
      </c>
      <c r="V48" s="899"/>
      <c r="W48" s="899"/>
      <c r="X48" s="2180"/>
      <c r="Y48" s="2180"/>
      <c r="Z48" s="2180"/>
      <c r="AA48" s="2180"/>
      <c r="AB48" s="2180"/>
      <c r="AC48" s="2180"/>
      <c r="AD48" s="2180"/>
      <c r="AE48" s="2180"/>
      <c r="AF48" s="2180"/>
      <c r="AG48" s="2180"/>
      <c r="AH48" s="2180"/>
      <c r="AI48" s="2180"/>
      <c r="AJ48" s="2180"/>
      <c r="AK48" s="99" t="s">
        <v>1151</v>
      </c>
      <c r="AL48" s="800"/>
      <c r="AM48" s="873"/>
      <c r="AN48" s="873"/>
    </row>
    <row r="49" spans="1:41">
      <c r="A49" s="106">
        <v>7</v>
      </c>
      <c r="B49" s="2154" t="s">
        <v>656</v>
      </c>
      <c r="C49" s="2155"/>
      <c r="D49" s="2155"/>
      <c r="E49" s="2155"/>
      <c r="F49" s="2155"/>
      <c r="G49" s="2155"/>
      <c r="H49" s="2155"/>
      <c r="I49" s="2155"/>
      <c r="J49" s="2155"/>
      <c r="K49" s="2155"/>
      <c r="L49" s="2155"/>
      <c r="M49" s="2155"/>
      <c r="N49" s="2155"/>
      <c r="O49" s="2155"/>
      <c r="P49" s="2155"/>
      <c r="Q49" s="2155"/>
      <c r="R49" s="2155"/>
      <c r="S49" s="2156"/>
      <c r="T49" s="902"/>
      <c r="U49" s="902"/>
      <c r="V49" s="902"/>
      <c r="W49" s="902"/>
      <c r="X49" s="902"/>
      <c r="Y49" s="902"/>
      <c r="Z49" s="902"/>
      <c r="AA49" s="902"/>
      <c r="AB49" s="902"/>
      <c r="AC49" s="902"/>
      <c r="AD49" s="902"/>
      <c r="AE49" s="902"/>
      <c r="AF49" s="902"/>
      <c r="AG49" s="902"/>
      <c r="AH49" s="902"/>
      <c r="AI49" s="902"/>
      <c r="AJ49" s="902"/>
      <c r="AK49" s="903"/>
      <c r="AL49" s="873"/>
      <c r="AM49" s="873"/>
      <c r="AN49" s="873"/>
    </row>
    <row r="50" spans="1:41">
      <c r="A50" s="94"/>
      <c r="B50" s="2176" t="s">
        <v>1353</v>
      </c>
      <c r="C50" s="2191"/>
      <c r="D50" s="2191"/>
      <c r="E50" s="2191"/>
      <c r="F50" s="2191"/>
      <c r="G50" s="2191"/>
      <c r="H50" s="2191"/>
      <c r="I50" s="2191"/>
      <c r="J50" s="2191"/>
      <c r="K50" s="2191"/>
      <c r="L50" s="2191"/>
      <c r="M50" s="2191"/>
      <c r="N50" s="2191"/>
      <c r="O50" s="2191"/>
      <c r="P50" s="2191"/>
      <c r="Q50" s="2191"/>
      <c r="R50" s="2191"/>
      <c r="S50" s="2178"/>
      <c r="T50" s="844"/>
      <c r="U50" s="863" t="s">
        <v>2167</v>
      </c>
      <c r="V50" s="863"/>
      <c r="W50" s="863"/>
      <c r="X50" s="863"/>
      <c r="Y50" s="863"/>
      <c r="Z50" s="863"/>
      <c r="AA50" s="863"/>
      <c r="AB50" s="863"/>
      <c r="AC50" s="863"/>
      <c r="AD50" s="863"/>
      <c r="AE50" s="863"/>
      <c r="AF50" s="863"/>
      <c r="AG50" s="863"/>
      <c r="AH50" s="863"/>
      <c r="AI50" s="863"/>
      <c r="AJ50" s="863"/>
      <c r="AK50" s="95"/>
      <c r="AL50" s="800"/>
      <c r="AM50" s="873"/>
      <c r="AN50" s="873"/>
    </row>
    <row r="51" spans="1:41">
      <c r="A51" s="94"/>
      <c r="B51" s="2179"/>
      <c r="C51" s="2191"/>
      <c r="D51" s="2191"/>
      <c r="E51" s="2191"/>
      <c r="F51" s="2191"/>
      <c r="G51" s="2191"/>
      <c r="H51" s="2191"/>
      <c r="I51" s="2191"/>
      <c r="J51" s="2191"/>
      <c r="K51" s="2191"/>
      <c r="L51" s="2191"/>
      <c r="M51" s="2191"/>
      <c r="N51" s="2191"/>
      <c r="O51" s="2191"/>
      <c r="P51" s="2191"/>
      <c r="Q51" s="2191"/>
      <c r="R51" s="2191"/>
      <c r="S51" s="2178"/>
      <c r="T51" s="844"/>
      <c r="U51" s="863" t="s">
        <v>2168</v>
      </c>
      <c r="V51" s="863"/>
      <c r="W51" s="863"/>
      <c r="X51" s="863"/>
      <c r="Y51" s="863"/>
      <c r="Z51" s="863"/>
      <c r="AA51" s="863"/>
      <c r="AB51" s="863"/>
      <c r="AC51" s="863"/>
      <c r="AD51" s="863"/>
      <c r="AE51" s="863"/>
      <c r="AF51" s="863"/>
      <c r="AG51" s="863"/>
      <c r="AH51" s="863"/>
      <c r="AI51" s="863"/>
      <c r="AJ51" s="863"/>
      <c r="AK51" s="95"/>
      <c r="AL51" s="873"/>
      <c r="AM51" s="873"/>
      <c r="AN51" s="873"/>
    </row>
    <row r="52" spans="1:41" ht="13.5" customHeight="1">
      <c r="A52" s="97"/>
      <c r="B52" s="2192"/>
      <c r="C52" s="2193"/>
      <c r="D52" s="2193"/>
      <c r="E52" s="2193"/>
      <c r="F52" s="2193"/>
      <c r="G52" s="2193"/>
      <c r="H52" s="2193"/>
      <c r="I52" s="2193"/>
      <c r="J52" s="2193"/>
      <c r="K52" s="2193"/>
      <c r="L52" s="2193"/>
      <c r="M52" s="2193"/>
      <c r="N52" s="2193"/>
      <c r="O52" s="2193"/>
      <c r="P52" s="2193"/>
      <c r="Q52" s="2193"/>
      <c r="R52" s="2193"/>
      <c r="S52" s="2194"/>
      <c r="T52" s="901"/>
      <c r="U52" s="2211" t="s">
        <v>2169</v>
      </c>
      <c r="V52" s="2211"/>
      <c r="W52" s="2211"/>
      <c r="X52" s="2211"/>
      <c r="Y52" s="2211"/>
      <c r="Z52" s="2211"/>
      <c r="AA52" s="2211"/>
      <c r="AB52" s="2211"/>
      <c r="AC52" s="2211"/>
      <c r="AD52" s="2211"/>
      <c r="AE52" s="2211"/>
      <c r="AF52" s="2211"/>
      <c r="AG52" s="2211"/>
      <c r="AH52" s="2211"/>
      <c r="AI52" s="2211"/>
      <c r="AJ52" s="2211"/>
      <c r="AK52" s="2212"/>
    </row>
    <row r="53" spans="1:41">
      <c r="A53" s="502">
        <v>8</v>
      </c>
      <c r="B53" s="2203" t="s">
        <v>1682</v>
      </c>
      <c r="C53" s="2204"/>
      <c r="D53" s="2204"/>
      <c r="E53" s="2204"/>
      <c r="F53" s="2204"/>
      <c r="G53" s="2204"/>
      <c r="H53" s="2204"/>
      <c r="I53" s="2204"/>
      <c r="J53" s="2204"/>
      <c r="K53" s="2204"/>
      <c r="L53" s="2204"/>
      <c r="M53" s="2204"/>
      <c r="N53" s="2204"/>
      <c r="O53" s="2204"/>
      <c r="P53" s="2204"/>
      <c r="Q53" s="2204"/>
      <c r="R53" s="2204"/>
      <c r="S53" s="2205"/>
      <c r="T53" s="503" t="s">
        <v>1689</v>
      </c>
      <c r="U53" s="504"/>
      <c r="V53" s="504"/>
      <c r="W53" s="504"/>
      <c r="X53" s="504"/>
      <c r="Y53" s="504"/>
      <c r="Z53" s="504"/>
      <c r="AA53" s="504"/>
      <c r="AB53" s="504"/>
      <c r="AC53" s="504"/>
      <c r="AD53" s="504"/>
      <c r="AE53" s="504"/>
      <c r="AF53" s="504"/>
      <c r="AG53" s="504"/>
      <c r="AH53" s="504"/>
      <c r="AI53" s="504"/>
      <c r="AJ53" s="504"/>
      <c r="AK53" s="505"/>
    </row>
    <row r="54" spans="1:41" ht="13.5" customHeight="1">
      <c r="A54" s="138"/>
      <c r="B54" s="2165" t="s">
        <v>1683</v>
      </c>
      <c r="C54" s="2166"/>
      <c r="D54" s="2166"/>
      <c r="E54" s="2166"/>
      <c r="F54" s="2166"/>
      <c r="G54" s="2166"/>
      <c r="H54" s="2166"/>
      <c r="I54" s="2166"/>
      <c r="J54" s="2166"/>
      <c r="K54" s="2166"/>
      <c r="L54" s="2166"/>
      <c r="M54" s="2166"/>
      <c r="N54" s="2166"/>
      <c r="O54" s="2166"/>
      <c r="P54" s="2166"/>
      <c r="Q54" s="2166"/>
      <c r="R54" s="2166"/>
      <c r="S54" s="2167"/>
      <c r="T54" s="9"/>
      <c r="U54" s="863" t="s">
        <v>475</v>
      </c>
      <c r="V54" s="863" t="s">
        <v>1684</v>
      </c>
      <c r="W54" s="9"/>
      <c r="X54" s="863" t="s">
        <v>1685</v>
      </c>
      <c r="Y54" s="863"/>
      <c r="Z54" s="863"/>
      <c r="AA54" s="863"/>
      <c r="AB54" s="863"/>
      <c r="AC54" s="863"/>
      <c r="AD54" s="863"/>
      <c r="AE54" s="863"/>
      <c r="AF54" s="863"/>
      <c r="AG54" s="863"/>
      <c r="AH54" s="863"/>
      <c r="AI54" s="863"/>
      <c r="AJ54" s="863"/>
      <c r="AK54" s="95"/>
    </row>
    <row r="55" spans="1:41">
      <c r="A55" s="342"/>
      <c r="B55" s="2165"/>
      <c r="C55" s="2166"/>
      <c r="D55" s="2166"/>
      <c r="E55" s="2166"/>
      <c r="F55" s="2166"/>
      <c r="G55" s="2166"/>
      <c r="H55" s="2166"/>
      <c r="I55" s="2166"/>
      <c r="J55" s="2166"/>
      <c r="K55" s="2166"/>
      <c r="L55" s="2166"/>
      <c r="M55" s="2166"/>
      <c r="N55" s="2166"/>
      <c r="O55" s="2166"/>
      <c r="P55" s="2166"/>
      <c r="Q55" s="2166"/>
      <c r="R55" s="2166"/>
      <c r="S55" s="2167"/>
      <c r="T55" s="98"/>
      <c r="U55" s="506"/>
      <c r="V55" s="506"/>
      <c r="W55" s="800"/>
      <c r="X55" s="863" t="s">
        <v>1686</v>
      </c>
      <c r="Y55" s="506"/>
      <c r="Z55" s="506"/>
      <c r="AA55" s="506"/>
      <c r="AB55" s="506"/>
      <c r="AC55" s="506"/>
      <c r="AD55" s="506"/>
      <c r="AE55" s="506"/>
      <c r="AF55" s="506"/>
      <c r="AG55" s="506"/>
      <c r="AH55" s="506"/>
      <c r="AI55" s="506"/>
      <c r="AJ55" s="506"/>
      <c r="AK55" s="507"/>
    </row>
    <row r="56" spans="1:41">
      <c r="A56" s="904"/>
      <c r="B56" s="2181"/>
      <c r="C56" s="2206"/>
      <c r="D56" s="2206"/>
      <c r="E56" s="2206"/>
      <c r="F56" s="2206"/>
      <c r="G56" s="2206"/>
      <c r="H56" s="2206"/>
      <c r="I56" s="2206"/>
      <c r="J56" s="2206"/>
      <c r="K56" s="2206"/>
      <c r="L56" s="2206"/>
      <c r="M56" s="2206"/>
      <c r="N56" s="2206"/>
      <c r="O56" s="2206"/>
      <c r="P56" s="2206"/>
      <c r="Q56" s="2206"/>
      <c r="R56" s="2206"/>
      <c r="S56" s="2183"/>
      <c r="T56" s="885"/>
      <c r="U56" s="865" t="s">
        <v>886</v>
      </c>
      <c r="V56" s="508"/>
      <c r="W56" s="865"/>
      <c r="X56" s="865"/>
      <c r="Y56" s="508"/>
      <c r="Z56" s="508"/>
      <c r="AA56" s="508"/>
      <c r="AB56" s="508"/>
      <c r="AC56" s="508"/>
      <c r="AD56" s="508"/>
      <c r="AE56" s="508"/>
      <c r="AF56" s="508"/>
      <c r="AG56" s="508"/>
      <c r="AH56" s="508"/>
      <c r="AI56" s="508"/>
      <c r="AJ56" s="508"/>
      <c r="AK56" s="509"/>
    </row>
    <row r="57" spans="1:41">
      <c r="AL57" s="812"/>
      <c r="AM57" s="812"/>
      <c r="AN57" s="812"/>
      <c r="AO57" s="812"/>
    </row>
    <row r="58" spans="1:41">
      <c r="AL58" s="812"/>
      <c r="AM58" s="812"/>
      <c r="AN58" s="812"/>
      <c r="AO58" s="812"/>
    </row>
    <row r="59" spans="1:41">
      <c r="A59" s="111"/>
      <c r="B59" s="111"/>
      <c r="C59" s="111"/>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row>
    <row r="60" spans="1:41">
      <c r="A60" s="812"/>
      <c r="B60" s="812"/>
      <c r="C60" s="812"/>
      <c r="D60" s="863"/>
      <c r="E60" s="812"/>
      <c r="F60" s="812"/>
      <c r="G60" s="812"/>
      <c r="H60" s="812"/>
      <c r="I60" s="812"/>
      <c r="J60" s="812"/>
      <c r="K60" s="812"/>
      <c r="L60" s="812"/>
      <c r="M60" s="812"/>
      <c r="N60" s="812"/>
    </row>
    <row r="61" spans="1:41">
      <c r="A61" s="812"/>
      <c r="B61" s="812"/>
      <c r="C61" s="812"/>
      <c r="D61" s="863"/>
      <c r="E61" s="812"/>
      <c r="F61" s="812"/>
      <c r="G61" s="812"/>
      <c r="H61" s="812"/>
      <c r="I61" s="812"/>
      <c r="J61" s="812"/>
      <c r="K61" s="812"/>
      <c r="L61" s="812"/>
      <c r="M61" s="812"/>
      <c r="N61" s="812"/>
    </row>
    <row r="62" spans="1:41">
      <c r="A62" s="812"/>
      <c r="B62" s="812"/>
      <c r="C62" s="812"/>
      <c r="D62" s="812"/>
      <c r="E62" s="812"/>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row>
    <row r="63" spans="1:41">
      <c r="A63" s="812"/>
      <c r="B63" s="812"/>
      <c r="C63" s="812"/>
      <c r="D63" s="812"/>
      <c r="E63" s="812"/>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row>
    <row r="64" spans="1:41">
      <c r="A64" s="812"/>
      <c r="B64" s="812"/>
      <c r="C64" s="812"/>
      <c r="D64" s="812"/>
      <c r="E64" s="812"/>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row>
    <row r="65" spans="1:37">
      <c r="A65" s="812"/>
      <c r="B65" s="812"/>
      <c r="C65" s="812"/>
      <c r="D65" s="812"/>
      <c r="E65" s="812"/>
      <c r="F65" s="812"/>
      <c r="G65" s="812"/>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row>
    <row r="66" spans="1:37">
      <c r="A66" s="812"/>
      <c r="B66" s="812"/>
      <c r="C66" s="812"/>
      <c r="D66" s="812"/>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row>
    <row r="67" spans="1:37">
      <c r="A67" s="812"/>
      <c r="B67" s="812"/>
      <c r="C67" s="812"/>
      <c r="D67" s="812"/>
      <c r="E67" s="812"/>
      <c r="F67" s="812"/>
      <c r="G67" s="812"/>
      <c r="H67" s="812"/>
      <c r="I67" s="812"/>
      <c r="J67" s="812"/>
      <c r="K67" s="812"/>
      <c r="L67" s="812"/>
      <c r="M67" s="812"/>
      <c r="N67" s="812"/>
      <c r="O67" s="812"/>
      <c r="P67" s="812"/>
      <c r="Q67" s="812"/>
      <c r="R67" s="812"/>
      <c r="S67" s="812"/>
      <c r="T67" s="812"/>
      <c r="U67" s="812"/>
      <c r="V67" s="812"/>
      <c r="W67" s="812"/>
      <c r="X67" s="812"/>
      <c r="Y67" s="812"/>
      <c r="Z67" s="812"/>
      <c r="AA67" s="812"/>
      <c r="AB67" s="812"/>
      <c r="AC67" s="812"/>
      <c r="AD67" s="812"/>
      <c r="AE67" s="812"/>
      <c r="AF67" s="812"/>
      <c r="AG67" s="812"/>
      <c r="AH67" s="812"/>
      <c r="AI67" s="812"/>
      <c r="AJ67" s="812"/>
      <c r="AK67" s="812"/>
    </row>
    <row r="68" spans="1:37">
      <c r="A68" s="812"/>
      <c r="B68" s="812"/>
      <c r="C68" s="812"/>
      <c r="D68" s="812"/>
      <c r="E68" s="812"/>
      <c r="F68" s="812"/>
      <c r="G68" s="812"/>
      <c r="H68" s="812"/>
      <c r="I68" s="812"/>
      <c r="J68" s="812"/>
      <c r="K68" s="812"/>
      <c r="L68" s="812"/>
      <c r="M68" s="812"/>
      <c r="N68" s="812"/>
      <c r="O68" s="812"/>
      <c r="P68" s="812"/>
      <c r="Q68" s="812"/>
      <c r="R68" s="812"/>
      <c r="S68" s="812"/>
      <c r="T68" s="812"/>
      <c r="U68" s="812"/>
      <c r="V68" s="812"/>
      <c r="W68" s="812"/>
      <c r="X68" s="812"/>
      <c r="Y68" s="812"/>
      <c r="Z68" s="812"/>
      <c r="AA68" s="812"/>
      <c r="AB68" s="812"/>
      <c r="AC68" s="812"/>
      <c r="AD68" s="812"/>
      <c r="AE68" s="812"/>
      <c r="AF68" s="812"/>
      <c r="AG68" s="812"/>
      <c r="AH68" s="812"/>
      <c r="AI68" s="812"/>
      <c r="AJ68" s="812"/>
      <c r="AK68" s="812"/>
    </row>
    <row r="69" spans="1:37">
      <c r="A69" s="812"/>
      <c r="B69" s="812"/>
      <c r="C69" s="812"/>
      <c r="D69" s="812"/>
      <c r="E69" s="812"/>
      <c r="F69" s="812"/>
      <c r="G69" s="812"/>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2"/>
      <c r="AI69" s="812"/>
      <c r="AJ69" s="812"/>
      <c r="AK69" s="812"/>
    </row>
    <row r="70" spans="1:37">
      <c r="A70" s="812"/>
      <c r="B70" s="812"/>
      <c r="C70" s="812"/>
      <c r="D70" s="812"/>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row>
    <row r="71" spans="1:37">
      <c r="A71" s="812"/>
      <c r="B71" s="812"/>
      <c r="C71" s="812"/>
      <c r="D71" s="812"/>
      <c r="E71" s="812"/>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row>
    <row r="72" spans="1:37">
      <c r="A72" s="812"/>
      <c r="B72" s="812"/>
      <c r="C72" s="812"/>
      <c r="D72" s="812"/>
      <c r="E72" s="812"/>
      <c r="F72" s="812"/>
      <c r="G72" s="812"/>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row>
    <row r="73" spans="1:37">
      <c r="A73" s="812"/>
      <c r="B73" s="812"/>
      <c r="C73" s="812"/>
      <c r="D73" s="812"/>
      <c r="E73" s="812"/>
      <c r="F73" s="812"/>
      <c r="G73" s="812"/>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2"/>
      <c r="AI73" s="812"/>
      <c r="AJ73" s="812"/>
      <c r="AK73" s="812"/>
    </row>
    <row r="74" spans="1:37">
      <c r="A74" s="812"/>
      <c r="B74" s="812"/>
      <c r="C74" s="812"/>
      <c r="D74" s="812"/>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row>
    <row r="75" spans="1:37">
      <c r="A75" s="812"/>
      <c r="B75" s="812"/>
      <c r="C75" s="812"/>
      <c r="D75" s="812"/>
      <c r="E75" s="812"/>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row>
    <row r="76" spans="1:37">
      <c r="A76" s="812"/>
      <c r="B76" s="812"/>
      <c r="C76" s="812"/>
      <c r="D76" s="812"/>
      <c r="E76" s="812"/>
      <c r="F76" s="812"/>
      <c r="G76" s="812"/>
      <c r="H76" s="812"/>
      <c r="I76" s="812"/>
      <c r="J76" s="812"/>
      <c r="K76" s="812"/>
      <c r="L76" s="812"/>
      <c r="M76" s="812"/>
      <c r="N76" s="812"/>
      <c r="O76" s="812"/>
      <c r="P76" s="812"/>
      <c r="Q76" s="812"/>
      <c r="R76" s="812"/>
      <c r="S76" s="812"/>
      <c r="T76" s="812"/>
      <c r="U76" s="812"/>
      <c r="V76" s="812"/>
      <c r="W76" s="812"/>
      <c r="X76" s="812"/>
      <c r="Y76" s="812"/>
      <c r="Z76" s="812"/>
      <c r="AA76" s="812"/>
      <c r="AB76" s="812"/>
      <c r="AC76" s="812"/>
      <c r="AD76" s="812"/>
      <c r="AE76" s="812"/>
      <c r="AF76" s="812"/>
      <c r="AG76" s="812"/>
      <c r="AH76" s="812"/>
      <c r="AI76" s="812"/>
      <c r="AJ76" s="812"/>
      <c r="AK76" s="812"/>
    </row>
    <row r="77" spans="1:37">
      <c r="A77" s="812"/>
      <c r="B77" s="812"/>
      <c r="C77" s="812"/>
      <c r="D77" s="812"/>
      <c r="E77" s="812"/>
      <c r="F77" s="812"/>
      <c r="G77" s="812"/>
      <c r="H77" s="812"/>
      <c r="I77" s="812"/>
      <c r="J77" s="812"/>
      <c r="K77" s="812"/>
      <c r="L77" s="812"/>
      <c r="M77" s="812"/>
      <c r="N77" s="812"/>
      <c r="O77" s="812"/>
      <c r="P77" s="812"/>
      <c r="Q77" s="812"/>
      <c r="R77" s="812"/>
      <c r="S77" s="812"/>
      <c r="T77" s="812"/>
      <c r="U77" s="812"/>
      <c r="V77" s="812"/>
      <c r="W77" s="812"/>
      <c r="X77" s="812"/>
      <c r="Y77" s="812"/>
      <c r="Z77" s="812"/>
      <c r="AA77" s="812"/>
      <c r="AB77" s="812"/>
      <c r="AC77" s="812"/>
      <c r="AD77" s="812"/>
      <c r="AE77" s="812"/>
      <c r="AF77" s="812"/>
      <c r="AG77" s="812"/>
      <c r="AH77" s="812"/>
      <c r="AI77" s="812"/>
      <c r="AJ77" s="812"/>
      <c r="AK77" s="812"/>
    </row>
    <row r="78" spans="1:37">
      <c r="A78" s="812"/>
      <c r="B78" s="812"/>
      <c r="C78" s="812"/>
      <c r="D78" s="812"/>
      <c r="E78" s="812"/>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row>
    <row r="79" spans="1:37">
      <c r="A79" s="812"/>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row>
    <row r="80" spans="1:37">
      <c r="A80" s="812"/>
      <c r="B80" s="812"/>
      <c r="C80" s="812"/>
      <c r="D80" s="812"/>
      <c r="E80" s="812"/>
      <c r="F80" s="812"/>
      <c r="G80" s="812"/>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row>
    <row r="81" spans="1:37">
      <c r="A81" s="812"/>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row>
    <row r="82" spans="1:37">
      <c r="A82" s="812"/>
      <c r="B82" s="812"/>
      <c r="C82" s="812"/>
      <c r="D82" s="812"/>
      <c r="E82" s="812"/>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row>
    <row r="83" spans="1:37">
      <c r="A83" s="812"/>
      <c r="B83" s="812"/>
      <c r="C83" s="812"/>
      <c r="D83" s="812"/>
      <c r="E83" s="812"/>
      <c r="F83" s="812"/>
      <c r="G83" s="812"/>
      <c r="H83" s="812"/>
      <c r="I83" s="812"/>
      <c r="J83" s="812"/>
      <c r="K83" s="812"/>
      <c r="L83" s="812"/>
      <c r="M83" s="812"/>
      <c r="N83" s="812"/>
      <c r="O83" s="812"/>
      <c r="P83" s="812"/>
      <c r="Q83" s="812"/>
      <c r="R83" s="812"/>
      <c r="S83" s="812"/>
      <c r="T83" s="812"/>
      <c r="U83" s="812"/>
      <c r="V83" s="812"/>
      <c r="W83" s="812"/>
      <c r="X83" s="812"/>
      <c r="Y83" s="812"/>
      <c r="Z83" s="812"/>
      <c r="AA83" s="812"/>
      <c r="AB83" s="812"/>
      <c r="AC83" s="812"/>
      <c r="AD83" s="812"/>
      <c r="AE83" s="812"/>
      <c r="AF83" s="812"/>
      <c r="AG83" s="812"/>
      <c r="AH83" s="812"/>
      <c r="AI83" s="812"/>
      <c r="AJ83" s="812"/>
      <c r="AK83" s="812"/>
    </row>
    <row r="84" spans="1:37">
      <c r="A84" s="812"/>
      <c r="B84" s="812"/>
      <c r="C84" s="812"/>
      <c r="D84" s="812"/>
      <c r="E84" s="812"/>
      <c r="F84" s="812"/>
      <c r="G84" s="812"/>
      <c r="H84" s="812"/>
      <c r="I84" s="812"/>
      <c r="J84" s="812"/>
      <c r="K84" s="812"/>
      <c r="L84" s="812"/>
      <c r="M84" s="812"/>
      <c r="N84" s="812"/>
      <c r="O84" s="812"/>
      <c r="P84" s="812"/>
      <c r="Q84" s="812"/>
      <c r="R84" s="812"/>
      <c r="S84" s="812"/>
      <c r="T84" s="812"/>
      <c r="U84" s="812"/>
      <c r="V84" s="812"/>
      <c r="W84" s="812"/>
      <c r="X84" s="812"/>
      <c r="Y84" s="812"/>
      <c r="Z84" s="812"/>
      <c r="AA84" s="812"/>
      <c r="AB84" s="812"/>
      <c r="AC84" s="812"/>
      <c r="AD84" s="812"/>
      <c r="AE84" s="812"/>
      <c r="AF84" s="812"/>
      <c r="AG84" s="812"/>
      <c r="AH84" s="812"/>
      <c r="AI84" s="812"/>
      <c r="AJ84" s="812"/>
      <c r="AK84" s="812"/>
    </row>
  </sheetData>
  <mergeCells count="36">
    <mergeCell ref="X41:AJ41"/>
    <mergeCell ref="U39:AK39"/>
    <mergeCell ref="B53:S53"/>
    <mergeCell ref="B54:S56"/>
    <mergeCell ref="U38:AK38"/>
    <mergeCell ref="U40:AK40"/>
    <mergeCell ref="U52:AK52"/>
    <mergeCell ref="X48:AJ48"/>
    <mergeCell ref="B35:S35"/>
    <mergeCell ref="B50:S52"/>
    <mergeCell ref="B36:S41"/>
    <mergeCell ref="B42:S42"/>
    <mergeCell ref="B43:S48"/>
    <mergeCell ref="B49:S49"/>
    <mergeCell ref="B17:S17"/>
    <mergeCell ref="AA12:AJ12"/>
    <mergeCell ref="B23:S23"/>
    <mergeCell ref="B24:S26"/>
    <mergeCell ref="X26:AJ26"/>
    <mergeCell ref="B9:S12"/>
    <mergeCell ref="B13:S13"/>
    <mergeCell ref="B14:S14"/>
    <mergeCell ref="B15:S16"/>
    <mergeCell ref="X16:AJ16"/>
    <mergeCell ref="B18:S22"/>
    <mergeCell ref="U18:AK19"/>
    <mergeCell ref="B2:S3"/>
    <mergeCell ref="T2:AK3"/>
    <mergeCell ref="B4:S4"/>
    <mergeCell ref="B5:S8"/>
    <mergeCell ref="X8:Z8"/>
    <mergeCell ref="X33:Y33"/>
    <mergeCell ref="B32:S32"/>
    <mergeCell ref="U20:AK21"/>
    <mergeCell ref="B27:S27"/>
    <mergeCell ref="B28:S31"/>
  </mergeCells>
  <phoneticPr fontId="5"/>
  <dataValidations count="1">
    <dataValidation type="list" allowBlank="1" showInputMessage="1" showErrorMessage="1" sqref="T18 T34 Z9 AD9 AH9 T50:T52 T20 T22 T24:T26 Z24 AC24 AF24 AF28:AF30 AI28:AI30 T32 W54:W55 W12 T54:T56 W36 T12 T14:T16 T5:T9 T36 T43:T48 T38:T41" xr:uid="{00000000-0002-0000-12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7857"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377858"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377859"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377860"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377861"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77862"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377863"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377864"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377865"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377866"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377867"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377868"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377869"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377870"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377871"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377872"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377873"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377874"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377875"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377876"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377877"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377878"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377879"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377880"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377881"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377882"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377883"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377884"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377885"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377886"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377887"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377888"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377889"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377890"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377891"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377892"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377893"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377894"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377895"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377896"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377897"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377898"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377899"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377900"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377901"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377902"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377903"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377904"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377905"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L89"/>
  <sheetViews>
    <sheetView view="pageBreakPreview" zoomScaleNormal="100" zoomScaleSheetLayoutView="100" workbookViewId="0">
      <selection activeCell="J8" sqref="J8"/>
    </sheetView>
  </sheetViews>
  <sheetFormatPr defaultColWidth="2.625" defaultRowHeight="13.5"/>
  <cols>
    <col min="1" max="5" width="2.625" style="592"/>
    <col min="6" max="6" width="2.625" style="592" customWidth="1"/>
    <col min="7" max="7" width="2.625" style="592"/>
    <col min="8" max="8" width="2.625" style="592" customWidth="1"/>
    <col min="9" max="16384" width="2.625" style="592"/>
  </cols>
  <sheetData>
    <row r="1" spans="1:33" ht="14.25">
      <c r="A1" s="477" t="s">
        <v>1354</v>
      </c>
      <c r="B1" s="477"/>
      <c r="C1" s="477"/>
      <c r="D1" s="477"/>
      <c r="E1" s="477"/>
      <c r="F1" s="477"/>
      <c r="G1" s="485" t="s">
        <v>1801</v>
      </c>
      <c r="H1" s="477"/>
      <c r="I1" s="477"/>
      <c r="J1" s="477"/>
      <c r="K1" s="477"/>
      <c r="L1" s="477"/>
      <c r="M1" s="477"/>
      <c r="N1" s="477"/>
      <c r="O1" s="477"/>
      <c r="P1" s="477"/>
      <c r="Q1" s="477"/>
      <c r="R1" s="477"/>
      <c r="S1" s="477"/>
      <c r="T1" s="477"/>
      <c r="U1" s="477"/>
      <c r="V1" s="477"/>
      <c r="W1" s="477"/>
      <c r="X1" s="477"/>
    </row>
    <row r="2" spans="1:33">
      <c r="A2" s="480" t="s">
        <v>691</v>
      </c>
      <c r="B2" s="480"/>
      <c r="C2" s="480"/>
      <c r="D2" s="480"/>
      <c r="E2" s="480"/>
      <c r="F2" s="480"/>
      <c r="G2" s="480"/>
      <c r="H2" s="480"/>
      <c r="I2" s="480"/>
      <c r="J2" s="480"/>
      <c r="K2" s="480"/>
      <c r="L2" s="480"/>
      <c r="M2" s="480"/>
      <c r="N2" s="480"/>
      <c r="O2" s="480"/>
      <c r="P2" s="480"/>
      <c r="Q2" s="480"/>
      <c r="R2" s="480"/>
      <c r="S2" s="480"/>
      <c r="T2" s="480"/>
      <c r="U2" s="112"/>
      <c r="V2" s="112"/>
      <c r="W2" s="112"/>
      <c r="X2" s="112"/>
      <c r="Y2" s="112"/>
      <c r="Z2" s="474"/>
      <c r="AA2" s="474"/>
      <c r="AB2" s="474"/>
      <c r="AC2" s="474"/>
      <c r="AD2" s="474"/>
      <c r="AE2" s="474"/>
      <c r="AF2" s="474"/>
    </row>
    <row r="3" spans="1:33">
      <c r="A3" s="479"/>
      <c r="B3" s="479"/>
      <c r="C3" s="479"/>
      <c r="D3" s="479" t="s">
        <v>695</v>
      </c>
      <c r="E3" s="479"/>
      <c r="F3" s="479"/>
      <c r="G3" s="479"/>
      <c r="H3" s="844"/>
      <c r="I3" s="479" t="s">
        <v>699</v>
      </c>
      <c r="J3" s="479"/>
      <c r="K3" s="479"/>
      <c r="L3" s="479"/>
      <c r="M3" s="479"/>
      <c r="N3" s="844"/>
      <c r="O3" s="479" t="s">
        <v>700</v>
      </c>
      <c r="P3" s="479"/>
      <c r="Q3" s="479"/>
      <c r="R3" s="479"/>
      <c r="S3" s="479"/>
      <c r="T3" s="844"/>
      <c r="U3" s="474" t="s">
        <v>628</v>
      </c>
      <c r="V3" s="474"/>
      <c r="W3" s="474"/>
      <c r="X3" s="168" t="s">
        <v>1270</v>
      </c>
      <c r="Y3" s="2244"/>
      <c r="Z3" s="2244"/>
      <c r="AA3" s="2244"/>
      <c r="AB3" s="2244"/>
      <c r="AC3" s="2244"/>
      <c r="AD3" s="2244"/>
      <c r="AE3" s="2244"/>
      <c r="AF3" s="2244"/>
      <c r="AG3" s="474" t="s">
        <v>86</v>
      </c>
    </row>
    <row r="4" spans="1:33">
      <c r="A4" s="479"/>
      <c r="B4" s="479"/>
      <c r="C4" s="479"/>
      <c r="D4" s="479" t="s">
        <v>696</v>
      </c>
      <c r="E4" s="479"/>
      <c r="F4" s="479"/>
      <c r="G4" s="479"/>
      <c r="H4" s="844"/>
      <c r="I4" s="479" t="s">
        <v>699</v>
      </c>
      <c r="J4" s="479"/>
      <c r="K4" s="479"/>
      <c r="L4" s="479"/>
      <c r="M4" s="479"/>
      <c r="N4" s="844"/>
      <c r="O4" s="479" t="s">
        <v>700</v>
      </c>
      <c r="P4" s="479"/>
      <c r="Q4" s="479"/>
      <c r="R4" s="479"/>
      <c r="S4" s="479"/>
      <c r="T4" s="844"/>
      <c r="U4" s="474" t="s">
        <v>628</v>
      </c>
      <c r="V4" s="474"/>
      <c r="W4" s="474"/>
      <c r="X4" s="168" t="s">
        <v>1270</v>
      </c>
      <c r="Y4" s="891"/>
      <c r="Z4" s="891"/>
      <c r="AA4" s="891"/>
      <c r="AB4" s="891"/>
      <c r="AC4" s="891"/>
      <c r="AD4" s="891"/>
      <c r="AE4" s="891"/>
      <c r="AF4" s="891"/>
      <c r="AG4" s="474" t="s">
        <v>86</v>
      </c>
    </row>
    <row r="5" spans="1:33">
      <c r="A5" s="479"/>
      <c r="B5" s="479"/>
      <c r="C5" s="479"/>
      <c r="D5" s="479" t="s">
        <v>697</v>
      </c>
      <c r="E5" s="479"/>
      <c r="F5" s="479"/>
      <c r="G5" s="479"/>
      <c r="H5" s="844"/>
      <c r="I5" s="479" t="s">
        <v>699</v>
      </c>
      <c r="J5" s="479"/>
      <c r="K5" s="479"/>
      <c r="L5" s="479"/>
      <c r="M5" s="479"/>
      <c r="N5" s="844"/>
      <c r="O5" s="479" t="s">
        <v>700</v>
      </c>
      <c r="P5" s="479"/>
      <c r="Q5" s="479"/>
      <c r="R5" s="479"/>
      <c r="S5" s="479"/>
      <c r="T5" s="844"/>
      <c r="U5" s="474" t="s">
        <v>628</v>
      </c>
      <c r="V5" s="474"/>
      <c r="W5" s="474"/>
      <c r="X5" s="168" t="s">
        <v>1270</v>
      </c>
      <c r="Y5" s="891"/>
      <c r="Z5" s="891"/>
      <c r="AA5" s="891"/>
      <c r="AB5" s="891"/>
      <c r="AC5" s="891"/>
      <c r="AD5" s="891"/>
      <c r="AE5" s="891"/>
      <c r="AF5" s="891"/>
      <c r="AG5" s="474" t="s">
        <v>86</v>
      </c>
    </row>
    <row r="6" spans="1:33">
      <c r="A6" s="479"/>
      <c r="B6" s="479"/>
      <c r="C6" s="479"/>
      <c r="D6" s="479" t="s">
        <v>698</v>
      </c>
      <c r="E6" s="479"/>
      <c r="F6" s="479"/>
      <c r="G6" s="479"/>
      <c r="H6" s="844"/>
      <c r="I6" s="479" t="s">
        <v>699</v>
      </c>
      <c r="J6" s="479"/>
      <c r="K6" s="479"/>
      <c r="L6" s="479"/>
      <c r="M6" s="479"/>
      <c r="N6" s="844"/>
      <c r="O6" s="479" t="s">
        <v>700</v>
      </c>
      <c r="P6" s="479"/>
      <c r="Q6" s="479"/>
      <c r="R6" s="479"/>
      <c r="S6" s="479"/>
      <c r="T6" s="844"/>
      <c r="U6" s="474" t="s">
        <v>628</v>
      </c>
      <c r="V6" s="474"/>
      <c r="W6" s="474"/>
      <c r="X6" s="168" t="s">
        <v>1270</v>
      </c>
      <c r="Y6" s="891"/>
      <c r="Z6" s="891"/>
      <c r="AA6" s="891"/>
      <c r="AB6" s="891"/>
      <c r="AC6" s="891"/>
      <c r="AD6" s="891"/>
      <c r="AE6" s="891"/>
      <c r="AF6" s="891"/>
      <c r="AG6" s="474" t="s">
        <v>86</v>
      </c>
    </row>
    <row r="7" spans="1:33">
      <c r="A7" s="475"/>
      <c r="D7" s="890"/>
      <c r="E7" s="474"/>
      <c r="U7" s="474"/>
      <c r="V7" s="474"/>
      <c r="W7" s="474"/>
      <c r="X7" s="474"/>
      <c r="Y7" s="474"/>
      <c r="Z7" s="474"/>
      <c r="AA7" s="474"/>
      <c r="AB7" s="474"/>
      <c r="AC7" s="474"/>
      <c r="AD7" s="474"/>
      <c r="AE7" s="474"/>
      <c r="AF7" s="474"/>
    </row>
    <row r="8" spans="1:33">
      <c r="A8" s="111" t="s">
        <v>692</v>
      </c>
      <c r="B8" s="111"/>
      <c r="C8" s="111"/>
      <c r="D8" s="111"/>
      <c r="E8" s="111"/>
      <c r="F8" s="111"/>
      <c r="G8" s="111"/>
      <c r="H8" s="111"/>
      <c r="I8" s="111"/>
      <c r="J8" s="111"/>
      <c r="K8" s="111"/>
      <c r="L8" s="111"/>
      <c r="M8" s="111"/>
      <c r="N8" s="111"/>
      <c r="O8" s="111"/>
      <c r="P8" s="111"/>
      <c r="Q8" s="111"/>
      <c r="R8" s="111"/>
      <c r="S8" s="111"/>
      <c r="T8" s="111"/>
      <c r="U8" s="111"/>
      <c r="V8" s="111"/>
      <c r="W8" s="111"/>
    </row>
    <row r="9" spans="1:33">
      <c r="A9" s="479"/>
      <c r="B9" s="479"/>
      <c r="C9" s="479"/>
      <c r="D9" s="844"/>
      <c r="E9" s="479" t="s">
        <v>475</v>
      </c>
      <c r="F9" s="878" t="s">
        <v>707</v>
      </c>
      <c r="G9" s="878"/>
      <c r="H9" s="844"/>
      <c r="I9" s="479" t="s">
        <v>702</v>
      </c>
      <c r="J9" s="479"/>
      <c r="K9" s="479"/>
      <c r="L9" s="479"/>
      <c r="M9" s="479"/>
      <c r="N9" s="479"/>
      <c r="O9" s="479"/>
      <c r="P9" s="844"/>
      <c r="Q9" s="479" t="s">
        <v>703</v>
      </c>
      <c r="R9" s="479"/>
      <c r="S9" s="479"/>
      <c r="T9" s="479"/>
      <c r="U9" s="479"/>
      <c r="V9" s="479"/>
      <c r="W9" s="479"/>
      <c r="X9" s="479"/>
    </row>
    <row r="10" spans="1:33">
      <c r="A10" s="479"/>
      <c r="B10" s="479"/>
      <c r="C10" s="479"/>
      <c r="D10" s="844"/>
      <c r="E10" s="479" t="s">
        <v>476</v>
      </c>
      <c r="F10" s="479"/>
      <c r="G10" s="479"/>
      <c r="I10" s="479" t="s">
        <v>704</v>
      </c>
      <c r="J10" s="479"/>
      <c r="K10" s="479"/>
      <c r="L10" s="479"/>
      <c r="M10" s="479"/>
      <c r="N10" s="484" t="s">
        <v>599</v>
      </c>
      <c r="O10" s="484"/>
      <c r="P10" s="889"/>
      <c r="Q10" s="1298"/>
      <c r="R10" s="1298"/>
      <c r="S10" s="479" t="s">
        <v>472</v>
      </c>
      <c r="T10" s="479"/>
      <c r="U10" s="479"/>
      <c r="V10" s="479"/>
      <c r="W10" s="484" t="s">
        <v>643</v>
      </c>
      <c r="X10" s="484"/>
      <c r="Y10" s="889"/>
      <c r="Z10" s="1298"/>
      <c r="AA10" s="1298"/>
      <c r="AB10" s="479" t="s">
        <v>472</v>
      </c>
    </row>
    <row r="11" spans="1:33" ht="13.5" customHeight="1">
      <c r="A11" s="479"/>
      <c r="B11" s="479"/>
      <c r="C11" s="479"/>
      <c r="D11" s="479"/>
      <c r="E11" s="479"/>
      <c r="F11" s="479"/>
      <c r="G11" s="479"/>
      <c r="H11" s="479"/>
      <c r="I11" s="479"/>
      <c r="J11" s="479"/>
      <c r="K11" s="479"/>
      <c r="L11" s="479"/>
      <c r="M11" s="479"/>
      <c r="N11" s="484" t="s">
        <v>610</v>
      </c>
      <c r="O11" s="484"/>
      <c r="P11" s="889"/>
      <c r="Q11" s="1298"/>
      <c r="R11" s="1298"/>
      <c r="S11" s="479" t="s">
        <v>472</v>
      </c>
      <c r="T11" s="479"/>
      <c r="W11" s="484" t="s">
        <v>705</v>
      </c>
      <c r="X11" s="484"/>
      <c r="Y11" s="889"/>
      <c r="Z11" s="1298"/>
      <c r="AA11" s="1298"/>
      <c r="AB11" s="479" t="s">
        <v>472</v>
      </c>
    </row>
    <row r="12" spans="1:33" ht="13.5" customHeight="1">
      <c r="A12" s="479"/>
      <c r="B12" s="479"/>
      <c r="C12" s="479" t="s">
        <v>513</v>
      </c>
      <c r="D12" s="479"/>
      <c r="E12" s="479"/>
      <c r="F12" s="479"/>
      <c r="G12" s="479"/>
      <c r="H12" s="479"/>
      <c r="I12" s="479"/>
      <c r="J12" s="479"/>
      <c r="K12" s="479"/>
      <c r="L12" s="479"/>
      <c r="M12" s="479"/>
      <c r="T12" s="479"/>
    </row>
    <row r="13" spans="1:33">
      <c r="A13" s="479"/>
      <c r="B13" s="479"/>
      <c r="C13" s="479"/>
      <c r="D13" s="844"/>
      <c r="E13" s="479" t="s">
        <v>475</v>
      </c>
      <c r="F13" s="479"/>
      <c r="G13" s="844"/>
      <c r="H13" s="479" t="s">
        <v>476</v>
      </c>
      <c r="I13" s="479"/>
      <c r="J13" s="479"/>
      <c r="K13" s="479"/>
      <c r="L13" s="479"/>
      <c r="M13" s="479"/>
      <c r="N13" s="479"/>
      <c r="O13" s="479"/>
      <c r="P13" s="479"/>
      <c r="Q13" s="479"/>
      <c r="R13" s="479"/>
      <c r="S13" s="479"/>
      <c r="T13" s="479"/>
      <c r="U13" s="479"/>
      <c r="V13" s="479"/>
    </row>
    <row r="14" spans="1:33">
      <c r="A14" s="475"/>
    </row>
    <row r="15" spans="1:33" ht="14.25">
      <c r="A15" s="477" t="s">
        <v>1355</v>
      </c>
      <c r="B15" s="477"/>
      <c r="C15" s="477"/>
      <c r="D15" s="477"/>
      <c r="E15" s="477"/>
      <c r="F15" s="477"/>
      <c r="G15" s="477"/>
      <c r="H15" s="477"/>
      <c r="I15" s="477"/>
      <c r="J15" s="477"/>
      <c r="K15" s="477"/>
      <c r="L15" s="477"/>
      <c r="M15" s="477"/>
      <c r="N15" s="477"/>
      <c r="O15" s="477"/>
      <c r="P15" s="477"/>
      <c r="Q15" s="477"/>
      <c r="R15" s="477"/>
      <c r="S15" s="477"/>
      <c r="T15" s="477"/>
      <c r="U15" s="477"/>
      <c r="V15" s="477"/>
      <c r="W15" s="477"/>
    </row>
    <row r="16" spans="1:33">
      <c r="A16" s="480" t="s">
        <v>693</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row>
    <row r="17" spans="1:35">
      <c r="A17" s="479"/>
      <c r="B17" s="479"/>
      <c r="C17" s="479"/>
      <c r="D17" s="844"/>
      <c r="E17" s="479" t="s">
        <v>708</v>
      </c>
      <c r="F17" s="479"/>
      <c r="G17" s="479"/>
      <c r="H17" s="479"/>
      <c r="I17" s="479"/>
      <c r="J17" s="479"/>
      <c r="N17" s="479"/>
      <c r="O17" s="479"/>
      <c r="P17" s="479"/>
      <c r="Q17" s="479"/>
      <c r="R17" s="479"/>
      <c r="S17" s="479"/>
      <c r="V17" s="479"/>
      <c r="W17" s="479"/>
      <c r="X17" s="479"/>
      <c r="Y17" s="479"/>
    </row>
    <row r="18" spans="1:35">
      <c r="A18" s="479"/>
      <c r="B18" s="479"/>
      <c r="C18" s="479"/>
      <c r="D18" s="844"/>
      <c r="E18" s="479" t="s">
        <v>50</v>
      </c>
      <c r="F18" s="479"/>
      <c r="G18" s="479"/>
      <c r="H18" s="479"/>
      <c r="I18" s="479"/>
      <c r="J18" s="479"/>
      <c r="K18" s="479"/>
      <c r="L18" s="479"/>
      <c r="M18" s="479" t="s">
        <v>711</v>
      </c>
      <c r="N18" s="479"/>
      <c r="O18" s="479"/>
      <c r="P18" s="479"/>
      <c r="Q18" s="2247"/>
      <c r="R18" s="2247"/>
      <c r="S18" s="2247"/>
      <c r="T18" s="2247"/>
      <c r="U18" s="2247"/>
      <c r="V18" s="2247"/>
      <c r="W18" s="2247"/>
      <c r="X18" s="2247"/>
      <c r="Y18" s="2247"/>
      <c r="Z18" s="2247"/>
      <c r="AA18" s="2247"/>
      <c r="AB18" s="2247"/>
      <c r="AC18" s="2247"/>
      <c r="AD18" s="2247"/>
      <c r="AE18" s="2247"/>
      <c r="AF18" s="474" t="s">
        <v>719</v>
      </c>
    </row>
    <row r="19" spans="1:35">
      <c r="A19" s="479"/>
      <c r="B19" s="479"/>
      <c r="C19" s="479"/>
      <c r="D19" s="844"/>
      <c r="E19" s="479" t="s">
        <v>709</v>
      </c>
      <c r="F19" s="479"/>
      <c r="G19" s="479"/>
      <c r="H19" s="479"/>
      <c r="I19" s="479"/>
      <c r="J19" s="479"/>
      <c r="K19" s="479"/>
      <c r="L19" s="479"/>
      <c r="M19" s="479" t="s">
        <v>710</v>
      </c>
      <c r="N19" s="479"/>
      <c r="O19" s="479"/>
      <c r="P19" s="479"/>
      <c r="Q19" s="2247"/>
      <c r="R19" s="2247"/>
      <c r="S19" s="2247"/>
      <c r="T19" s="2247"/>
      <c r="U19" s="2247"/>
      <c r="V19" s="2247"/>
      <c r="W19" s="2247"/>
      <c r="X19" s="2247"/>
      <c r="Y19" s="2247"/>
      <c r="Z19" s="2247"/>
      <c r="AA19" s="2247"/>
      <c r="AB19" s="2247"/>
      <c r="AC19" s="2247"/>
      <c r="AD19" s="2247"/>
      <c r="AE19" s="2247"/>
      <c r="AF19" s="474" t="s">
        <v>720</v>
      </c>
    </row>
    <row r="20" spans="1:35">
      <c r="A20" s="479"/>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4"/>
      <c r="AA20" s="474"/>
      <c r="AB20" s="474"/>
      <c r="AC20" s="474"/>
      <c r="AD20" s="474"/>
      <c r="AE20" s="474"/>
      <c r="AF20" s="474"/>
    </row>
    <row r="21" spans="1:35">
      <c r="A21" s="480" t="s">
        <v>694</v>
      </c>
      <c r="B21" s="480"/>
      <c r="C21" s="480"/>
      <c r="D21" s="480"/>
      <c r="E21" s="480"/>
      <c r="F21" s="480"/>
      <c r="G21" s="480"/>
      <c r="H21" s="480"/>
      <c r="I21" s="480"/>
      <c r="J21" s="480"/>
      <c r="K21" s="480"/>
      <c r="L21" s="480"/>
      <c r="M21" s="112"/>
      <c r="N21" s="112"/>
      <c r="O21" s="112"/>
      <c r="P21" s="112"/>
      <c r="Q21" s="112"/>
      <c r="R21" s="112"/>
      <c r="S21" s="112"/>
      <c r="T21" s="112"/>
      <c r="U21" s="112"/>
      <c r="V21" s="112"/>
      <c r="W21" s="112"/>
      <c r="X21" s="112"/>
      <c r="Y21" s="112"/>
      <c r="Z21" s="474"/>
      <c r="AA21" s="474"/>
      <c r="AB21" s="474"/>
      <c r="AC21" s="474"/>
      <c r="AD21" s="474"/>
      <c r="AE21" s="474"/>
      <c r="AF21" s="474"/>
    </row>
    <row r="22" spans="1:35">
      <c r="A22" s="479"/>
      <c r="B22" s="479"/>
      <c r="C22" s="479"/>
      <c r="D22" s="844"/>
      <c r="E22" s="479" t="s">
        <v>708</v>
      </c>
      <c r="F22" s="479"/>
      <c r="G22" s="479"/>
      <c r="H22" s="479"/>
      <c r="I22" s="479"/>
      <c r="J22" s="479"/>
      <c r="K22" s="479"/>
      <c r="L22" s="479"/>
      <c r="M22" s="479" t="s">
        <v>711</v>
      </c>
      <c r="N22" s="479"/>
      <c r="O22" s="479"/>
      <c r="P22" s="479"/>
      <c r="Q22" s="2247"/>
      <c r="R22" s="2247"/>
      <c r="S22" s="2247"/>
      <c r="T22" s="2247"/>
      <c r="U22" s="2247"/>
      <c r="V22" s="2247"/>
      <c r="W22" s="2247"/>
      <c r="X22" s="2247"/>
      <c r="Y22" s="2247"/>
      <c r="Z22" s="2247"/>
      <c r="AA22" s="2247"/>
      <c r="AB22" s="2247"/>
      <c r="AC22" s="2247"/>
      <c r="AD22" s="2247"/>
      <c r="AE22" s="2247"/>
      <c r="AF22" s="474" t="s">
        <v>719</v>
      </c>
    </row>
    <row r="23" spans="1:35">
      <c r="A23" s="479"/>
      <c r="B23" s="479"/>
      <c r="C23" s="479"/>
      <c r="D23" s="844"/>
      <c r="E23" s="479" t="s">
        <v>709</v>
      </c>
      <c r="F23" s="479"/>
      <c r="G23" s="479"/>
      <c r="H23" s="479"/>
      <c r="I23" s="479"/>
      <c r="J23" s="479"/>
      <c r="K23" s="479"/>
      <c r="L23" s="479"/>
      <c r="M23" s="479" t="s">
        <v>710</v>
      </c>
      <c r="N23" s="479"/>
      <c r="O23" s="479"/>
      <c r="P23" s="479"/>
      <c r="Q23" s="2247"/>
      <c r="R23" s="2247"/>
      <c r="S23" s="2247"/>
      <c r="T23" s="2247"/>
      <c r="U23" s="2247"/>
      <c r="V23" s="2247"/>
      <c r="W23" s="2247"/>
      <c r="X23" s="2247"/>
      <c r="Y23" s="2247"/>
      <c r="Z23" s="2247"/>
      <c r="AA23" s="2247"/>
      <c r="AB23" s="2247"/>
      <c r="AC23" s="2247"/>
      <c r="AD23" s="2247"/>
      <c r="AE23" s="2247"/>
      <c r="AF23" s="474" t="s">
        <v>720</v>
      </c>
    </row>
    <row r="24" spans="1:35">
      <c r="A24" s="479"/>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4"/>
      <c r="AA24" s="474"/>
      <c r="AB24" s="474"/>
      <c r="AC24" s="474"/>
      <c r="AD24" s="474"/>
      <c r="AE24" s="474"/>
      <c r="AF24" s="474"/>
    </row>
    <row r="25" spans="1:35" ht="14.25">
      <c r="A25" s="477" t="s">
        <v>1356</v>
      </c>
      <c r="B25" s="480"/>
      <c r="C25" s="480"/>
      <c r="D25" s="480"/>
      <c r="E25" s="480"/>
      <c r="F25" s="480"/>
      <c r="G25" s="480"/>
      <c r="H25" s="480"/>
      <c r="I25" s="480"/>
      <c r="J25" s="480"/>
      <c r="K25" s="480"/>
      <c r="L25" s="480"/>
      <c r="M25" s="480"/>
      <c r="N25" s="480"/>
      <c r="O25" s="480"/>
      <c r="P25" s="480"/>
      <c r="Q25" s="480"/>
      <c r="R25" s="480"/>
      <c r="S25" s="480"/>
      <c r="T25" s="480"/>
      <c r="U25" s="480"/>
      <c r="V25" s="480"/>
      <c r="W25" s="480"/>
      <c r="X25" s="480"/>
    </row>
    <row r="26" spans="1:35">
      <c r="A26" s="480" t="s">
        <v>56</v>
      </c>
      <c r="B26" s="480"/>
      <c r="C26" s="480"/>
      <c r="D26" s="480"/>
      <c r="E26" s="480"/>
      <c r="F26" s="480"/>
      <c r="G26" s="480"/>
      <c r="H26" s="480"/>
      <c r="I26" s="480"/>
      <c r="J26" s="480"/>
      <c r="K26" s="480"/>
      <c r="L26" s="480"/>
      <c r="M26" s="480"/>
      <c r="N26" s="480"/>
      <c r="O26" s="480"/>
      <c r="P26" s="480"/>
      <c r="Q26" s="480"/>
      <c r="R26" s="480"/>
      <c r="S26" s="480"/>
      <c r="T26" s="480"/>
      <c r="U26" s="480"/>
      <c r="V26" s="480"/>
      <c r="W26" s="480"/>
      <c r="X26" s="480"/>
    </row>
    <row r="27" spans="1:35">
      <c r="A27" s="112"/>
      <c r="B27" s="812" t="s">
        <v>60</v>
      </c>
      <c r="C27" s="812" t="s">
        <v>57</v>
      </c>
      <c r="D27" s="112"/>
      <c r="E27" s="112"/>
      <c r="F27" s="112"/>
      <c r="G27" s="112"/>
      <c r="H27" s="112"/>
      <c r="I27" s="480"/>
      <c r="J27" s="480"/>
      <c r="K27" s="480"/>
      <c r="L27" s="480"/>
      <c r="M27" s="480"/>
      <c r="N27" s="480"/>
      <c r="O27" s="480"/>
      <c r="P27" s="480"/>
      <c r="Q27" s="480"/>
      <c r="R27" s="480"/>
      <c r="S27" s="480"/>
      <c r="T27" s="480"/>
      <c r="U27" s="480"/>
      <c r="V27" s="480"/>
      <c r="W27" s="480"/>
      <c r="X27" s="480"/>
    </row>
    <row r="28" spans="1:35" ht="13.5" customHeight="1">
      <c r="A28" s="1224" t="s">
        <v>833</v>
      </c>
      <c r="B28" s="1225"/>
      <c r="C28" s="1225"/>
      <c r="D28" s="2261"/>
      <c r="E28" s="1224" t="s">
        <v>838</v>
      </c>
      <c r="F28" s="1225"/>
      <c r="G28" s="1225"/>
      <c r="H28" s="1225"/>
      <c r="I28" s="1225"/>
      <c r="J28" s="2261"/>
      <c r="K28" s="1224" t="s">
        <v>845</v>
      </c>
      <c r="L28" s="1225"/>
      <c r="M28" s="1225"/>
      <c r="N28" s="1225"/>
      <c r="O28" s="2261"/>
      <c r="P28" s="872"/>
      <c r="Q28" s="14" t="s">
        <v>88</v>
      </c>
      <c r="R28" s="863" t="s">
        <v>85</v>
      </c>
      <c r="S28" s="137"/>
      <c r="T28" s="137"/>
      <c r="U28" s="137"/>
      <c r="V28" s="137"/>
      <c r="W28" s="137"/>
      <c r="X28" s="137"/>
      <c r="Y28" s="137"/>
      <c r="Z28" s="137"/>
      <c r="AA28" s="137"/>
      <c r="AB28" s="137"/>
      <c r="AC28" s="137"/>
      <c r="AD28" s="137"/>
      <c r="AE28" s="137"/>
      <c r="AF28" s="137"/>
      <c r="AG28" s="137"/>
      <c r="AH28" s="137"/>
      <c r="AI28" s="137"/>
    </row>
    <row r="29" spans="1:35">
      <c r="A29" s="1228"/>
      <c r="B29" s="1229"/>
      <c r="C29" s="1229"/>
      <c r="D29" s="2262"/>
      <c r="E29" s="1228"/>
      <c r="F29" s="1229"/>
      <c r="G29" s="1229"/>
      <c r="H29" s="1229"/>
      <c r="I29" s="1229"/>
      <c r="J29" s="2262"/>
      <c r="K29" s="1228"/>
      <c r="L29" s="1229"/>
      <c r="M29" s="1229"/>
      <c r="N29" s="1229"/>
      <c r="O29" s="2262"/>
      <c r="P29" s="246"/>
      <c r="Q29" s="137"/>
      <c r="R29" s="137"/>
      <c r="S29" s="686"/>
      <c r="T29" s="863" t="s">
        <v>1233</v>
      </c>
      <c r="U29" s="137"/>
      <c r="V29" s="137"/>
      <c r="W29" s="137"/>
      <c r="X29" s="137"/>
      <c r="Y29" s="137"/>
      <c r="Z29" s="686"/>
      <c r="AA29" s="863" t="s">
        <v>475</v>
      </c>
      <c r="AB29" s="137"/>
      <c r="AC29" s="686"/>
      <c r="AD29" s="863" t="s">
        <v>476</v>
      </c>
      <c r="AE29" s="863" t="s">
        <v>86</v>
      </c>
      <c r="AF29" s="863"/>
      <c r="AG29" s="686"/>
      <c r="AH29" s="863" t="s">
        <v>476</v>
      </c>
      <c r="AI29" s="137"/>
    </row>
    <row r="30" spans="1:35" ht="13.5" customHeight="1">
      <c r="A30" s="2263" t="s">
        <v>55</v>
      </c>
      <c r="B30" s="1224" t="s">
        <v>909</v>
      </c>
      <c r="C30" s="1225"/>
      <c r="D30" s="2261"/>
      <c r="E30" s="2267"/>
      <c r="F30" s="2268"/>
      <c r="G30" s="2255" t="s">
        <v>404</v>
      </c>
      <c r="H30" s="2271"/>
      <c r="I30" s="2271"/>
      <c r="J30" s="2255" t="s">
        <v>405</v>
      </c>
      <c r="K30" s="2266"/>
      <c r="L30" s="2245"/>
      <c r="M30" s="2254" t="s">
        <v>844</v>
      </c>
      <c r="N30" s="2245"/>
      <c r="O30" s="2246"/>
      <c r="P30" s="831"/>
      <c r="Q30" s="14" t="s">
        <v>88</v>
      </c>
      <c r="R30" s="610" t="s">
        <v>87</v>
      </c>
      <c r="S30" s="610"/>
      <c r="T30" s="610"/>
      <c r="U30" s="610"/>
      <c r="V30" s="610"/>
      <c r="W30" s="610"/>
      <c r="X30" s="610"/>
      <c r="Y30" s="610"/>
      <c r="Z30" s="610"/>
      <c r="AA30" s="610"/>
      <c r="AB30" s="610"/>
      <c r="AC30" s="610"/>
      <c r="AD30" s="610"/>
      <c r="AE30" s="610"/>
      <c r="AF30" s="835"/>
      <c r="AG30" s="835"/>
      <c r="AH30" s="835"/>
      <c r="AI30" s="835"/>
    </row>
    <row r="31" spans="1:35">
      <c r="A31" s="2264"/>
      <c r="B31" s="1228"/>
      <c r="C31" s="1229"/>
      <c r="D31" s="2262"/>
      <c r="E31" s="2269"/>
      <c r="F31" s="2270"/>
      <c r="G31" s="2256"/>
      <c r="H31" s="2272"/>
      <c r="I31" s="2272"/>
      <c r="J31" s="2256"/>
      <c r="K31" s="2266"/>
      <c r="L31" s="2245"/>
      <c r="M31" s="2254"/>
      <c r="N31" s="2245"/>
      <c r="O31" s="2246"/>
      <c r="P31" s="831"/>
      <c r="Q31" s="835"/>
      <c r="R31" s="835"/>
      <c r="S31" s="686"/>
      <c r="T31" s="863" t="s">
        <v>475</v>
      </c>
      <c r="U31" s="863"/>
      <c r="V31" s="863"/>
      <c r="W31" s="686"/>
      <c r="X31" s="835" t="s">
        <v>476</v>
      </c>
      <c r="Y31" s="835"/>
      <c r="Z31" s="835"/>
      <c r="AA31" s="835"/>
      <c r="AB31" s="835"/>
      <c r="AC31" s="835"/>
      <c r="AD31" s="835"/>
      <c r="AE31" s="835"/>
      <c r="AF31" s="610"/>
      <c r="AG31" s="610"/>
      <c r="AH31" s="610"/>
      <c r="AI31" s="610"/>
    </row>
    <row r="32" spans="1:35" ht="13.5" customHeight="1">
      <c r="A32" s="2264"/>
      <c r="B32" s="1224" t="s">
        <v>910</v>
      </c>
      <c r="C32" s="1225"/>
      <c r="D32" s="2261"/>
      <c r="E32" s="2267"/>
      <c r="F32" s="2268"/>
      <c r="G32" s="2255" t="s">
        <v>404</v>
      </c>
      <c r="H32" s="2271"/>
      <c r="I32" s="2271"/>
      <c r="J32" s="2255" t="s">
        <v>405</v>
      </c>
      <c r="K32" s="2266"/>
      <c r="L32" s="2245"/>
      <c r="M32" s="2254" t="s">
        <v>844</v>
      </c>
      <c r="N32" s="2245"/>
      <c r="O32" s="2246"/>
      <c r="P32" s="831"/>
      <c r="Q32" s="14" t="s">
        <v>88</v>
      </c>
      <c r="R32" s="610" t="s">
        <v>2067</v>
      </c>
      <c r="S32" s="476"/>
      <c r="T32" s="476"/>
      <c r="U32" s="476"/>
      <c r="V32" s="476"/>
      <c r="W32" s="476"/>
      <c r="X32" s="476"/>
      <c r="Y32" s="476"/>
      <c r="Z32" s="476"/>
      <c r="AA32" s="476"/>
      <c r="AB32" s="476"/>
      <c r="AC32" s="476"/>
      <c r="AD32" s="476"/>
      <c r="AE32" s="476"/>
      <c r="AF32" s="476"/>
      <c r="AG32" s="476"/>
      <c r="AH32" s="476"/>
      <c r="AI32" s="476"/>
    </row>
    <row r="33" spans="1:35">
      <c r="A33" s="2265"/>
      <c r="B33" s="1228"/>
      <c r="C33" s="1229"/>
      <c r="D33" s="2262"/>
      <c r="E33" s="2269"/>
      <c r="F33" s="2270"/>
      <c r="G33" s="2256"/>
      <c r="H33" s="2272"/>
      <c r="I33" s="2272"/>
      <c r="J33" s="2256"/>
      <c r="K33" s="2266"/>
      <c r="L33" s="2245"/>
      <c r="M33" s="2254"/>
      <c r="N33" s="2245"/>
      <c r="O33" s="2246"/>
      <c r="P33" s="831"/>
      <c r="Q33" s="476"/>
      <c r="R33" s="888" t="s">
        <v>14</v>
      </c>
      <c r="S33" s="1299"/>
      <c r="T33" s="1299"/>
      <c r="U33" s="1299"/>
      <c r="V33" s="1299"/>
      <c r="W33" s="1299"/>
      <c r="X33" s="1299"/>
      <c r="Y33" s="1299"/>
      <c r="Z33" s="1299"/>
      <c r="AA33" s="1299"/>
      <c r="AB33" s="1299"/>
      <c r="AC33" s="1299"/>
      <c r="AD33" s="1299"/>
      <c r="AE33" s="1299"/>
      <c r="AF33" s="1299"/>
      <c r="AG33" s="1299"/>
      <c r="AH33" s="1299"/>
      <c r="AI33" s="476" t="s">
        <v>86</v>
      </c>
    </row>
    <row r="34" spans="1:35">
      <c r="A34" s="476"/>
      <c r="B34" s="476"/>
      <c r="C34" s="476"/>
      <c r="D34" s="611"/>
      <c r="E34" s="611"/>
      <c r="F34" s="611"/>
      <c r="G34" s="611"/>
      <c r="H34" s="611"/>
      <c r="I34" s="611"/>
      <c r="J34" s="611"/>
      <c r="K34" s="611"/>
      <c r="L34" s="611"/>
      <c r="M34" s="611"/>
      <c r="N34" s="611"/>
      <c r="O34" s="116"/>
      <c r="P34" s="116"/>
      <c r="Q34" s="686"/>
      <c r="R34" s="614"/>
      <c r="S34" s="148"/>
      <c r="T34" s="148"/>
      <c r="U34" s="148"/>
      <c r="V34" s="148"/>
      <c r="W34" s="148"/>
      <c r="X34" s="148"/>
      <c r="Y34" s="148"/>
      <c r="Z34" s="148"/>
      <c r="AA34" s="148"/>
      <c r="AB34" s="148"/>
      <c r="AC34" s="148"/>
      <c r="AD34" s="148"/>
      <c r="AE34" s="148"/>
      <c r="AF34" s="148"/>
      <c r="AG34" s="148"/>
      <c r="AH34" s="148"/>
      <c r="AI34" s="148"/>
    </row>
    <row r="35" spans="1:35">
      <c r="A35" s="483"/>
      <c r="B35" s="479" t="s">
        <v>58</v>
      </c>
      <c r="C35" s="479" t="s">
        <v>84</v>
      </c>
      <c r="D35" s="803"/>
      <c r="E35" s="803"/>
      <c r="F35" s="803"/>
      <c r="G35" s="877"/>
      <c r="H35" s="877"/>
      <c r="I35" s="803"/>
      <c r="J35" s="877"/>
      <c r="K35" s="803"/>
      <c r="L35" s="803"/>
      <c r="M35" s="877"/>
      <c r="N35" s="803"/>
      <c r="O35" s="803"/>
      <c r="P35" s="830"/>
      <c r="Q35" s="830"/>
      <c r="R35" s="830"/>
      <c r="S35" s="830"/>
      <c r="T35" s="830"/>
      <c r="U35" s="830"/>
      <c r="V35" s="830"/>
      <c r="W35" s="830"/>
      <c r="X35" s="830"/>
      <c r="Y35" s="830"/>
      <c r="Z35" s="830"/>
      <c r="AA35" s="830"/>
      <c r="AB35" s="830"/>
      <c r="AC35" s="830"/>
      <c r="AD35" s="830"/>
      <c r="AE35" s="830"/>
      <c r="AF35" s="830"/>
      <c r="AG35" s="830"/>
      <c r="AH35" s="830"/>
      <c r="AI35" s="830"/>
    </row>
    <row r="36" spans="1:35">
      <c r="A36" s="483"/>
      <c r="B36" s="803"/>
      <c r="C36" s="803"/>
      <c r="D36" s="686"/>
      <c r="E36" s="479" t="s">
        <v>208</v>
      </c>
      <c r="F36" s="803"/>
      <c r="G36" s="877"/>
      <c r="H36" s="877"/>
      <c r="I36" s="803"/>
      <c r="J36" s="877"/>
      <c r="K36" s="803"/>
      <c r="L36" s="803"/>
      <c r="M36" s="877"/>
      <c r="N36" s="803"/>
      <c r="O36" s="803"/>
      <c r="P36" s="830"/>
      <c r="Q36" s="830"/>
      <c r="R36" s="830"/>
      <c r="S36" s="830"/>
      <c r="T36" s="830"/>
      <c r="U36" s="830"/>
      <c r="V36" s="830"/>
      <c r="W36" s="830"/>
      <c r="X36" s="830"/>
      <c r="Y36" s="830"/>
      <c r="Z36" s="830"/>
      <c r="AA36" s="830"/>
      <c r="AB36" s="830"/>
      <c r="AC36" s="830"/>
      <c r="AD36" s="830"/>
      <c r="AE36" s="830"/>
      <c r="AF36" s="830"/>
      <c r="AG36" s="830"/>
      <c r="AH36" s="830"/>
      <c r="AI36" s="830"/>
    </row>
    <row r="37" spans="1:35">
      <c r="A37" s="245"/>
      <c r="B37" s="803"/>
      <c r="C37" s="803"/>
      <c r="D37" s="686"/>
      <c r="E37" s="479" t="s">
        <v>209</v>
      </c>
      <c r="F37" s="803"/>
      <c r="G37" s="877"/>
      <c r="H37" s="877"/>
      <c r="I37" s="803"/>
      <c r="J37" s="833"/>
      <c r="K37" s="476"/>
      <c r="L37" s="803"/>
      <c r="M37" s="877"/>
      <c r="N37" s="803"/>
      <c r="O37" s="803"/>
      <c r="P37" s="830"/>
      <c r="Q37" s="830"/>
      <c r="R37" s="257"/>
      <c r="S37" s="257"/>
      <c r="T37" s="257"/>
      <c r="U37" s="257"/>
      <c r="V37" s="257"/>
      <c r="W37" s="257"/>
      <c r="X37" s="257"/>
      <c r="Y37" s="257"/>
      <c r="Z37" s="257"/>
      <c r="AA37" s="257"/>
      <c r="AB37" s="257"/>
      <c r="AC37" s="257"/>
      <c r="AD37" s="257"/>
      <c r="AE37" s="257"/>
      <c r="AF37" s="257"/>
      <c r="AG37" s="257"/>
      <c r="AH37" s="830"/>
      <c r="AI37" s="830"/>
    </row>
    <row r="38" spans="1:35">
      <c r="A38" s="245"/>
      <c r="B38" s="803"/>
      <c r="C38" s="803"/>
      <c r="D38" s="686"/>
      <c r="E38" s="479"/>
      <c r="F38" s="803"/>
      <c r="G38" s="877"/>
      <c r="H38" s="877"/>
      <c r="I38" s="803"/>
      <c r="J38" s="833"/>
      <c r="K38" s="476"/>
      <c r="L38" s="803"/>
      <c r="M38" s="877"/>
      <c r="N38" s="803"/>
      <c r="O38" s="803"/>
      <c r="P38" s="830"/>
      <c r="Q38" s="830"/>
      <c r="R38" s="257"/>
      <c r="S38" s="257"/>
      <c r="T38" s="257"/>
      <c r="U38" s="257"/>
      <c r="V38" s="257"/>
      <c r="W38" s="257"/>
      <c r="X38" s="257"/>
      <c r="Y38" s="257"/>
      <c r="Z38" s="257"/>
      <c r="AA38" s="257"/>
      <c r="AB38" s="257"/>
      <c r="AC38" s="257"/>
      <c r="AD38" s="257"/>
      <c r="AE38" s="257"/>
      <c r="AF38" s="257"/>
      <c r="AG38" s="257"/>
      <c r="AH38" s="830"/>
      <c r="AI38" s="830"/>
    </row>
    <row r="39" spans="1:35">
      <c r="A39" s="480" t="s">
        <v>59</v>
      </c>
      <c r="B39" s="604"/>
      <c r="C39" s="604"/>
      <c r="D39" s="604"/>
      <c r="E39" s="604"/>
      <c r="F39" s="803"/>
      <c r="G39" s="817"/>
      <c r="H39" s="817"/>
      <c r="I39" s="803"/>
      <c r="J39" s="817"/>
      <c r="K39" s="803"/>
      <c r="L39" s="803"/>
      <c r="M39" s="249"/>
      <c r="N39" s="803"/>
      <c r="O39" s="803"/>
      <c r="P39" s="242"/>
      <c r="Q39" s="242"/>
      <c r="R39" s="242"/>
      <c r="S39" s="242"/>
      <c r="T39" s="242"/>
      <c r="U39" s="242"/>
      <c r="V39" s="242"/>
      <c r="W39" s="242"/>
      <c r="X39" s="242"/>
      <c r="Y39" s="242"/>
      <c r="Z39" s="242"/>
      <c r="AA39" s="242"/>
      <c r="AB39" s="242"/>
      <c r="AC39" s="242"/>
      <c r="AD39" s="242"/>
      <c r="AE39" s="242"/>
      <c r="AF39" s="242"/>
      <c r="AG39" s="242"/>
      <c r="AH39" s="242"/>
      <c r="AI39" s="242"/>
    </row>
    <row r="40" spans="1:35">
      <c r="A40" s="476"/>
      <c r="B40" s="475" t="s">
        <v>39</v>
      </c>
      <c r="C40" s="476" t="s">
        <v>2105</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row>
    <row r="41" spans="1:35">
      <c r="A41" s="476"/>
      <c r="B41" s="476"/>
      <c r="C41" s="476" t="s">
        <v>2079</v>
      </c>
      <c r="D41" s="476" t="s">
        <v>2170</v>
      </c>
      <c r="E41" s="476"/>
      <c r="F41" s="476"/>
      <c r="G41" s="476"/>
      <c r="H41" s="476"/>
      <c r="I41" s="476"/>
      <c r="J41" s="476"/>
      <c r="K41" s="476"/>
      <c r="L41" s="476"/>
      <c r="M41" s="476"/>
      <c r="N41" s="476"/>
      <c r="O41" s="476"/>
      <c r="P41" s="476"/>
      <c r="Q41" s="476"/>
      <c r="R41" s="476"/>
      <c r="S41" s="476"/>
      <c r="T41" s="686"/>
      <c r="U41" s="863" t="s">
        <v>660</v>
      </c>
      <c r="V41" s="476"/>
      <c r="W41" s="476"/>
      <c r="X41" s="686"/>
      <c r="Y41" s="863" t="s">
        <v>2043</v>
      </c>
      <c r="Z41" s="476"/>
      <c r="AA41" s="476"/>
      <c r="AB41" s="476"/>
      <c r="AC41" s="476"/>
      <c r="AD41" s="476"/>
    </row>
    <row r="42" spans="1:35">
      <c r="A42" s="476"/>
      <c r="B42" s="476"/>
      <c r="C42" s="476" t="s">
        <v>88</v>
      </c>
      <c r="D42" s="476" t="s">
        <v>2171</v>
      </c>
      <c r="E42" s="476"/>
      <c r="F42" s="476"/>
      <c r="G42" s="476"/>
      <c r="H42" s="476"/>
      <c r="I42" s="476"/>
      <c r="J42" s="476"/>
      <c r="K42" s="476"/>
      <c r="L42" s="476"/>
      <c r="M42" s="476"/>
      <c r="N42" s="476"/>
      <c r="O42" s="476"/>
      <c r="P42" s="476"/>
      <c r="Q42" s="476"/>
      <c r="R42" s="476"/>
      <c r="S42" s="476"/>
      <c r="T42" s="686"/>
      <c r="U42" s="863" t="s">
        <v>660</v>
      </c>
      <c r="V42" s="476"/>
      <c r="W42" s="476"/>
      <c r="X42" s="686"/>
      <c r="Y42" s="863" t="s">
        <v>2043</v>
      </c>
      <c r="Z42" s="476"/>
      <c r="AA42" s="476"/>
      <c r="AB42" s="476"/>
      <c r="AC42" s="476"/>
      <c r="AD42" s="476"/>
    </row>
    <row r="43" spans="1:35">
      <c r="A43" s="476"/>
      <c r="B43" s="476"/>
      <c r="C43" s="476"/>
      <c r="D43" s="476"/>
      <c r="E43" s="476"/>
      <c r="F43" s="476"/>
      <c r="G43" s="476"/>
      <c r="H43" s="476"/>
      <c r="I43" s="476"/>
      <c r="J43" s="476"/>
      <c r="K43" s="476"/>
      <c r="L43" s="476"/>
      <c r="M43" s="476"/>
      <c r="N43" s="476"/>
      <c r="O43" s="476"/>
      <c r="P43" s="476"/>
      <c r="Q43" s="476"/>
      <c r="R43" s="476"/>
      <c r="S43" s="476"/>
      <c r="T43" s="476"/>
      <c r="U43" s="476"/>
      <c r="V43" s="476"/>
      <c r="W43" s="686"/>
      <c r="X43" s="863"/>
      <c r="Y43" s="476"/>
      <c r="Z43" s="476"/>
      <c r="AA43" s="686"/>
      <c r="AB43" s="863"/>
      <c r="AC43" s="476"/>
      <c r="AD43" s="476"/>
      <c r="AE43" s="476"/>
      <c r="AF43" s="476"/>
      <c r="AG43" s="476"/>
    </row>
    <row r="44" spans="1:35">
      <c r="A44" s="476"/>
      <c r="B44" s="476" t="s">
        <v>2109</v>
      </c>
      <c r="C44" s="476" t="s">
        <v>2108</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row>
    <row r="45" spans="1:35">
      <c r="A45" s="476"/>
      <c r="B45" s="476"/>
      <c r="C45" s="476" t="s">
        <v>2079</v>
      </c>
      <c r="D45" s="476" t="s">
        <v>2110</v>
      </c>
      <c r="E45" s="476"/>
      <c r="F45" s="476"/>
      <c r="G45" s="476"/>
      <c r="H45" s="476"/>
      <c r="I45" s="476"/>
      <c r="J45" s="476"/>
      <c r="K45" s="476"/>
      <c r="L45" s="476"/>
      <c r="M45" s="476"/>
      <c r="N45" s="476"/>
      <c r="O45" s="476"/>
      <c r="P45" s="476"/>
      <c r="Q45" s="476"/>
      <c r="R45" s="476"/>
      <c r="S45" s="476"/>
      <c r="T45" s="476"/>
      <c r="U45" s="476"/>
      <c r="V45" s="476"/>
      <c r="AC45" s="476"/>
      <c r="AD45" s="476"/>
      <c r="AE45" s="476"/>
      <c r="AF45" s="476"/>
      <c r="AG45" s="476"/>
    </row>
    <row r="46" spans="1:35">
      <c r="A46" s="476"/>
      <c r="B46" s="476"/>
      <c r="C46" s="476"/>
      <c r="D46" s="476"/>
      <c r="E46" s="686"/>
      <c r="F46" s="863" t="s">
        <v>2111</v>
      </c>
      <c r="G46" s="476"/>
      <c r="H46" s="476"/>
      <c r="I46" s="476"/>
      <c r="J46" s="476"/>
      <c r="K46" s="476"/>
      <c r="L46" s="686"/>
      <c r="M46" s="863" t="s">
        <v>2112</v>
      </c>
      <c r="N46" s="476"/>
      <c r="O46" s="476"/>
      <c r="P46" s="476"/>
      <c r="Q46" s="476"/>
      <c r="R46" s="476"/>
      <c r="S46" s="476"/>
      <c r="T46" s="476"/>
      <c r="U46" s="476"/>
      <c r="V46" s="1299"/>
      <c r="W46" s="1299"/>
      <c r="X46" s="1299"/>
      <c r="Y46" s="1299"/>
      <c r="Z46" s="1299"/>
      <c r="AA46" s="1299"/>
      <c r="AB46" s="1299"/>
      <c r="AC46" s="592" t="s">
        <v>2070</v>
      </c>
      <c r="AE46" s="686"/>
      <c r="AF46" s="863" t="s">
        <v>2043</v>
      </c>
    </row>
    <row r="47" spans="1:35">
      <c r="A47" s="476"/>
      <c r="B47" s="476"/>
      <c r="C47" s="476"/>
      <c r="D47" s="476"/>
      <c r="E47" s="686"/>
      <c r="F47" s="863"/>
      <c r="G47" s="476"/>
      <c r="H47" s="476"/>
      <c r="I47" s="476"/>
      <c r="J47" s="476"/>
      <c r="K47" s="476"/>
      <c r="L47" s="686"/>
      <c r="M47" s="863"/>
      <c r="N47" s="476"/>
      <c r="O47" s="476"/>
      <c r="P47" s="476"/>
      <c r="Q47" s="476"/>
      <c r="R47" s="476"/>
      <c r="S47" s="476"/>
      <c r="T47" s="148"/>
      <c r="U47" s="134"/>
      <c r="V47" s="134"/>
      <c r="W47" s="134"/>
      <c r="X47" s="134"/>
      <c r="Y47" s="134"/>
      <c r="Z47" s="134"/>
      <c r="AA47" s="134"/>
      <c r="AB47" s="486"/>
      <c r="AD47" s="686"/>
      <c r="AE47" s="863"/>
    </row>
    <row r="48" spans="1:35">
      <c r="A48" s="476"/>
      <c r="B48" s="476" t="s">
        <v>2068</v>
      </c>
      <c r="C48" s="476" t="s">
        <v>2106</v>
      </c>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row>
    <row r="49" spans="1:38" s="485" customFormat="1" ht="13.5" customHeight="1">
      <c r="A49" s="2234" t="s">
        <v>2174</v>
      </c>
      <c r="B49" s="2220"/>
      <c r="C49" s="2220"/>
      <c r="D49" s="2220"/>
      <c r="E49" s="2220"/>
      <c r="F49" s="2221"/>
      <c r="G49" s="2257" t="s">
        <v>2172</v>
      </c>
      <c r="H49" s="2258"/>
      <c r="I49" s="2258"/>
      <c r="J49" s="2258"/>
      <c r="K49" s="2258"/>
      <c r="L49" s="2258"/>
      <c r="M49" s="2258"/>
      <c r="N49" s="2258"/>
      <c r="O49" s="2258"/>
      <c r="P49" s="2258"/>
      <c r="Q49" s="2258"/>
      <c r="R49" s="2258"/>
      <c r="S49" s="2258"/>
      <c r="T49" s="2258"/>
      <c r="U49" s="2258"/>
      <c r="V49" s="2258"/>
      <c r="W49" s="2258"/>
      <c r="X49" s="2259"/>
      <c r="Y49" s="2234" t="s">
        <v>1939</v>
      </c>
      <c r="Z49" s="2220"/>
      <c r="AA49" s="2220"/>
      <c r="AB49" s="2220"/>
      <c r="AC49" s="2221"/>
      <c r="AD49" s="612"/>
      <c r="AE49" s="909"/>
      <c r="AF49" s="909"/>
      <c r="AG49" s="909"/>
      <c r="AH49" s="909"/>
      <c r="AI49" s="859"/>
    </row>
    <row r="50" spans="1:38" s="485" customFormat="1">
      <c r="A50" s="2222"/>
      <c r="B50" s="2223"/>
      <c r="C50" s="2223"/>
      <c r="D50" s="2223"/>
      <c r="E50" s="2223"/>
      <c r="F50" s="2224"/>
      <c r="G50" s="2219" t="s">
        <v>599</v>
      </c>
      <c r="H50" s="2220"/>
      <c r="I50" s="2221"/>
      <c r="J50" s="2260" t="s">
        <v>2107</v>
      </c>
      <c r="K50" s="2249"/>
      <c r="L50" s="2250"/>
      <c r="M50" s="2219" t="s">
        <v>2281</v>
      </c>
      <c r="N50" s="2220"/>
      <c r="O50" s="2221"/>
      <c r="P50" s="2248" t="s">
        <v>873</v>
      </c>
      <c r="Q50" s="2249"/>
      <c r="R50" s="2250"/>
      <c r="S50" s="2219" t="s">
        <v>643</v>
      </c>
      <c r="T50" s="2220"/>
      <c r="U50" s="2221"/>
      <c r="V50" s="2248" t="s">
        <v>1938</v>
      </c>
      <c r="W50" s="2249"/>
      <c r="X50" s="2250"/>
      <c r="Y50" s="2222"/>
      <c r="Z50" s="2223"/>
      <c r="AA50" s="2223"/>
      <c r="AB50" s="2223"/>
      <c r="AC50" s="2224"/>
    </row>
    <row r="51" spans="1:38" s="485" customFormat="1">
      <c r="A51" s="2225"/>
      <c r="B51" s="2226"/>
      <c r="C51" s="2226"/>
      <c r="D51" s="2226"/>
      <c r="E51" s="2226"/>
      <c r="F51" s="2227"/>
      <c r="G51" s="2225"/>
      <c r="H51" s="2226"/>
      <c r="I51" s="2227"/>
      <c r="J51" s="2251"/>
      <c r="K51" s="2252"/>
      <c r="L51" s="2253"/>
      <c r="M51" s="2225"/>
      <c r="N51" s="2226"/>
      <c r="O51" s="2227"/>
      <c r="P51" s="2251"/>
      <c r="Q51" s="2252"/>
      <c r="R51" s="2253"/>
      <c r="S51" s="2225"/>
      <c r="T51" s="2226"/>
      <c r="U51" s="2227"/>
      <c r="V51" s="2251"/>
      <c r="W51" s="2252"/>
      <c r="X51" s="2253"/>
      <c r="Y51" s="2225"/>
      <c r="Z51" s="2226"/>
      <c r="AA51" s="2226"/>
      <c r="AB51" s="2226"/>
      <c r="AC51" s="2227"/>
    </row>
    <row r="52" spans="1:38" s="485" customFormat="1" ht="13.5" customHeight="1">
      <c r="A52" s="2219" t="s">
        <v>2113</v>
      </c>
      <c r="B52" s="2220"/>
      <c r="C52" s="2221"/>
      <c r="D52" s="2234" t="s">
        <v>1940</v>
      </c>
      <c r="E52" s="2220"/>
      <c r="F52" s="2221"/>
      <c r="G52" s="2215"/>
      <c r="H52" s="2216"/>
      <c r="I52" s="2213" t="s">
        <v>215</v>
      </c>
      <c r="J52" s="2215"/>
      <c r="K52" s="2216"/>
      <c r="L52" s="2213" t="s">
        <v>215</v>
      </c>
      <c r="M52" s="2215"/>
      <c r="N52" s="2216"/>
      <c r="O52" s="2213" t="s">
        <v>215</v>
      </c>
      <c r="P52" s="2215"/>
      <c r="Q52" s="2216"/>
      <c r="R52" s="2213" t="s">
        <v>215</v>
      </c>
      <c r="S52" s="2215"/>
      <c r="T52" s="2216"/>
      <c r="U52" s="2213" t="s">
        <v>215</v>
      </c>
      <c r="V52" s="2215"/>
      <c r="W52" s="2216"/>
      <c r="X52" s="2213" t="s">
        <v>215</v>
      </c>
      <c r="Y52" s="2235"/>
      <c r="Z52" s="2236"/>
      <c r="AA52" s="2236"/>
      <c r="AB52" s="2236"/>
      <c r="AC52" s="2237"/>
    </row>
    <row r="53" spans="1:38" s="485" customFormat="1">
      <c r="A53" s="2222"/>
      <c r="B53" s="2223"/>
      <c r="C53" s="2224"/>
      <c r="D53" s="2225"/>
      <c r="E53" s="2226"/>
      <c r="F53" s="2227"/>
      <c r="G53" s="2217"/>
      <c r="H53" s="2218"/>
      <c r="I53" s="2214"/>
      <c r="J53" s="2217"/>
      <c r="K53" s="2218"/>
      <c r="L53" s="2214"/>
      <c r="M53" s="2217"/>
      <c r="N53" s="2218"/>
      <c r="O53" s="2214"/>
      <c r="P53" s="2217"/>
      <c r="Q53" s="2218"/>
      <c r="R53" s="2214"/>
      <c r="S53" s="2217"/>
      <c r="T53" s="2218"/>
      <c r="U53" s="2214"/>
      <c r="V53" s="2217"/>
      <c r="W53" s="2218"/>
      <c r="X53" s="2214"/>
      <c r="Y53" s="2238"/>
      <c r="Z53" s="2239"/>
      <c r="AA53" s="2239"/>
      <c r="AB53" s="2239"/>
      <c r="AC53" s="2240"/>
    </row>
    <row r="54" spans="1:38" s="485" customFormat="1">
      <c r="A54" s="2222"/>
      <c r="B54" s="2223"/>
      <c r="C54" s="2224"/>
      <c r="D54" s="2234" t="s">
        <v>1941</v>
      </c>
      <c r="E54" s="2220"/>
      <c r="F54" s="2221"/>
      <c r="G54" s="2215"/>
      <c r="H54" s="2216"/>
      <c r="I54" s="2213" t="s">
        <v>215</v>
      </c>
      <c r="J54" s="2215"/>
      <c r="K54" s="2216"/>
      <c r="L54" s="2213" t="s">
        <v>215</v>
      </c>
      <c r="M54" s="2215"/>
      <c r="N54" s="2216"/>
      <c r="O54" s="2213" t="s">
        <v>215</v>
      </c>
      <c r="P54" s="2215"/>
      <c r="Q54" s="2216"/>
      <c r="R54" s="2213" t="s">
        <v>215</v>
      </c>
      <c r="S54" s="2215"/>
      <c r="T54" s="2216"/>
      <c r="U54" s="2213" t="s">
        <v>215</v>
      </c>
      <c r="V54" s="2215"/>
      <c r="W54" s="2216"/>
      <c r="X54" s="2213" t="s">
        <v>215</v>
      </c>
      <c r="Y54" s="2235"/>
      <c r="Z54" s="2236"/>
      <c r="AA54" s="2236"/>
      <c r="AB54" s="2236"/>
      <c r="AC54" s="2237"/>
    </row>
    <row r="55" spans="1:38" s="485" customFormat="1">
      <c r="A55" s="2225"/>
      <c r="B55" s="2226"/>
      <c r="C55" s="2227"/>
      <c r="D55" s="2225"/>
      <c r="E55" s="2226"/>
      <c r="F55" s="2227"/>
      <c r="G55" s="2217"/>
      <c r="H55" s="2218"/>
      <c r="I55" s="2214"/>
      <c r="J55" s="2217"/>
      <c r="K55" s="2218"/>
      <c r="L55" s="2214"/>
      <c r="M55" s="2217"/>
      <c r="N55" s="2218"/>
      <c r="O55" s="2214"/>
      <c r="P55" s="2217"/>
      <c r="Q55" s="2218"/>
      <c r="R55" s="2214"/>
      <c r="S55" s="2217"/>
      <c r="T55" s="2218"/>
      <c r="U55" s="2214"/>
      <c r="V55" s="2217"/>
      <c r="W55" s="2218"/>
      <c r="X55" s="2214"/>
      <c r="Y55" s="2238"/>
      <c r="Z55" s="2239"/>
      <c r="AA55" s="2239"/>
      <c r="AB55" s="2239"/>
      <c r="AC55" s="2240"/>
    </row>
    <row r="56" spans="1:38" s="485" customFormat="1" ht="13.5" customHeight="1">
      <c r="A56" s="2228" t="s">
        <v>2114</v>
      </c>
      <c r="B56" s="2229"/>
      <c r="C56" s="2230"/>
      <c r="D56" s="2222" t="s">
        <v>958</v>
      </c>
      <c r="E56" s="2223"/>
      <c r="F56" s="2224"/>
      <c r="G56" s="2215"/>
      <c r="H56" s="2216"/>
      <c r="I56" s="2213" t="s">
        <v>215</v>
      </c>
      <c r="J56" s="2215"/>
      <c r="K56" s="2216"/>
      <c r="L56" s="2213" t="s">
        <v>215</v>
      </c>
      <c r="M56" s="2215"/>
      <c r="N56" s="2216"/>
      <c r="O56" s="2213" t="s">
        <v>215</v>
      </c>
      <c r="P56" s="2215"/>
      <c r="Q56" s="2216"/>
      <c r="R56" s="2213" t="s">
        <v>215</v>
      </c>
      <c r="S56" s="2215"/>
      <c r="T56" s="2216"/>
      <c r="U56" s="2213" t="s">
        <v>215</v>
      </c>
      <c r="V56" s="2215"/>
      <c r="W56" s="2216"/>
      <c r="X56" s="2213" t="s">
        <v>215</v>
      </c>
      <c r="Y56" s="2241"/>
      <c r="Z56" s="2242"/>
      <c r="AA56" s="2242"/>
      <c r="AB56" s="2242"/>
      <c r="AC56" s="2243"/>
    </row>
    <row r="57" spans="1:38" s="485" customFormat="1">
      <c r="A57" s="2228"/>
      <c r="B57" s="2229"/>
      <c r="C57" s="2230"/>
      <c r="D57" s="2225"/>
      <c r="E57" s="2226"/>
      <c r="F57" s="2227"/>
      <c r="G57" s="2217"/>
      <c r="H57" s="2218"/>
      <c r="I57" s="2214"/>
      <c r="J57" s="2217"/>
      <c r="K57" s="2218"/>
      <c r="L57" s="2214"/>
      <c r="M57" s="2217"/>
      <c r="N57" s="2218"/>
      <c r="O57" s="2214"/>
      <c r="P57" s="2217"/>
      <c r="Q57" s="2218"/>
      <c r="R57" s="2214"/>
      <c r="S57" s="2217"/>
      <c r="T57" s="2218"/>
      <c r="U57" s="2214"/>
      <c r="V57" s="2217"/>
      <c r="W57" s="2218"/>
      <c r="X57" s="2214"/>
      <c r="Y57" s="2238"/>
      <c r="Z57" s="2239"/>
      <c r="AA57" s="2239"/>
      <c r="AB57" s="2239"/>
      <c r="AC57" s="2240"/>
    </row>
    <row r="58" spans="1:38" s="485" customFormat="1">
      <c r="A58" s="2228"/>
      <c r="B58" s="2229"/>
      <c r="C58" s="2230"/>
      <c r="D58" s="2234" t="s">
        <v>910</v>
      </c>
      <c r="E58" s="2220"/>
      <c r="F58" s="2221"/>
      <c r="G58" s="2215"/>
      <c r="H58" s="2216"/>
      <c r="I58" s="2213" t="s">
        <v>215</v>
      </c>
      <c r="J58" s="2215"/>
      <c r="K58" s="2216"/>
      <c r="L58" s="2213" t="s">
        <v>215</v>
      </c>
      <c r="M58" s="2215"/>
      <c r="N58" s="2216"/>
      <c r="O58" s="2213" t="s">
        <v>215</v>
      </c>
      <c r="P58" s="2215"/>
      <c r="Q58" s="2216"/>
      <c r="R58" s="2213" t="s">
        <v>215</v>
      </c>
      <c r="S58" s="2215"/>
      <c r="T58" s="2216"/>
      <c r="U58" s="2213" t="s">
        <v>215</v>
      </c>
      <c r="V58" s="2215"/>
      <c r="W58" s="2216"/>
      <c r="X58" s="2213" t="s">
        <v>215</v>
      </c>
      <c r="Y58" s="2235"/>
      <c r="Z58" s="2236"/>
      <c r="AA58" s="2236"/>
      <c r="AB58" s="2236"/>
      <c r="AC58" s="2237"/>
    </row>
    <row r="59" spans="1:38" s="485" customFormat="1">
      <c r="A59" s="2231"/>
      <c r="B59" s="2232"/>
      <c r="C59" s="2233"/>
      <c r="D59" s="2225"/>
      <c r="E59" s="2226"/>
      <c r="F59" s="2227"/>
      <c r="G59" s="2217"/>
      <c r="H59" s="2218"/>
      <c r="I59" s="2214"/>
      <c r="J59" s="2217"/>
      <c r="K59" s="2218"/>
      <c r="L59" s="2214"/>
      <c r="M59" s="2217"/>
      <c r="N59" s="2218"/>
      <c r="O59" s="2214"/>
      <c r="P59" s="2217"/>
      <c r="Q59" s="2218"/>
      <c r="R59" s="2214"/>
      <c r="S59" s="2217"/>
      <c r="T59" s="2218"/>
      <c r="U59" s="2214"/>
      <c r="V59" s="2217"/>
      <c r="W59" s="2218"/>
      <c r="X59" s="2214"/>
      <c r="Y59" s="2238"/>
      <c r="Z59" s="2239"/>
      <c r="AA59" s="2239"/>
      <c r="AB59" s="2239"/>
      <c r="AC59" s="2240"/>
    </row>
    <row r="60" spans="1:38" s="485" customFormat="1" ht="13.5" customHeight="1">
      <c r="A60" s="476"/>
      <c r="B60" s="476" t="s">
        <v>1942</v>
      </c>
      <c r="C60" s="476"/>
      <c r="D60" s="476" t="s">
        <v>2173</v>
      </c>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613"/>
      <c r="AK60" s="613"/>
      <c r="AL60" s="613"/>
    </row>
    <row r="61" spans="1:38">
      <c r="A61" s="476"/>
      <c r="B61" s="475"/>
      <c r="C61" s="476"/>
      <c r="D61" s="842"/>
      <c r="E61" s="479"/>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8">
      <c r="A62" s="476"/>
      <c r="B62" s="476" t="s">
        <v>11</v>
      </c>
      <c r="C62" s="476" t="s">
        <v>1943</v>
      </c>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row>
    <row r="63" spans="1:38">
      <c r="A63" s="476"/>
      <c r="B63" s="476"/>
      <c r="C63" s="476"/>
      <c r="D63" s="686"/>
      <c r="E63" s="479" t="s">
        <v>660</v>
      </c>
      <c r="F63" s="803"/>
      <c r="G63" s="877" t="s">
        <v>82</v>
      </c>
      <c r="H63" s="476" t="s">
        <v>83</v>
      </c>
      <c r="I63" s="476"/>
      <c r="J63" s="476"/>
      <c r="K63" s="476"/>
      <c r="L63" s="476"/>
      <c r="M63" s="476"/>
      <c r="N63" s="476"/>
      <c r="O63" s="476"/>
      <c r="P63" s="686"/>
      <c r="Q63" s="476" t="s">
        <v>93</v>
      </c>
      <c r="R63" s="476"/>
      <c r="S63" s="476"/>
      <c r="T63" s="476"/>
      <c r="U63" s="686"/>
      <c r="V63" s="476" t="s">
        <v>94</v>
      </c>
      <c r="W63" s="476"/>
      <c r="X63" s="476"/>
      <c r="Y63" s="476"/>
      <c r="Z63" s="476"/>
      <c r="AA63" s="476"/>
      <c r="AB63" s="686"/>
      <c r="AC63" s="479" t="s">
        <v>169</v>
      </c>
      <c r="AD63" s="476"/>
      <c r="AE63" s="474"/>
    </row>
    <row r="64" spans="1:38">
      <c r="A64" s="476"/>
      <c r="B64" s="476"/>
      <c r="C64" s="476"/>
      <c r="F64" s="803"/>
      <c r="G64" s="877"/>
      <c r="H64" s="877"/>
      <c r="I64" s="803"/>
      <c r="J64" s="833"/>
      <c r="K64" s="476"/>
      <c r="L64" s="803"/>
      <c r="M64" s="877"/>
      <c r="N64" s="803"/>
      <c r="O64" s="803"/>
      <c r="P64" s="830"/>
      <c r="Q64" s="830"/>
      <c r="R64" s="257"/>
      <c r="S64" s="257"/>
      <c r="T64" s="257"/>
      <c r="U64" s="257"/>
      <c r="V64" s="257"/>
      <c r="W64" s="257"/>
      <c r="X64" s="257"/>
      <c r="Y64" s="257"/>
      <c r="Z64" s="257"/>
      <c r="AA64" s="257"/>
      <c r="AB64" s="257"/>
      <c r="AC64" s="257"/>
      <c r="AD64" s="257"/>
      <c r="AE64" s="257"/>
      <c r="AF64" s="257"/>
      <c r="AG64" s="257"/>
      <c r="AH64" s="830"/>
      <c r="AI64" s="242"/>
    </row>
    <row r="65" spans="1:36">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row>
    <row r="66" spans="1:36">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J66" s="474"/>
    </row>
    <row r="88" spans="33:33">
      <c r="AG88" s="486"/>
    </row>
    <row r="89" spans="33:33">
      <c r="AG89" s="486"/>
    </row>
  </sheetData>
  <mergeCells count="98">
    <mergeCell ref="Y52:AC53"/>
    <mergeCell ref="Y54:AC55"/>
    <mergeCell ref="M52:N53"/>
    <mergeCell ref="O52:O53"/>
    <mergeCell ref="R54:R55"/>
    <mergeCell ref="P52:Q53"/>
    <mergeCell ref="R52:R53"/>
    <mergeCell ref="S52:T53"/>
    <mergeCell ref="U52:U53"/>
    <mergeCell ref="V52:W53"/>
    <mergeCell ref="X52:X53"/>
    <mergeCell ref="X54:X55"/>
    <mergeCell ref="A28:D29"/>
    <mergeCell ref="B30:D31"/>
    <mergeCell ref="B32:D33"/>
    <mergeCell ref="A30:A33"/>
    <mergeCell ref="K32:L33"/>
    <mergeCell ref="G32:G33"/>
    <mergeCell ref="J30:J31"/>
    <mergeCell ref="K30:L31"/>
    <mergeCell ref="E30:F31"/>
    <mergeCell ref="H30:I31"/>
    <mergeCell ref="E32:F33"/>
    <mergeCell ref="H32:I33"/>
    <mergeCell ref="G30:G31"/>
    <mergeCell ref="E28:J29"/>
    <mergeCell ref="K28:O29"/>
    <mergeCell ref="M32:M33"/>
    <mergeCell ref="S50:U51"/>
    <mergeCell ref="V50:X51"/>
    <mergeCell ref="V46:AB46"/>
    <mergeCell ref="A49:F51"/>
    <mergeCell ref="M30:M31"/>
    <mergeCell ref="J32:J33"/>
    <mergeCell ref="Y49:AC51"/>
    <mergeCell ref="G49:X49"/>
    <mergeCell ref="M50:O51"/>
    <mergeCell ref="P50:R51"/>
    <mergeCell ref="G50:I51"/>
    <mergeCell ref="J50:L51"/>
    <mergeCell ref="Y3:AF3"/>
    <mergeCell ref="N30:O31"/>
    <mergeCell ref="N32:O33"/>
    <mergeCell ref="Z10:AA10"/>
    <mergeCell ref="Z11:AA11"/>
    <mergeCell ref="Q10:R10"/>
    <mergeCell ref="Q11:R11"/>
    <mergeCell ref="S33:AH33"/>
    <mergeCell ref="Q23:AE23"/>
    <mergeCell ref="Q18:AE18"/>
    <mergeCell ref="Q19:AE19"/>
    <mergeCell ref="Q22:AE22"/>
    <mergeCell ref="Y58:AC59"/>
    <mergeCell ref="D58:F59"/>
    <mergeCell ref="M58:N59"/>
    <mergeCell ref="O58:O59"/>
    <mergeCell ref="Y56:AC57"/>
    <mergeCell ref="M56:N57"/>
    <mergeCell ref="O56:O57"/>
    <mergeCell ref="P56:Q57"/>
    <mergeCell ref="G56:H57"/>
    <mergeCell ref="I56:I57"/>
    <mergeCell ref="J56:K57"/>
    <mergeCell ref="L56:L57"/>
    <mergeCell ref="S56:T57"/>
    <mergeCell ref="D56:F57"/>
    <mergeCell ref="U56:U57"/>
    <mergeCell ref="V56:W57"/>
    <mergeCell ref="A52:C55"/>
    <mergeCell ref="A56:C59"/>
    <mergeCell ref="P58:Q59"/>
    <mergeCell ref="R58:R59"/>
    <mergeCell ref="R56:R57"/>
    <mergeCell ref="M54:N55"/>
    <mergeCell ref="O54:O55"/>
    <mergeCell ref="D52:F53"/>
    <mergeCell ref="D54:F55"/>
    <mergeCell ref="P54:Q55"/>
    <mergeCell ref="G52:H53"/>
    <mergeCell ref="I52:I53"/>
    <mergeCell ref="J52:K53"/>
    <mergeCell ref="L52:L53"/>
    <mergeCell ref="G54:H55"/>
    <mergeCell ref="I54:I55"/>
    <mergeCell ref="J54:K55"/>
    <mergeCell ref="L54:L55"/>
    <mergeCell ref="S54:T55"/>
    <mergeCell ref="U54:U55"/>
    <mergeCell ref="V54:W55"/>
    <mergeCell ref="X56:X57"/>
    <mergeCell ref="G58:H59"/>
    <mergeCell ref="I58:I59"/>
    <mergeCell ref="J58:K59"/>
    <mergeCell ref="L58:L59"/>
    <mergeCell ref="S58:T59"/>
    <mergeCell ref="U58:U59"/>
    <mergeCell ref="V58:W59"/>
    <mergeCell ref="X58:X59"/>
  </mergeCells>
  <phoneticPr fontId="5"/>
  <dataValidations count="1">
    <dataValidation type="list" allowBlank="1" showInputMessage="1" showErrorMessage="1" sqref="AC29 H3:H6 N3:N6 T3:T6 D9:D10 H9 P9 D17:D19 D22:D23 S29 G13 W43 Z29 AG29 U63 D36:D38 P63 T41:T42 D63 E46:E47 L46:L47 AA43 D13 S31 W31 AB63 X41:X42 AE46 AD47" xr:uid="{00000000-0002-0000-13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81" r:id="rId4" name="Check Box 1">
              <controlPr defaultSize="0" autoFill="0" autoLine="0" autoPict="0">
                <anchor moveWithCells="1">
                  <from>
                    <xdr:col>6</xdr:col>
                    <xdr:colOff>180975</xdr:colOff>
                    <xdr:row>1</xdr:row>
                    <xdr:rowOff>142875</xdr:rowOff>
                  </from>
                  <to>
                    <xdr:col>8</xdr:col>
                    <xdr:colOff>76200</xdr:colOff>
                    <xdr:row>3</xdr:row>
                    <xdr:rowOff>38100</xdr:rowOff>
                  </to>
                </anchor>
              </controlPr>
            </control>
          </mc:Choice>
        </mc:AlternateContent>
        <mc:AlternateContent xmlns:mc="http://schemas.openxmlformats.org/markup-compatibility/2006">
          <mc:Choice Requires="x14">
            <control shapeId="378882" r:id="rId5" name="Check Box 2">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378883" r:id="rId6" name="Check Box 3">
              <controlPr defaultSize="0" autoFill="0" autoLine="0" autoPict="0">
                <anchor moveWithCells="1">
                  <from>
                    <xdr:col>18</xdr:col>
                    <xdr:colOff>180975</xdr:colOff>
                    <xdr:row>1</xdr:row>
                    <xdr:rowOff>142875</xdr:rowOff>
                  </from>
                  <to>
                    <xdr:col>20</xdr:col>
                    <xdr:colOff>76200</xdr:colOff>
                    <xdr:row>3</xdr:row>
                    <xdr:rowOff>38100</xdr:rowOff>
                  </to>
                </anchor>
              </controlPr>
            </control>
          </mc:Choice>
        </mc:AlternateContent>
        <mc:AlternateContent xmlns:mc="http://schemas.openxmlformats.org/markup-compatibility/2006">
          <mc:Choice Requires="x14">
            <control shapeId="378884" r:id="rId7" name="Check Box 4">
              <controlPr defaultSize="0" autoFill="0" autoLine="0" autoPict="0">
                <anchor moveWithCells="1">
                  <from>
                    <xdr:col>6</xdr:col>
                    <xdr:colOff>180975</xdr:colOff>
                    <xdr:row>2</xdr:row>
                    <xdr:rowOff>142875</xdr:rowOff>
                  </from>
                  <to>
                    <xdr:col>8</xdr:col>
                    <xdr:colOff>76200</xdr:colOff>
                    <xdr:row>4</xdr:row>
                    <xdr:rowOff>38100</xdr:rowOff>
                  </to>
                </anchor>
              </controlPr>
            </control>
          </mc:Choice>
        </mc:AlternateContent>
        <mc:AlternateContent xmlns:mc="http://schemas.openxmlformats.org/markup-compatibility/2006">
          <mc:Choice Requires="x14">
            <control shapeId="378885" r:id="rId8" name="Check Box 5">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378886" r:id="rId9" name="Check Box 6">
              <controlPr defaultSize="0" autoFill="0" autoLine="0" autoPict="0">
                <anchor moveWithCells="1">
                  <from>
                    <xdr:col>18</xdr:col>
                    <xdr:colOff>180975</xdr:colOff>
                    <xdr:row>2</xdr:row>
                    <xdr:rowOff>142875</xdr:rowOff>
                  </from>
                  <to>
                    <xdr:col>20</xdr:col>
                    <xdr:colOff>76200</xdr:colOff>
                    <xdr:row>4</xdr:row>
                    <xdr:rowOff>38100</xdr:rowOff>
                  </to>
                </anchor>
              </controlPr>
            </control>
          </mc:Choice>
        </mc:AlternateContent>
        <mc:AlternateContent xmlns:mc="http://schemas.openxmlformats.org/markup-compatibility/2006">
          <mc:Choice Requires="x14">
            <control shapeId="378887" r:id="rId10" name="Check Box 7">
              <controlPr defaultSize="0" autoFill="0" autoLine="0" autoPict="0">
                <anchor moveWithCells="1">
                  <from>
                    <xdr:col>6</xdr:col>
                    <xdr:colOff>180975</xdr:colOff>
                    <xdr:row>3</xdr:row>
                    <xdr:rowOff>142875</xdr:rowOff>
                  </from>
                  <to>
                    <xdr:col>8</xdr:col>
                    <xdr:colOff>76200</xdr:colOff>
                    <xdr:row>5</xdr:row>
                    <xdr:rowOff>38100</xdr:rowOff>
                  </to>
                </anchor>
              </controlPr>
            </control>
          </mc:Choice>
        </mc:AlternateContent>
        <mc:AlternateContent xmlns:mc="http://schemas.openxmlformats.org/markup-compatibility/2006">
          <mc:Choice Requires="x14">
            <control shapeId="378888" r:id="rId11" name="Check Box 8">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378889" r:id="rId12" name="Check Box 9">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378890" r:id="rId13" name="Check Box 10">
              <controlPr defaultSize="0" autoFill="0" autoLine="0" autoPict="0">
                <anchor moveWithCells="1">
                  <from>
                    <xdr:col>6</xdr:col>
                    <xdr:colOff>180975</xdr:colOff>
                    <xdr:row>4</xdr:row>
                    <xdr:rowOff>142875</xdr:rowOff>
                  </from>
                  <to>
                    <xdr:col>8</xdr:col>
                    <xdr:colOff>76200</xdr:colOff>
                    <xdr:row>6</xdr:row>
                    <xdr:rowOff>38100</xdr:rowOff>
                  </to>
                </anchor>
              </controlPr>
            </control>
          </mc:Choice>
        </mc:AlternateContent>
        <mc:AlternateContent xmlns:mc="http://schemas.openxmlformats.org/markup-compatibility/2006">
          <mc:Choice Requires="x14">
            <control shapeId="378891" r:id="rId14" name="Check Box 11">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378892" r:id="rId15" name="Check Box 1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378893" r:id="rId16" name="Check Box 1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78894" r:id="rId17" name="Check Box 14">
              <controlPr defaultSize="0" autoFill="0" autoLine="0" autoPict="0">
                <anchor moveWithCells="1">
                  <from>
                    <xdr:col>6</xdr:col>
                    <xdr:colOff>180975</xdr:colOff>
                    <xdr:row>7</xdr:row>
                    <xdr:rowOff>142875</xdr:rowOff>
                  </from>
                  <to>
                    <xdr:col>8</xdr:col>
                    <xdr:colOff>76200</xdr:colOff>
                    <xdr:row>9</xdr:row>
                    <xdr:rowOff>38100</xdr:rowOff>
                  </to>
                </anchor>
              </controlPr>
            </control>
          </mc:Choice>
        </mc:AlternateContent>
        <mc:AlternateContent xmlns:mc="http://schemas.openxmlformats.org/markup-compatibility/2006">
          <mc:Choice Requires="x14">
            <control shapeId="378895" r:id="rId18" name="Check Box 15">
              <controlPr defaultSize="0" autoFill="0" autoLine="0" autoPict="0">
                <anchor moveWithCells="1">
                  <from>
                    <xdr:col>14</xdr:col>
                    <xdr:colOff>180975</xdr:colOff>
                    <xdr:row>7</xdr:row>
                    <xdr:rowOff>142875</xdr:rowOff>
                  </from>
                  <to>
                    <xdr:col>16</xdr:col>
                    <xdr:colOff>76200</xdr:colOff>
                    <xdr:row>9</xdr:row>
                    <xdr:rowOff>38100</xdr:rowOff>
                  </to>
                </anchor>
              </controlPr>
            </control>
          </mc:Choice>
        </mc:AlternateContent>
        <mc:AlternateContent xmlns:mc="http://schemas.openxmlformats.org/markup-compatibility/2006">
          <mc:Choice Requires="x14">
            <control shapeId="378896" r:id="rId19" name="Check Box 1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378897" r:id="rId20" name="Check Box 17">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78898" r:id="rId21" name="Check Box 18">
              <controlPr defaultSize="0" autoFill="0" autoLine="0" autoPict="0">
                <anchor moveWithCells="1">
                  <from>
                    <xdr:col>5</xdr:col>
                    <xdr:colOff>180975</xdr:colOff>
                    <xdr:row>11</xdr:row>
                    <xdr:rowOff>142875</xdr:rowOff>
                  </from>
                  <to>
                    <xdr:col>7</xdr:col>
                    <xdr:colOff>76200</xdr:colOff>
                    <xdr:row>13</xdr:row>
                    <xdr:rowOff>38100</xdr:rowOff>
                  </to>
                </anchor>
              </controlPr>
            </control>
          </mc:Choice>
        </mc:AlternateContent>
        <mc:AlternateContent xmlns:mc="http://schemas.openxmlformats.org/markup-compatibility/2006">
          <mc:Choice Requires="x14">
            <control shapeId="378899" r:id="rId22" name="Check Box 1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378900" r:id="rId23" name="Check Box 2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378901" r:id="rId24" name="Check Box 21">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378902" r:id="rId25" name="Check Box 22">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378903" r:id="rId26" name="Check Box 2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378904" r:id="rId27" name="Check Box 24">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378905" r:id="rId28" name="Check Box 25">
              <controlPr defaultSize="0" autoFill="0" autoLine="0" autoPict="0">
                <anchor moveWithCells="1">
                  <from>
                    <xdr:col>24</xdr:col>
                    <xdr:colOff>180975</xdr:colOff>
                    <xdr:row>27</xdr:row>
                    <xdr:rowOff>142875</xdr:rowOff>
                  </from>
                  <to>
                    <xdr:col>26</xdr:col>
                    <xdr:colOff>76200</xdr:colOff>
                    <xdr:row>29</xdr:row>
                    <xdr:rowOff>38100</xdr:rowOff>
                  </to>
                </anchor>
              </controlPr>
            </control>
          </mc:Choice>
        </mc:AlternateContent>
        <mc:AlternateContent xmlns:mc="http://schemas.openxmlformats.org/markup-compatibility/2006">
          <mc:Choice Requires="x14">
            <control shapeId="378906" r:id="rId29" name="Check Box 26">
              <controlPr defaultSize="0" autoFill="0" autoLine="0" autoPict="0">
                <anchor moveWithCells="1">
                  <from>
                    <xdr:col>27</xdr:col>
                    <xdr:colOff>180975</xdr:colOff>
                    <xdr:row>27</xdr:row>
                    <xdr:rowOff>142875</xdr:rowOff>
                  </from>
                  <to>
                    <xdr:col>29</xdr:col>
                    <xdr:colOff>76200</xdr:colOff>
                    <xdr:row>29</xdr:row>
                    <xdr:rowOff>38100</xdr:rowOff>
                  </to>
                </anchor>
              </controlPr>
            </control>
          </mc:Choice>
        </mc:AlternateContent>
        <mc:AlternateContent xmlns:mc="http://schemas.openxmlformats.org/markup-compatibility/2006">
          <mc:Choice Requires="x14">
            <control shapeId="378907" r:id="rId30" name="Check Box 27">
              <controlPr defaultSize="0" autoFill="0" autoLine="0" autoPict="0">
                <anchor moveWithCells="1">
                  <from>
                    <xdr:col>31</xdr:col>
                    <xdr:colOff>180975</xdr:colOff>
                    <xdr:row>27</xdr:row>
                    <xdr:rowOff>142875</xdr:rowOff>
                  </from>
                  <to>
                    <xdr:col>33</xdr:col>
                    <xdr:colOff>76200</xdr:colOff>
                    <xdr:row>29</xdr:row>
                    <xdr:rowOff>38100</xdr:rowOff>
                  </to>
                </anchor>
              </controlPr>
            </control>
          </mc:Choice>
        </mc:AlternateContent>
        <mc:AlternateContent xmlns:mc="http://schemas.openxmlformats.org/markup-compatibility/2006">
          <mc:Choice Requires="x14">
            <control shapeId="378908" r:id="rId31" name="Check Box 28">
              <controlPr defaultSize="0" autoFill="0" autoLine="0" autoPict="0">
                <anchor moveWithCells="1">
                  <from>
                    <xdr:col>17</xdr:col>
                    <xdr:colOff>180975</xdr:colOff>
                    <xdr:row>29</xdr:row>
                    <xdr:rowOff>142875</xdr:rowOff>
                  </from>
                  <to>
                    <xdr:col>19</xdr:col>
                    <xdr:colOff>76200</xdr:colOff>
                    <xdr:row>31</xdr:row>
                    <xdr:rowOff>38100</xdr:rowOff>
                  </to>
                </anchor>
              </controlPr>
            </control>
          </mc:Choice>
        </mc:AlternateContent>
        <mc:AlternateContent xmlns:mc="http://schemas.openxmlformats.org/markup-compatibility/2006">
          <mc:Choice Requires="x14">
            <control shapeId="378909" r:id="rId32" name="Check Box 29">
              <controlPr defaultSize="0" autoFill="0" autoLine="0" autoPict="0">
                <anchor moveWithCells="1">
                  <from>
                    <xdr:col>21</xdr:col>
                    <xdr:colOff>180975</xdr:colOff>
                    <xdr:row>29</xdr:row>
                    <xdr:rowOff>142875</xdr:rowOff>
                  </from>
                  <to>
                    <xdr:col>23</xdr:col>
                    <xdr:colOff>76200</xdr:colOff>
                    <xdr:row>31</xdr:row>
                    <xdr:rowOff>38100</xdr:rowOff>
                  </to>
                </anchor>
              </controlPr>
            </control>
          </mc:Choice>
        </mc:AlternateContent>
        <mc:AlternateContent xmlns:mc="http://schemas.openxmlformats.org/markup-compatibility/2006">
          <mc:Choice Requires="x14">
            <control shapeId="378910" r:id="rId33" name="Check Box 30">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378911" r:id="rId34" name="Check Box 31">
              <controlPr defaultSize="0" autoFill="0" autoLine="0" autoPict="0">
                <anchor moveWithCells="1">
                  <from>
                    <xdr:col>2</xdr:col>
                    <xdr:colOff>180975</xdr:colOff>
                    <xdr:row>35</xdr:row>
                    <xdr:rowOff>142875</xdr:rowOff>
                  </from>
                  <to>
                    <xdr:col>4</xdr:col>
                    <xdr:colOff>76200</xdr:colOff>
                    <xdr:row>37</xdr:row>
                    <xdr:rowOff>38100</xdr:rowOff>
                  </to>
                </anchor>
              </controlPr>
            </control>
          </mc:Choice>
        </mc:AlternateContent>
        <mc:AlternateContent xmlns:mc="http://schemas.openxmlformats.org/markup-compatibility/2006">
          <mc:Choice Requires="x14">
            <control shapeId="378912" r:id="rId35" name="Check Box 32">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378913" r:id="rId36" name="Check Box 33">
              <controlPr defaultSize="0" autoFill="0" autoLine="0" autoPict="0">
                <anchor moveWithCells="1">
                  <from>
                    <xdr:col>22</xdr:col>
                    <xdr:colOff>180975</xdr:colOff>
                    <xdr:row>39</xdr:row>
                    <xdr:rowOff>142875</xdr:rowOff>
                  </from>
                  <to>
                    <xdr:col>24</xdr:col>
                    <xdr:colOff>76200</xdr:colOff>
                    <xdr:row>41</xdr:row>
                    <xdr:rowOff>38100</xdr:rowOff>
                  </to>
                </anchor>
              </controlPr>
            </control>
          </mc:Choice>
        </mc:AlternateContent>
        <mc:AlternateContent xmlns:mc="http://schemas.openxmlformats.org/markup-compatibility/2006">
          <mc:Choice Requires="x14">
            <control shapeId="378914" r:id="rId37" name="Check Box 34">
              <controlPr defaultSize="0" autoFill="0" autoLine="0" autoPict="0">
                <anchor moveWithCells="1">
                  <from>
                    <xdr:col>18</xdr:col>
                    <xdr:colOff>180975</xdr:colOff>
                    <xdr:row>40</xdr:row>
                    <xdr:rowOff>142875</xdr:rowOff>
                  </from>
                  <to>
                    <xdr:col>20</xdr:col>
                    <xdr:colOff>76200</xdr:colOff>
                    <xdr:row>42</xdr:row>
                    <xdr:rowOff>38100</xdr:rowOff>
                  </to>
                </anchor>
              </controlPr>
            </control>
          </mc:Choice>
        </mc:AlternateContent>
        <mc:AlternateContent xmlns:mc="http://schemas.openxmlformats.org/markup-compatibility/2006">
          <mc:Choice Requires="x14">
            <control shapeId="378915" r:id="rId38" name="Check Box 35">
              <controlPr defaultSize="0" autoFill="0" autoLine="0" autoPict="0">
                <anchor moveWithCells="1">
                  <from>
                    <xdr:col>22</xdr:col>
                    <xdr:colOff>180975</xdr:colOff>
                    <xdr:row>40</xdr:row>
                    <xdr:rowOff>142875</xdr:rowOff>
                  </from>
                  <to>
                    <xdr:col>24</xdr:col>
                    <xdr:colOff>76200</xdr:colOff>
                    <xdr:row>42</xdr:row>
                    <xdr:rowOff>38100</xdr:rowOff>
                  </to>
                </anchor>
              </controlPr>
            </control>
          </mc:Choice>
        </mc:AlternateContent>
        <mc:AlternateContent xmlns:mc="http://schemas.openxmlformats.org/markup-compatibility/2006">
          <mc:Choice Requires="x14">
            <control shapeId="378916" r:id="rId39" name="Check Box 36">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378917" r:id="rId40" name="Check Box 37">
              <controlPr defaultSize="0" autoFill="0" autoLine="0" autoPict="0">
                <anchor moveWithCells="1">
                  <from>
                    <xdr:col>10</xdr:col>
                    <xdr:colOff>180975</xdr:colOff>
                    <xdr:row>44</xdr:row>
                    <xdr:rowOff>142875</xdr:rowOff>
                  </from>
                  <to>
                    <xdr:col>12</xdr:col>
                    <xdr:colOff>76200</xdr:colOff>
                    <xdr:row>46</xdr:row>
                    <xdr:rowOff>38100</xdr:rowOff>
                  </to>
                </anchor>
              </controlPr>
            </control>
          </mc:Choice>
        </mc:AlternateContent>
        <mc:AlternateContent xmlns:mc="http://schemas.openxmlformats.org/markup-compatibility/2006">
          <mc:Choice Requires="x14">
            <control shapeId="378918" r:id="rId41" name="Check Box 38">
              <controlPr defaultSize="0" autoFill="0" autoLine="0" autoPict="0">
                <anchor moveWithCells="1">
                  <from>
                    <xdr:col>29</xdr:col>
                    <xdr:colOff>180975</xdr:colOff>
                    <xdr:row>44</xdr:row>
                    <xdr:rowOff>142875</xdr:rowOff>
                  </from>
                  <to>
                    <xdr:col>31</xdr:col>
                    <xdr:colOff>76200</xdr:colOff>
                    <xdr:row>46</xdr:row>
                    <xdr:rowOff>38100</xdr:rowOff>
                  </to>
                </anchor>
              </controlPr>
            </control>
          </mc:Choice>
        </mc:AlternateContent>
        <mc:AlternateContent xmlns:mc="http://schemas.openxmlformats.org/markup-compatibility/2006">
          <mc:Choice Requires="x14">
            <control shapeId="378919" r:id="rId42" name="Check Box 39">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mc:AlternateContent xmlns:mc="http://schemas.openxmlformats.org/markup-compatibility/2006">
          <mc:Choice Requires="x14">
            <control shapeId="378920" r:id="rId43" name="Check Box 40">
              <controlPr defaultSize="0" autoFill="0" autoLine="0" autoPict="0">
                <anchor moveWithCells="1">
                  <from>
                    <xdr:col>14</xdr:col>
                    <xdr:colOff>180975</xdr:colOff>
                    <xdr:row>61</xdr:row>
                    <xdr:rowOff>142875</xdr:rowOff>
                  </from>
                  <to>
                    <xdr:col>16</xdr:col>
                    <xdr:colOff>76200</xdr:colOff>
                    <xdr:row>63</xdr:row>
                    <xdr:rowOff>38100</xdr:rowOff>
                  </to>
                </anchor>
              </controlPr>
            </control>
          </mc:Choice>
        </mc:AlternateContent>
        <mc:AlternateContent xmlns:mc="http://schemas.openxmlformats.org/markup-compatibility/2006">
          <mc:Choice Requires="x14">
            <control shapeId="378921" r:id="rId44" name="Check Box 41">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378922" r:id="rId45" name="Check Box 42">
              <controlPr defaultSize="0" autoFill="0" autoLine="0" autoPict="0">
                <anchor moveWithCells="1">
                  <from>
                    <xdr:col>26</xdr:col>
                    <xdr:colOff>180975</xdr:colOff>
                    <xdr:row>61</xdr:row>
                    <xdr:rowOff>142875</xdr:rowOff>
                  </from>
                  <to>
                    <xdr:col>28</xdr:col>
                    <xdr:colOff>76200</xdr:colOff>
                    <xdr:row>63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AJ63"/>
  <sheetViews>
    <sheetView view="pageBreakPreview" zoomScaleNormal="100" zoomScaleSheetLayoutView="100" workbookViewId="0"/>
  </sheetViews>
  <sheetFormatPr defaultColWidth="2.625" defaultRowHeight="13.5"/>
  <cols>
    <col min="1" max="16384" width="2.625" style="592"/>
  </cols>
  <sheetData>
    <row r="1" spans="1:36" ht="14.25">
      <c r="A1" s="477" t="s">
        <v>514</v>
      </c>
      <c r="B1" s="477"/>
      <c r="C1" s="477"/>
      <c r="D1" s="477"/>
      <c r="E1" s="477"/>
      <c r="F1" s="477"/>
      <c r="G1" s="477"/>
      <c r="H1" s="477"/>
      <c r="I1" s="477"/>
      <c r="J1" s="477"/>
      <c r="K1" s="477"/>
      <c r="L1" s="477"/>
      <c r="M1" s="477"/>
      <c r="N1" s="477"/>
      <c r="O1" s="485" t="s">
        <v>1934</v>
      </c>
      <c r="P1" s="477"/>
      <c r="Q1" s="477"/>
      <c r="R1" s="477"/>
      <c r="S1" s="477"/>
      <c r="T1" s="477"/>
      <c r="U1" s="477"/>
      <c r="V1" s="477"/>
    </row>
    <row r="2" spans="1:36">
      <c r="A2" s="480" t="s">
        <v>2278</v>
      </c>
      <c r="B2" s="480"/>
      <c r="C2" s="480"/>
      <c r="D2" s="480"/>
      <c r="E2" s="480"/>
      <c r="F2" s="480"/>
      <c r="G2" s="480"/>
      <c r="H2" s="480"/>
      <c r="I2" s="480"/>
      <c r="J2" s="480"/>
      <c r="K2" s="480"/>
      <c r="L2" s="480"/>
      <c r="M2" s="480"/>
      <c r="N2" s="480"/>
      <c r="O2" s="480"/>
      <c r="P2" s="480"/>
      <c r="Q2" s="480"/>
      <c r="R2" s="480"/>
      <c r="S2" s="480"/>
      <c r="T2" s="480"/>
      <c r="U2" s="480"/>
      <c r="V2" s="480"/>
      <c r="W2" s="480"/>
      <c r="X2" s="480"/>
    </row>
    <row r="3" spans="1:36">
      <c r="A3" s="479"/>
      <c r="B3" s="479"/>
      <c r="C3" s="479"/>
      <c r="D3" s="844"/>
      <c r="E3" s="479" t="s">
        <v>475</v>
      </c>
      <c r="F3" s="479"/>
      <c r="G3" s="479"/>
      <c r="H3" s="479"/>
      <c r="I3" s="479"/>
      <c r="J3" s="479"/>
      <c r="K3" s="479"/>
      <c r="L3" s="479"/>
      <c r="P3" s="479" t="s">
        <v>743</v>
      </c>
      <c r="Q3" s="479"/>
      <c r="R3" s="479"/>
      <c r="S3" s="479"/>
      <c r="T3" s="479"/>
      <c r="U3" s="479"/>
      <c r="V3" s="479" t="s">
        <v>744</v>
      </c>
      <c r="W3" s="807"/>
      <c r="X3" s="807"/>
      <c r="Y3" s="479" t="s">
        <v>403</v>
      </c>
      <c r="Z3" s="807"/>
      <c r="AA3" s="807"/>
      <c r="AB3" s="479" t="s">
        <v>404</v>
      </c>
      <c r="AC3" s="807"/>
      <c r="AD3" s="807"/>
      <c r="AE3" s="479" t="s">
        <v>405</v>
      </c>
      <c r="AF3" s="479" t="s">
        <v>745</v>
      </c>
      <c r="AI3" s="805"/>
      <c r="AJ3" s="805"/>
    </row>
    <row r="4" spans="1:36">
      <c r="A4" s="109"/>
      <c r="D4" s="844"/>
      <c r="E4" s="479" t="s">
        <v>476</v>
      </c>
      <c r="AI4" s="805"/>
      <c r="AJ4" s="805"/>
    </row>
    <row r="5" spans="1:36">
      <c r="A5" s="480" t="s">
        <v>1357</v>
      </c>
      <c r="B5" s="480"/>
      <c r="C5" s="480"/>
      <c r="D5" s="480"/>
      <c r="E5" s="480"/>
      <c r="F5" s="480"/>
      <c r="G5" s="480"/>
      <c r="H5" s="480"/>
      <c r="I5" s="480"/>
      <c r="J5" s="480"/>
      <c r="K5" s="480"/>
      <c r="L5" s="480"/>
      <c r="P5" s="480"/>
      <c r="Q5" s="480"/>
      <c r="R5" s="480"/>
      <c r="S5" s="480"/>
      <c r="T5" s="480"/>
      <c r="U5" s="480"/>
      <c r="V5" s="480"/>
      <c r="W5" s="480"/>
      <c r="X5" s="480"/>
      <c r="Y5" s="480"/>
      <c r="Z5" s="480"/>
      <c r="AI5" s="805"/>
      <c r="AJ5" s="805"/>
    </row>
    <row r="6" spans="1:36">
      <c r="A6" s="479"/>
      <c r="B6" s="479"/>
      <c r="C6" s="479"/>
      <c r="D6" s="844"/>
      <c r="E6" s="479" t="s">
        <v>475</v>
      </c>
      <c r="F6" s="479"/>
      <c r="G6" s="479"/>
      <c r="H6" s="479"/>
      <c r="I6" s="479"/>
      <c r="J6" s="479"/>
      <c r="K6" s="479"/>
      <c r="L6" s="479"/>
      <c r="P6" s="479" t="s">
        <v>746</v>
      </c>
      <c r="Q6" s="479"/>
      <c r="R6" s="479"/>
      <c r="S6" s="479"/>
      <c r="T6" s="479"/>
      <c r="U6" s="479"/>
      <c r="V6" s="479" t="s">
        <v>747</v>
      </c>
      <c r="W6" s="807"/>
      <c r="X6" s="807"/>
      <c r="Y6" s="479" t="s">
        <v>403</v>
      </c>
      <c r="Z6" s="807"/>
      <c r="AA6" s="807"/>
      <c r="AB6" s="479" t="s">
        <v>404</v>
      </c>
      <c r="AC6" s="807"/>
      <c r="AD6" s="807"/>
      <c r="AE6" s="479" t="s">
        <v>405</v>
      </c>
      <c r="AF6" s="479" t="s">
        <v>745</v>
      </c>
    </row>
    <row r="7" spans="1:36">
      <c r="A7" s="479"/>
      <c r="B7" s="479"/>
      <c r="C7" s="479"/>
      <c r="D7" s="844"/>
      <c r="E7" s="479" t="s">
        <v>476</v>
      </c>
      <c r="F7" s="479"/>
      <c r="G7" s="479"/>
      <c r="H7" s="479"/>
      <c r="I7" s="479"/>
      <c r="J7" s="479"/>
      <c r="K7" s="479"/>
      <c r="L7" s="479"/>
      <c r="P7" s="479" t="s">
        <v>713</v>
      </c>
      <c r="Q7" s="479"/>
      <c r="R7" s="479"/>
      <c r="S7" s="479"/>
      <c r="T7" s="479"/>
      <c r="U7" s="479"/>
      <c r="V7" s="479" t="s">
        <v>748</v>
      </c>
      <c r="W7" s="807"/>
      <c r="X7" s="807"/>
      <c r="Y7" s="479" t="s">
        <v>403</v>
      </c>
      <c r="Z7" s="807"/>
      <c r="AA7" s="807"/>
      <c r="AB7" s="479" t="s">
        <v>404</v>
      </c>
      <c r="AC7" s="807"/>
      <c r="AD7" s="807"/>
      <c r="AE7" s="479" t="s">
        <v>405</v>
      </c>
      <c r="AF7" s="479" t="s">
        <v>745</v>
      </c>
    </row>
    <row r="8" spans="1:36">
      <c r="A8" s="480" t="s">
        <v>714</v>
      </c>
      <c r="B8" s="480"/>
      <c r="C8" s="480"/>
      <c r="D8" s="480"/>
      <c r="E8" s="480"/>
      <c r="F8" s="480"/>
      <c r="G8" s="480"/>
      <c r="H8" s="480"/>
      <c r="I8" s="480"/>
      <c r="J8" s="480"/>
      <c r="K8" s="480"/>
      <c r="L8" s="480"/>
      <c r="M8" s="480"/>
      <c r="N8" s="480"/>
      <c r="O8" s="480"/>
      <c r="P8" s="480"/>
      <c r="Q8" s="480"/>
      <c r="R8" s="480"/>
      <c r="S8" s="480"/>
      <c r="T8" s="480"/>
      <c r="U8" s="480"/>
      <c r="V8" s="480"/>
      <c r="W8" s="480"/>
    </row>
    <row r="9" spans="1:36">
      <c r="A9" s="479"/>
      <c r="B9" s="479"/>
      <c r="C9" s="479"/>
      <c r="D9" s="844"/>
      <c r="E9" s="479" t="s">
        <v>475</v>
      </c>
      <c r="F9" s="479"/>
      <c r="G9" s="479"/>
      <c r="H9" s="479"/>
      <c r="I9" s="844"/>
      <c r="J9" s="479" t="s">
        <v>701</v>
      </c>
      <c r="K9" s="479"/>
      <c r="L9" s="479"/>
      <c r="M9" s="479"/>
      <c r="N9" s="479"/>
      <c r="O9" s="479"/>
      <c r="P9" s="479" t="s">
        <v>749</v>
      </c>
      <c r="Q9" s="479"/>
      <c r="R9" s="479"/>
      <c r="S9" s="479"/>
      <c r="T9" s="479"/>
      <c r="U9" s="479"/>
      <c r="V9" s="479" t="s">
        <v>750</v>
      </c>
      <c r="W9" s="807"/>
      <c r="X9" s="807"/>
      <c r="Y9" s="479" t="s">
        <v>403</v>
      </c>
      <c r="Z9" s="807"/>
      <c r="AA9" s="807"/>
      <c r="AB9" s="479" t="s">
        <v>404</v>
      </c>
      <c r="AC9" s="807"/>
      <c r="AD9" s="807"/>
      <c r="AE9" s="479" t="s">
        <v>405</v>
      </c>
      <c r="AF9" s="479" t="s">
        <v>745</v>
      </c>
    </row>
    <row r="10" spans="1:36">
      <c r="A10" s="479"/>
      <c r="B10" s="479"/>
      <c r="C10" s="479"/>
      <c r="D10" s="844"/>
      <c r="E10" s="479" t="s">
        <v>476</v>
      </c>
      <c r="F10" s="479"/>
      <c r="G10" s="479"/>
      <c r="H10" s="479"/>
      <c r="I10" s="479"/>
      <c r="J10" s="479"/>
      <c r="K10" s="479"/>
      <c r="L10" s="479"/>
      <c r="M10" s="479"/>
      <c r="N10" s="479"/>
      <c r="O10" s="479"/>
      <c r="P10" s="479" t="s">
        <v>713</v>
      </c>
      <c r="Q10" s="479"/>
      <c r="R10" s="479"/>
      <c r="S10" s="479"/>
      <c r="T10" s="479"/>
      <c r="U10" s="479"/>
      <c r="V10" s="479" t="s">
        <v>748</v>
      </c>
      <c r="W10" s="807"/>
      <c r="X10" s="807"/>
      <c r="Y10" s="479" t="s">
        <v>403</v>
      </c>
      <c r="Z10" s="807"/>
      <c r="AA10" s="807"/>
      <c r="AB10" s="479" t="s">
        <v>404</v>
      </c>
      <c r="AC10" s="807"/>
      <c r="AD10" s="807"/>
      <c r="AE10" s="479" t="s">
        <v>405</v>
      </c>
      <c r="AF10" s="479" t="s">
        <v>745</v>
      </c>
    </row>
    <row r="11" spans="1:36">
      <c r="A11" s="480" t="s">
        <v>715</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6">
      <c r="A12" s="479"/>
      <c r="B12" s="479"/>
      <c r="C12" s="479"/>
      <c r="D12" s="844"/>
      <c r="E12" s="479" t="s">
        <v>475</v>
      </c>
      <c r="F12" s="479"/>
      <c r="G12" s="479"/>
      <c r="H12" s="479"/>
      <c r="I12" s="844"/>
      <c r="J12" s="479" t="s">
        <v>701</v>
      </c>
      <c r="K12" s="479"/>
      <c r="L12" s="479"/>
      <c r="M12" s="479"/>
      <c r="N12" s="479"/>
      <c r="O12" s="479"/>
      <c r="P12" s="479" t="s">
        <v>749</v>
      </c>
      <c r="Q12" s="479"/>
      <c r="R12" s="479"/>
      <c r="S12" s="479"/>
      <c r="T12" s="479"/>
      <c r="U12" s="479"/>
      <c r="V12" s="479" t="s">
        <v>750</v>
      </c>
      <c r="W12" s="807"/>
      <c r="X12" s="807"/>
      <c r="Y12" s="479" t="s">
        <v>403</v>
      </c>
      <c r="Z12" s="807"/>
      <c r="AA12" s="807"/>
      <c r="AB12" s="479" t="s">
        <v>404</v>
      </c>
      <c r="AC12" s="807"/>
      <c r="AD12" s="807"/>
      <c r="AE12" s="479" t="s">
        <v>405</v>
      </c>
      <c r="AF12" s="479" t="s">
        <v>745</v>
      </c>
    </row>
    <row r="13" spans="1:36">
      <c r="A13" s="479"/>
      <c r="B13" s="479"/>
      <c r="C13" s="479"/>
      <c r="D13" s="844"/>
      <c r="E13" s="479" t="s">
        <v>476</v>
      </c>
      <c r="F13" s="479"/>
      <c r="G13" s="479"/>
      <c r="H13" s="479"/>
      <c r="I13" s="479"/>
      <c r="J13" s="479"/>
      <c r="K13" s="479"/>
      <c r="L13" s="479"/>
      <c r="M13" s="479"/>
      <c r="N13" s="479"/>
      <c r="O13" s="479"/>
      <c r="P13" s="479" t="s">
        <v>713</v>
      </c>
      <c r="Q13" s="479"/>
      <c r="R13" s="479"/>
      <c r="S13" s="479"/>
      <c r="T13" s="479"/>
      <c r="U13" s="479"/>
      <c r="V13" s="479" t="s">
        <v>748</v>
      </c>
      <c r="W13" s="807"/>
      <c r="X13" s="807"/>
      <c r="Y13" s="479" t="s">
        <v>403</v>
      </c>
      <c r="Z13" s="807"/>
      <c r="AA13" s="807"/>
      <c r="AB13" s="479" t="s">
        <v>404</v>
      </c>
      <c r="AC13" s="807"/>
      <c r="AD13" s="807"/>
      <c r="AE13" s="479" t="s">
        <v>405</v>
      </c>
      <c r="AF13" s="479" t="s">
        <v>745</v>
      </c>
    </row>
    <row r="14" spans="1:36">
      <c r="A14" s="480" t="s">
        <v>716</v>
      </c>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row>
    <row r="15" spans="1:36">
      <c r="A15" s="479"/>
      <c r="B15" s="479"/>
      <c r="C15" s="479"/>
      <c r="D15" s="844"/>
      <c r="E15" s="479" t="s">
        <v>475</v>
      </c>
      <c r="F15" s="479"/>
      <c r="G15" s="479"/>
      <c r="H15" s="479"/>
      <c r="I15" s="844"/>
      <c r="J15" s="479" t="s">
        <v>701</v>
      </c>
      <c r="K15" s="479"/>
      <c r="L15" s="479"/>
      <c r="M15" s="479"/>
      <c r="N15" s="479"/>
      <c r="O15" s="479"/>
      <c r="P15" s="479" t="s">
        <v>749</v>
      </c>
      <c r="Q15" s="479"/>
      <c r="R15" s="479"/>
      <c r="S15" s="479"/>
      <c r="T15" s="479"/>
      <c r="U15" s="479"/>
      <c r="V15" s="479" t="s">
        <v>750</v>
      </c>
      <c r="W15" s="807"/>
      <c r="X15" s="807"/>
      <c r="Y15" s="479" t="s">
        <v>403</v>
      </c>
      <c r="Z15" s="807"/>
      <c r="AA15" s="807"/>
      <c r="AB15" s="479" t="s">
        <v>404</v>
      </c>
      <c r="AC15" s="807"/>
      <c r="AD15" s="807"/>
      <c r="AE15" s="479" t="s">
        <v>405</v>
      </c>
      <c r="AF15" s="479" t="s">
        <v>745</v>
      </c>
    </row>
    <row r="16" spans="1:36">
      <c r="A16" s="479"/>
      <c r="B16" s="479"/>
      <c r="C16" s="479"/>
      <c r="D16" s="844"/>
      <c r="E16" s="479" t="s">
        <v>476</v>
      </c>
      <c r="F16" s="479"/>
      <c r="G16" s="479"/>
      <c r="H16" s="479"/>
      <c r="I16" s="479"/>
      <c r="J16" s="479"/>
      <c r="K16" s="479"/>
      <c r="L16" s="479"/>
      <c r="M16" s="479"/>
      <c r="N16" s="479"/>
      <c r="O16" s="479"/>
      <c r="P16" s="479" t="s">
        <v>713</v>
      </c>
      <c r="Q16" s="479"/>
      <c r="R16" s="479"/>
      <c r="S16" s="479"/>
      <c r="T16" s="479"/>
      <c r="U16" s="479"/>
      <c r="V16" s="479" t="s">
        <v>748</v>
      </c>
      <c r="W16" s="807"/>
      <c r="X16" s="807"/>
      <c r="Y16" s="479" t="s">
        <v>403</v>
      </c>
      <c r="Z16" s="807"/>
      <c r="AA16" s="807"/>
      <c r="AB16" s="479" t="s">
        <v>404</v>
      </c>
      <c r="AC16" s="807"/>
      <c r="AD16" s="807"/>
      <c r="AE16" s="479" t="s">
        <v>405</v>
      </c>
      <c r="AF16" s="479" t="s">
        <v>745</v>
      </c>
    </row>
    <row r="17" spans="1:33">
      <c r="A17" s="480" t="s">
        <v>717</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row>
    <row r="18" spans="1:33">
      <c r="A18" s="479"/>
      <c r="B18" s="479"/>
      <c r="C18" s="479"/>
      <c r="D18" s="844"/>
      <c r="E18" s="479" t="s">
        <v>475</v>
      </c>
      <c r="F18" s="479"/>
      <c r="G18" s="479"/>
      <c r="H18" s="479"/>
      <c r="I18" s="844"/>
      <c r="J18" s="479" t="s">
        <v>701</v>
      </c>
      <c r="K18" s="479"/>
      <c r="L18" s="479"/>
      <c r="M18" s="479"/>
      <c r="N18" s="479"/>
      <c r="O18" s="479"/>
      <c r="P18" s="479" t="s">
        <v>749</v>
      </c>
      <c r="Q18" s="479"/>
      <c r="R18" s="479"/>
      <c r="S18" s="479"/>
      <c r="T18" s="479"/>
      <c r="U18" s="479"/>
      <c r="V18" s="479" t="s">
        <v>750</v>
      </c>
      <c r="W18" s="807"/>
      <c r="X18" s="807"/>
      <c r="Y18" s="479" t="s">
        <v>403</v>
      </c>
      <c r="Z18" s="807"/>
      <c r="AA18" s="807"/>
      <c r="AB18" s="479" t="s">
        <v>404</v>
      </c>
      <c r="AC18" s="807"/>
      <c r="AD18" s="807"/>
      <c r="AE18" s="479" t="s">
        <v>405</v>
      </c>
      <c r="AF18" s="479" t="s">
        <v>745</v>
      </c>
    </row>
    <row r="19" spans="1:33">
      <c r="A19" s="479"/>
      <c r="B19" s="479"/>
      <c r="C19" s="479"/>
      <c r="D19" s="844"/>
      <c r="E19" s="479" t="s">
        <v>476</v>
      </c>
      <c r="F19" s="479"/>
      <c r="G19" s="479"/>
      <c r="H19" s="479"/>
      <c r="I19" s="479"/>
      <c r="J19" s="479"/>
      <c r="K19" s="479"/>
      <c r="L19" s="479"/>
      <c r="M19" s="479"/>
      <c r="N19" s="479"/>
      <c r="O19" s="479"/>
      <c r="P19" s="134"/>
      <c r="Q19" s="134"/>
      <c r="R19" s="134"/>
      <c r="S19" s="134"/>
      <c r="T19" s="134"/>
      <c r="U19" s="134"/>
      <c r="V19" s="2277"/>
      <c r="W19" s="2277"/>
      <c r="X19" s="134"/>
      <c r="Y19" s="2277"/>
      <c r="Z19" s="2277"/>
      <c r="AA19" s="134"/>
      <c r="AB19" s="2277"/>
      <c r="AC19" s="2277"/>
      <c r="AD19" s="134"/>
      <c r="AE19" s="134"/>
    </row>
    <row r="20" spans="1:33">
      <c r="A20" s="480" t="s">
        <v>515</v>
      </c>
      <c r="B20" s="480"/>
      <c r="C20" s="480"/>
      <c r="D20" s="480"/>
      <c r="E20" s="480"/>
      <c r="F20" s="480"/>
      <c r="G20" s="480"/>
      <c r="H20" s="480"/>
      <c r="I20" s="480"/>
      <c r="J20" s="480"/>
      <c r="K20" s="480"/>
      <c r="L20" s="480"/>
      <c r="M20" s="480"/>
      <c r="N20" s="480"/>
      <c r="O20" s="480"/>
      <c r="P20" s="480"/>
      <c r="Q20" s="480"/>
      <c r="R20" s="480"/>
      <c r="S20" s="480"/>
      <c r="T20" s="480"/>
      <c r="U20" s="480"/>
      <c r="V20" s="480"/>
      <c r="W20" s="480"/>
    </row>
    <row r="21" spans="1:33">
      <c r="A21" s="479"/>
      <c r="B21" s="479"/>
      <c r="C21" s="479"/>
      <c r="D21" s="844"/>
      <c r="E21" s="479" t="s">
        <v>475</v>
      </c>
      <c r="F21" s="479"/>
      <c r="G21" s="479"/>
      <c r="H21" s="479" t="s">
        <v>718</v>
      </c>
      <c r="I21" s="479"/>
      <c r="J21" s="479"/>
      <c r="K21" s="479"/>
      <c r="L21" s="2278"/>
      <c r="M21" s="2279"/>
      <c r="N21" s="2279"/>
      <c r="O21" s="2279"/>
      <c r="P21" s="2279"/>
      <c r="Q21" s="2279"/>
      <c r="R21" s="2279"/>
      <c r="S21" s="2279"/>
      <c r="T21" s="2279"/>
      <c r="U21" s="2279"/>
      <c r="V21" s="2279"/>
      <c r="W21" s="2279"/>
      <c r="X21" s="2279"/>
      <c r="Y21" s="2279"/>
      <c r="Z21" s="2279"/>
      <c r="AA21" s="2279"/>
      <c r="AB21" s="2279"/>
      <c r="AC21" s="2279"/>
      <c r="AD21" s="2279"/>
      <c r="AE21" s="2280"/>
      <c r="AF21" s="486"/>
    </row>
    <row r="22" spans="1:33">
      <c r="A22" s="889"/>
      <c r="B22" s="889"/>
      <c r="C22" s="889"/>
      <c r="D22" s="844"/>
      <c r="E22" s="479" t="s">
        <v>476</v>
      </c>
      <c r="F22" s="889"/>
      <c r="G22" s="889"/>
      <c r="H22" s="889"/>
      <c r="I22" s="889"/>
      <c r="J22" s="889"/>
      <c r="K22" s="889"/>
      <c r="L22" s="2281"/>
      <c r="M22" s="2282"/>
      <c r="N22" s="2282"/>
      <c r="O22" s="2282"/>
      <c r="P22" s="2282"/>
      <c r="Q22" s="2282"/>
      <c r="R22" s="2282"/>
      <c r="S22" s="2282"/>
      <c r="T22" s="2282"/>
      <c r="U22" s="2282"/>
      <c r="V22" s="2282"/>
      <c r="W22" s="2282"/>
      <c r="X22" s="2282"/>
      <c r="Y22" s="2282"/>
      <c r="Z22" s="2282"/>
      <c r="AA22" s="2282"/>
      <c r="AB22" s="2282"/>
      <c r="AC22" s="2282"/>
      <c r="AD22" s="2282"/>
      <c r="AE22" s="2283"/>
      <c r="AF22" s="486"/>
    </row>
    <row r="23" spans="1:33">
      <c r="A23" s="889"/>
      <c r="B23" s="889"/>
      <c r="C23" s="889"/>
      <c r="D23" s="479"/>
      <c r="E23" s="479"/>
      <c r="F23" s="889"/>
      <c r="G23" s="889"/>
      <c r="H23" s="889"/>
      <c r="I23" s="889"/>
      <c r="J23" s="889"/>
      <c r="K23" s="889"/>
      <c r="L23" s="184"/>
      <c r="M23" s="184"/>
      <c r="N23" s="184"/>
      <c r="O23" s="184"/>
      <c r="P23" s="184"/>
      <c r="Q23" s="184"/>
      <c r="R23" s="184"/>
      <c r="S23" s="184"/>
      <c r="T23" s="184"/>
      <c r="U23" s="184"/>
      <c r="V23" s="184"/>
      <c r="W23" s="184"/>
      <c r="X23" s="184"/>
      <c r="Y23" s="184"/>
      <c r="Z23" s="184"/>
      <c r="AA23" s="184"/>
      <c r="AB23" s="184"/>
      <c r="AC23" s="184"/>
      <c r="AD23" s="184"/>
      <c r="AE23" s="184"/>
      <c r="AF23" s="486"/>
    </row>
    <row r="24" spans="1:33" ht="14.25">
      <c r="A24" s="477" t="s">
        <v>517</v>
      </c>
      <c r="B24" s="477"/>
      <c r="C24" s="477"/>
      <c r="D24" s="477"/>
      <c r="E24" s="477"/>
      <c r="F24" s="477"/>
      <c r="G24" s="477"/>
      <c r="H24" s="477"/>
      <c r="I24" s="477"/>
      <c r="J24" s="477"/>
      <c r="K24" s="477"/>
      <c r="L24" s="477"/>
      <c r="M24" s="477"/>
      <c r="N24" s="477"/>
      <c r="O24" s="477"/>
      <c r="P24" s="477"/>
      <c r="Q24" s="477"/>
      <c r="R24" s="477"/>
      <c r="S24" s="477"/>
      <c r="T24" s="477"/>
      <c r="U24" s="477"/>
      <c r="V24" s="477"/>
      <c r="W24" s="477"/>
      <c r="X24" s="477"/>
    </row>
    <row r="25" spans="1:33">
      <c r="A25" s="480" t="s">
        <v>200</v>
      </c>
      <c r="B25" s="480"/>
      <c r="C25" s="480"/>
      <c r="D25" s="480"/>
      <c r="E25" s="480"/>
      <c r="F25" s="480"/>
      <c r="G25" s="480"/>
      <c r="H25" s="480"/>
      <c r="I25" s="480"/>
      <c r="J25" s="480"/>
      <c r="K25" s="480"/>
      <c r="L25" s="480"/>
      <c r="M25" s="480"/>
      <c r="N25" s="480"/>
      <c r="O25" s="480"/>
      <c r="P25" s="480"/>
      <c r="Q25" s="480"/>
      <c r="R25" s="480"/>
      <c r="S25" s="480"/>
      <c r="T25" s="480"/>
      <c r="U25" s="112"/>
      <c r="V25" s="112"/>
      <c r="W25" s="112"/>
      <c r="X25" s="112"/>
      <c r="Y25" s="112"/>
      <c r="Z25" s="474"/>
      <c r="AA25" s="474"/>
      <c r="AB25" s="474"/>
      <c r="AC25" s="474"/>
      <c r="AD25" s="474"/>
      <c r="AE25" s="474"/>
      <c r="AF25" s="474"/>
    </row>
    <row r="26" spans="1:33">
      <c r="A26" s="479"/>
      <c r="B26" s="479"/>
      <c r="C26" s="479"/>
      <c r="D26" s="844"/>
      <c r="E26" s="479" t="s">
        <v>201</v>
      </c>
      <c r="F26" s="479"/>
      <c r="G26" s="479"/>
      <c r="I26" s="479"/>
      <c r="J26" s="479"/>
      <c r="K26" s="878" t="s">
        <v>706</v>
      </c>
      <c r="L26" s="479"/>
      <c r="M26" s="844"/>
      <c r="N26" s="479" t="s">
        <v>204</v>
      </c>
      <c r="O26" s="479"/>
      <c r="P26" s="479"/>
      <c r="Q26" s="479"/>
      <c r="R26" s="479"/>
      <c r="V26" s="479"/>
      <c r="W26" s="479"/>
      <c r="AB26" s="479"/>
      <c r="AC26" s="479"/>
      <c r="AD26" s="479"/>
      <c r="AE26" s="479"/>
      <c r="AF26" s="479"/>
      <c r="AG26" s="479"/>
    </row>
    <row r="27" spans="1:33">
      <c r="A27" s="479"/>
      <c r="B27" s="479"/>
      <c r="C27" s="479"/>
      <c r="D27" s="844"/>
      <c r="E27" s="479" t="s">
        <v>202</v>
      </c>
      <c r="F27" s="479"/>
      <c r="G27" s="479"/>
      <c r="I27" s="479"/>
      <c r="J27" s="479"/>
      <c r="K27" s="479"/>
      <c r="L27" s="479"/>
      <c r="M27" s="844"/>
      <c r="N27" s="479" t="s">
        <v>205</v>
      </c>
      <c r="O27" s="479"/>
      <c r="P27" s="479"/>
      <c r="Q27" s="479"/>
      <c r="R27" s="479"/>
      <c r="S27" s="479"/>
      <c r="T27" s="479"/>
      <c r="U27" s="479"/>
      <c r="V27" s="479"/>
      <c r="W27" s="479"/>
      <c r="X27" s="479"/>
      <c r="Y27" s="479"/>
      <c r="Z27" s="479"/>
      <c r="AA27" s="479"/>
      <c r="AB27" s="479"/>
      <c r="AC27" s="479"/>
      <c r="AD27" s="479"/>
      <c r="AE27" s="479"/>
      <c r="AF27" s="479"/>
      <c r="AG27" s="479"/>
    </row>
    <row r="28" spans="1:33">
      <c r="A28" s="479"/>
      <c r="B28" s="479"/>
      <c r="C28" s="479"/>
      <c r="D28" s="844"/>
      <c r="E28" s="479" t="s">
        <v>203</v>
      </c>
      <c r="F28" s="479"/>
      <c r="G28" s="479"/>
      <c r="I28" s="479"/>
      <c r="J28" s="479"/>
      <c r="K28" s="479"/>
      <c r="L28" s="479"/>
      <c r="M28" s="844"/>
      <c r="N28" s="479" t="s">
        <v>206</v>
      </c>
      <c r="O28" s="479"/>
      <c r="P28" s="479"/>
      <c r="Q28" s="479"/>
      <c r="R28" s="479"/>
      <c r="S28" s="479"/>
      <c r="T28" s="479"/>
      <c r="U28" s="479"/>
      <c r="V28" s="479"/>
      <c r="W28" s="479"/>
      <c r="X28" s="479"/>
      <c r="Y28" s="479"/>
      <c r="Z28" s="479"/>
      <c r="AA28" s="479"/>
      <c r="AB28" s="479"/>
      <c r="AC28" s="479"/>
      <c r="AD28" s="479"/>
      <c r="AE28" s="479"/>
      <c r="AF28" s="479"/>
      <c r="AG28" s="479"/>
    </row>
    <row r="29" spans="1:33">
      <c r="A29" s="479"/>
      <c r="B29" s="479"/>
      <c r="C29" s="479"/>
      <c r="D29" s="479"/>
      <c r="E29" s="479"/>
      <c r="F29" s="479"/>
      <c r="G29" s="479"/>
      <c r="I29" s="479"/>
      <c r="J29" s="479"/>
      <c r="K29" s="479"/>
      <c r="L29" s="479"/>
      <c r="M29" s="479"/>
      <c r="N29" s="479"/>
      <c r="O29" s="479"/>
      <c r="P29" s="479"/>
      <c r="Q29" s="479"/>
      <c r="R29" s="479"/>
      <c r="S29" s="479"/>
      <c r="T29" s="479"/>
      <c r="U29" s="479"/>
      <c r="V29" s="479"/>
      <c r="W29" s="479"/>
      <c r="X29" s="479"/>
      <c r="Y29" s="479"/>
      <c r="Z29" s="479"/>
      <c r="AA29" s="479"/>
      <c r="AB29" s="479"/>
      <c r="AC29" s="479"/>
      <c r="AD29" s="479"/>
      <c r="AE29" s="479"/>
      <c r="AF29" s="479"/>
      <c r="AG29" s="479"/>
    </row>
    <row r="30" spans="1:33">
      <c r="A30" s="178" t="s">
        <v>1358</v>
      </c>
      <c r="B30" s="111"/>
      <c r="C30" s="111"/>
      <c r="D30" s="111"/>
      <c r="E30" s="111"/>
      <c r="F30" s="111"/>
      <c r="G30" s="111"/>
      <c r="H30" s="111"/>
      <c r="I30" s="111"/>
      <c r="J30" s="111"/>
      <c r="K30" s="111"/>
      <c r="L30" s="111"/>
      <c r="M30" s="111"/>
      <c r="N30" s="111"/>
      <c r="O30" s="111"/>
      <c r="P30" s="111"/>
      <c r="Q30" s="111"/>
      <c r="R30" s="111"/>
      <c r="S30" s="111"/>
      <c r="T30" s="111"/>
      <c r="U30" s="111"/>
      <c r="V30" s="111"/>
      <c r="W30" s="111"/>
    </row>
    <row r="31" spans="1:33">
      <c r="A31" s="479"/>
      <c r="B31" s="479"/>
      <c r="C31" s="479"/>
      <c r="D31" s="844"/>
      <c r="E31" s="479" t="s">
        <v>208</v>
      </c>
      <c r="F31" s="878"/>
      <c r="G31" s="878"/>
      <c r="H31" s="479"/>
      <c r="I31" s="479"/>
      <c r="J31" s="479"/>
      <c r="K31" s="878" t="s">
        <v>706</v>
      </c>
      <c r="L31" s="479"/>
      <c r="M31" s="479" t="s">
        <v>212</v>
      </c>
      <c r="O31" s="479"/>
      <c r="P31" s="479"/>
      <c r="Q31" s="479"/>
      <c r="R31" s="844"/>
      <c r="S31" s="479" t="s">
        <v>475</v>
      </c>
      <c r="T31" s="479"/>
      <c r="W31" s="479"/>
      <c r="X31" s="479"/>
      <c r="Y31" s="479"/>
      <c r="Z31" s="479"/>
      <c r="AA31" s="479"/>
      <c r="AB31" s="479"/>
      <c r="AC31" s="479"/>
    </row>
    <row r="32" spans="1:33">
      <c r="A32" s="479"/>
      <c r="B32" s="479"/>
      <c r="C32" s="479"/>
      <c r="D32" s="844"/>
      <c r="E32" s="479" t="s">
        <v>209</v>
      </c>
      <c r="F32" s="479"/>
      <c r="G32" s="479"/>
      <c r="H32" s="479"/>
      <c r="I32" s="479"/>
      <c r="J32" s="479"/>
      <c r="K32" s="479"/>
      <c r="L32" s="479"/>
      <c r="M32" s="479"/>
      <c r="N32" s="479"/>
      <c r="O32" s="479"/>
      <c r="P32" s="479"/>
      <c r="Q32" s="479"/>
      <c r="R32" s="844"/>
      <c r="S32" s="479" t="s">
        <v>476</v>
      </c>
      <c r="T32" s="479"/>
      <c r="U32" s="479"/>
      <c r="V32" s="479"/>
      <c r="W32" s="479"/>
      <c r="X32" s="479"/>
      <c r="Y32" s="479"/>
      <c r="Z32" s="479"/>
      <c r="AA32" s="479"/>
      <c r="AB32" s="479"/>
      <c r="AC32" s="479"/>
    </row>
    <row r="33" spans="1:35" ht="13.5" customHeight="1">
      <c r="A33" s="479"/>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row>
    <row r="34" spans="1:35">
      <c r="A34" s="111" t="s">
        <v>2279</v>
      </c>
      <c r="B34" s="111"/>
      <c r="C34" s="111"/>
      <c r="AB34" s="486"/>
      <c r="AC34" s="486"/>
      <c r="AD34" s="486"/>
      <c r="AE34" s="486"/>
      <c r="AF34" s="486"/>
      <c r="AG34" s="486"/>
    </row>
    <row r="35" spans="1:35">
      <c r="A35" s="475"/>
      <c r="D35" s="844"/>
      <c r="E35" s="479" t="s">
        <v>208</v>
      </c>
      <c r="K35" s="878" t="s">
        <v>706</v>
      </c>
      <c r="M35" s="479" t="s">
        <v>210</v>
      </c>
      <c r="N35" s="474"/>
      <c r="O35" s="844"/>
      <c r="P35" s="474" t="s">
        <v>475</v>
      </c>
      <c r="AB35" s="486"/>
      <c r="AC35" s="486"/>
      <c r="AD35" s="486"/>
      <c r="AE35" s="486"/>
      <c r="AF35" s="486"/>
      <c r="AG35" s="486"/>
    </row>
    <row r="36" spans="1:35">
      <c r="A36" s="475"/>
      <c r="D36" s="844"/>
      <c r="E36" s="479" t="s">
        <v>209</v>
      </c>
      <c r="M36" s="474"/>
      <c r="N36" s="474"/>
      <c r="O36" s="844"/>
      <c r="P36" s="474" t="s">
        <v>476</v>
      </c>
    </row>
    <row r="37" spans="1:35">
      <c r="A37" s="475"/>
    </row>
    <row r="38" spans="1:35">
      <c r="A38" s="111" t="s">
        <v>2280</v>
      </c>
      <c r="B38" s="111"/>
      <c r="C38" s="111"/>
    </row>
    <row r="39" spans="1:35">
      <c r="A39" s="475"/>
      <c r="D39" s="844"/>
      <c r="E39" s="479" t="s">
        <v>208</v>
      </c>
      <c r="K39" s="878" t="s">
        <v>706</v>
      </c>
      <c r="M39" s="479" t="s">
        <v>210</v>
      </c>
      <c r="N39" s="474"/>
      <c r="O39" s="844"/>
      <c r="P39" s="474" t="s">
        <v>475</v>
      </c>
      <c r="R39" s="873"/>
      <c r="S39" s="873"/>
      <c r="T39" s="873"/>
      <c r="U39" s="873"/>
      <c r="V39" s="873"/>
      <c r="W39" s="873"/>
      <c r="X39" s="873"/>
      <c r="Y39" s="873"/>
      <c r="Z39" s="873"/>
      <c r="AA39" s="873"/>
      <c r="AB39" s="873"/>
      <c r="AC39" s="873"/>
      <c r="AD39" s="873"/>
      <c r="AE39" s="873"/>
      <c r="AF39" s="873"/>
    </row>
    <row r="40" spans="1:35">
      <c r="A40" s="475"/>
      <c r="D40" s="844"/>
      <c r="E40" s="479" t="s">
        <v>209</v>
      </c>
      <c r="M40" s="474"/>
      <c r="N40" s="474"/>
      <c r="O40" s="844"/>
      <c r="P40" s="474" t="s">
        <v>476</v>
      </c>
      <c r="Q40" s="873"/>
      <c r="R40" s="873"/>
      <c r="S40" s="873"/>
      <c r="T40" s="873"/>
      <c r="U40" s="873"/>
      <c r="V40" s="873"/>
      <c r="W40" s="873"/>
      <c r="X40" s="873"/>
      <c r="Y40" s="873"/>
      <c r="Z40" s="873"/>
      <c r="AA40" s="873"/>
      <c r="AB40" s="873"/>
      <c r="AC40" s="873"/>
      <c r="AD40" s="873"/>
      <c r="AE40" s="873"/>
      <c r="AF40" s="873"/>
    </row>
    <row r="41" spans="1:35">
      <c r="R41" s="873"/>
      <c r="S41" s="873"/>
      <c r="T41" s="873"/>
      <c r="U41" s="873"/>
      <c r="V41" s="873"/>
      <c r="W41" s="873"/>
      <c r="X41" s="873"/>
      <c r="Y41" s="873"/>
      <c r="Z41" s="873"/>
      <c r="AA41" s="873"/>
      <c r="AB41" s="873"/>
      <c r="AC41" s="873"/>
      <c r="AD41" s="873"/>
      <c r="AE41" s="873"/>
      <c r="AF41" s="873"/>
    </row>
    <row r="42" spans="1:35" ht="14.25">
      <c r="A42" s="477" t="s">
        <v>518</v>
      </c>
      <c r="B42" s="477"/>
      <c r="C42" s="812"/>
      <c r="D42" s="812"/>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row>
    <row r="43" spans="1:35">
      <c r="A43" s="111"/>
      <c r="B43" s="111"/>
      <c r="C43" s="111"/>
      <c r="D43" s="844"/>
      <c r="E43" s="812" t="s">
        <v>330</v>
      </c>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c r="AH43" s="812"/>
      <c r="AI43" s="812"/>
    </row>
    <row r="44" spans="1:35">
      <c r="A44" s="812"/>
      <c r="B44" s="812"/>
      <c r="C44" s="812"/>
      <c r="D44" s="844"/>
      <c r="E44" s="812" t="s">
        <v>211</v>
      </c>
      <c r="F44" s="812"/>
      <c r="G44" s="812"/>
      <c r="H44" s="812"/>
      <c r="I44" s="812"/>
      <c r="J44" s="812" t="s">
        <v>331</v>
      </c>
      <c r="K44" s="812"/>
      <c r="L44" s="812"/>
      <c r="M44" s="812"/>
      <c r="N44" s="812"/>
      <c r="P44" s="812"/>
      <c r="S44" s="812"/>
      <c r="T44" s="2284"/>
      <c r="U44" s="2284"/>
      <c r="V44" s="2244"/>
      <c r="W44" s="2244"/>
      <c r="X44" s="812" t="s">
        <v>403</v>
      </c>
      <c r="Y44" s="2244"/>
      <c r="Z44" s="2244"/>
      <c r="AA44" s="812" t="s">
        <v>404</v>
      </c>
      <c r="AB44" s="2244"/>
      <c r="AC44" s="2244"/>
      <c r="AD44" s="812" t="s">
        <v>405</v>
      </c>
      <c r="AE44" s="812"/>
      <c r="AF44" s="812"/>
      <c r="AG44" s="812"/>
      <c r="AH44" s="812"/>
      <c r="AI44" s="812"/>
    </row>
    <row r="45" spans="1:35">
      <c r="A45" s="812"/>
      <c r="B45" s="812"/>
      <c r="C45" s="812"/>
      <c r="D45" s="812"/>
      <c r="E45" s="812"/>
      <c r="F45" s="812"/>
      <c r="G45" s="812"/>
      <c r="H45" s="812"/>
      <c r="I45" s="812"/>
      <c r="J45" s="812" t="s">
        <v>380</v>
      </c>
      <c r="K45" s="812"/>
      <c r="L45" s="812"/>
      <c r="M45" s="812"/>
      <c r="N45" s="812"/>
      <c r="P45" s="812"/>
      <c r="S45" s="812" t="s">
        <v>712</v>
      </c>
      <c r="T45" s="2276"/>
      <c r="U45" s="2276"/>
      <c r="V45" s="2276"/>
      <c r="W45" s="2276"/>
      <c r="X45" s="2276"/>
      <c r="Y45" s="2276"/>
      <c r="Z45" s="2276"/>
      <c r="AA45" s="2276"/>
      <c r="AB45" s="2276"/>
      <c r="AC45" s="2276"/>
      <c r="AD45" s="2276"/>
      <c r="AE45" s="2276"/>
      <c r="AF45" s="2276"/>
      <c r="AG45" s="2276"/>
      <c r="AH45" s="2276"/>
      <c r="AI45" s="812" t="s">
        <v>686</v>
      </c>
    </row>
    <row r="46" spans="1:35">
      <c r="R46" s="873"/>
      <c r="S46" s="873"/>
      <c r="T46" s="873"/>
      <c r="U46" s="873"/>
      <c r="V46" s="873"/>
      <c r="W46" s="873"/>
      <c r="X46" s="873"/>
      <c r="Y46" s="873"/>
      <c r="Z46" s="873"/>
      <c r="AA46" s="873"/>
      <c r="AB46" s="873"/>
      <c r="AC46" s="873"/>
      <c r="AD46" s="873"/>
      <c r="AE46" s="873"/>
      <c r="AF46" s="873"/>
    </row>
    <row r="47" spans="1:35" ht="14.25">
      <c r="A47" s="477" t="s">
        <v>2120</v>
      </c>
    </row>
    <row r="48" spans="1:35">
      <c r="A48" s="480"/>
      <c r="B48" s="480" t="s">
        <v>2121</v>
      </c>
      <c r="C48" s="480"/>
      <c r="D48" s="480"/>
      <c r="E48" s="480"/>
      <c r="F48" s="480"/>
      <c r="G48" s="480"/>
      <c r="H48" s="480"/>
      <c r="I48" s="480"/>
      <c r="J48" s="480"/>
      <c r="K48" s="480"/>
      <c r="L48" s="480"/>
      <c r="M48" s="480"/>
      <c r="N48" s="480"/>
      <c r="O48" s="480"/>
      <c r="P48" s="480"/>
      <c r="Q48" s="480"/>
      <c r="R48" s="480"/>
      <c r="S48" s="480"/>
      <c r="T48" s="480"/>
      <c r="U48" s="480"/>
      <c r="V48" s="480"/>
      <c r="W48" s="480"/>
      <c r="X48" s="480"/>
      <c r="Z48" s="474"/>
    </row>
    <row r="49" spans="1:35">
      <c r="A49" s="479"/>
      <c r="B49" s="2273"/>
      <c r="C49" s="2274"/>
      <c r="D49" s="2274"/>
      <c r="E49" s="2274"/>
      <c r="F49" s="2274"/>
      <c r="G49" s="2274"/>
      <c r="H49" s="2274"/>
      <c r="I49" s="2274"/>
      <c r="J49" s="2274"/>
      <c r="K49" s="2274"/>
      <c r="L49" s="2274"/>
      <c r="M49" s="2274"/>
      <c r="N49" s="2274"/>
      <c r="O49" s="2274"/>
      <c r="P49" s="2274"/>
      <c r="Q49" s="2274"/>
      <c r="R49" s="2274"/>
      <c r="S49" s="2274"/>
      <c r="T49" s="2274"/>
      <c r="U49" s="2274"/>
      <c r="V49" s="2274"/>
      <c r="W49" s="2274"/>
      <c r="X49" s="2274"/>
      <c r="Y49" s="2274"/>
      <c r="Z49" s="2274"/>
      <c r="AA49" s="2274"/>
      <c r="AB49" s="2274"/>
      <c r="AC49" s="2274"/>
      <c r="AD49" s="2274"/>
      <c r="AE49" s="2274"/>
      <c r="AF49" s="2274"/>
      <c r="AG49" s="2274"/>
      <c r="AH49" s="2274"/>
      <c r="AI49" s="2275"/>
    </row>
    <row r="50" spans="1:35">
      <c r="A50" s="479"/>
      <c r="B50" s="1291"/>
      <c r="C50" s="1292"/>
      <c r="D50" s="1292"/>
      <c r="E50" s="1292"/>
      <c r="F50" s="1292"/>
      <c r="G50" s="1292"/>
      <c r="H50" s="1292"/>
      <c r="I50" s="1292"/>
      <c r="J50" s="1292"/>
      <c r="K50" s="1292"/>
      <c r="L50" s="1292"/>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3"/>
    </row>
    <row r="51" spans="1:35">
      <c r="A51" s="479"/>
      <c r="B51" s="1291"/>
      <c r="C51" s="1292"/>
      <c r="D51" s="1292"/>
      <c r="E51" s="1292"/>
      <c r="F51" s="1292"/>
      <c r="G51" s="1292"/>
      <c r="H51" s="1292"/>
      <c r="I51" s="1292"/>
      <c r="J51" s="1292"/>
      <c r="K51" s="1292"/>
      <c r="L51" s="1292"/>
      <c r="M51" s="1292"/>
      <c r="N51" s="1292"/>
      <c r="O51" s="1292"/>
      <c r="P51" s="1292"/>
      <c r="Q51" s="1292"/>
      <c r="R51" s="1292"/>
      <c r="S51" s="1292"/>
      <c r="T51" s="1292"/>
      <c r="U51" s="1292"/>
      <c r="V51" s="1292"/>
      <c r="W51" s="1292"/>
      <c r="X51" s="1292"/>
      <c r="Y51" s="1292"/>
      <c r="Z51" s="1292"/>
      <c r="AA51" s="1292"/>
      <c r="AB51" s="1292"/>
      <c r="AC51" s="1292"/>
      <c r="AD51" s="1292"/>
      <c r="AE51" s="1292"/>
      <c r="AF51" s="1292"/>
      <c r="AG51" s="1292"/>
      <c r="AH51" s="1292"/>
      <c r="AI51" s="1293"/>
    </row>
    <row r="52" spans="1:35">
      <c r="A52" s="479"/>
      <c r="B52" s="1294"/>
      <c r="C52" s="1295"/>
      <c r="D52" s="1295"/>
      <c r="E52" s="1295"/>
      <c r="F52" s="1295"/>
      <c r="G52" s="1295"/>
      <c r="H52" s="1295"/>
      <c r="I52" s="1295"/>
      <c r="J52" s="1295"/>
      <c r="K52" s="1295"/>
      <c r="L52" s="1295"/>
      <c r="M52" s="1295"/>
      <c r="N52" s="1295"/>
      <c r="O52" s="1295"/>
      <c r="P52" s="1295"/>
      <c r="Q52" s="1295"/>
      <c r="R52" s="1295"/>
      <c r="S52" s="1295"/>
      <c r="T52" s="1295"/>
      <c r="U52" s="1295"/>
      <c r="V52" s="1295"/>
      <c r="W52" s="1295"/>
      <c r="X52" s="1295"/>
      <c r="Y52" s="1295"/>
      <c r="Z52" s="1295"/>
      <c r="AA52" s="1295"/>
      <c r="AB52" s="1295"/>
      <c r="AC52" s="1295"/>
      <c r="AD52" s="1295"/>
      <c r="AE52" s="1295"/>
      <c r="AF52" s="1295"/>
      <c r="AG52" s="1295"/>
      <c r="AH52" s="1295"/>
      <c r="AI52" s="1296"/>
    </row>
    <row r="58" spans="1:35">
      <c r="R58" s="873"/>
      <c r="S58" s="873"/>
      <c r="T58" s="873"/>
      <c r="U58" s="873"/>
      <c r="V58" s="873"/>
      <c r="W58" s="873"/>
      <c r="X58" s="873"/>
      <c r="Y58" s="873"/>
      <c r="Z58" s="873"/>
      <c r="AA58" s="873"/>
      <c r="AB58" s="873"/>
      <c r="AC58" s="873"/>
      <c r="AD58" s="873"/>
      <c r="AE58" s="873"/>
      <c r="AF58" s="873"/>
    </row>
    <row r="59" spans="1:35">
      <c r="R59" s="873"/>
      <c r="S59" s="873"/>
      <c r="T59" s="873"/>
      <c r="U59" s="873"/>
      <c r="V59" s="873"/>
      <c r="W59" s="873"/>
      <c r="X59" s="873"/>
      <c r="Y59" s="873"/>
      <c r="Z59" s="873"/>
      <c r="AA59" s="873"/>
      <c r="AB59" s="873"/>
      <c r="AC59" s="873"/>
      <c r="AD59" s="873"/>
      <c r="AE59" s="873"/>
      <c r="AF59" s="873"/>
    </row>
    <row r="60" spans="1:35">
      <c r="R60" s="873"/>
      <c r="S60" s="873"/>
      <c r="T60" s="873"/>
      <c r="U60" s="873"/>
      <c r="V60" s="873"/>
      <c r="W60" s="873"/>
      <c r="X60" s="873"/>
      <c r="Y60" s="873"/>
      <c r="Z60" s="873"/>
      <c r="AA60" s="873"/>
      <c r="AB60" s="873"/>
      <c r="AC60" s="873"/>
      <c r="AD60" s="873"/>
      <c r="AE60" s="873"/>
      <c r="AF60" s="873"/>
    </row>
    <row r="61" spans="1:35">
      <c r="R61" s="873"/>
      <c r="S61" s="873"/>
      <c r="T61" s="873"/>
      <c r="U61" s="873"/>
      <c r="V61" s="873"/>
      <c r="W61" s="873"/>
      <c r="X61" s="873"/>
      <c r="Y61" s="873"/>
      <c r="Z61" s="873"/>
      <c r="AA61" s="873"/>
      <c r="AB61" s="873"/>
      <c r="AC61" s="873"/>
      <c r="AD61" s="873"/>
      <c r="AE61" s="873"/>
      <c r="AF61" s="873"/>
    </row>
    <row r="62" spans="1:35">
      <c r="R62" s="873"/>
      <c r="S62" s="873"/>
      <c r="T62" s="873"/>
      <c r="U62" s="873"/>
      <c r="V62" s="873"/>
      <c r="W62" s="873"/>
      <c r="X62" s="873"/>
      <c r="Y62" s="873"/>
      <c r="Z62" s="873"/>
      <c r="AA62" s="873"/>
      <c r="AB62" s="873"/>
      <c r="AC62" s="873"/>
      <c r="AD62" s="873"/>
      <c r="AE62" s="873"/>
      <c r="AF62" s="873"/>
    </row>
    <row r="63" spans="1:35">
      <c r="R63" s="873"/>
      <c r="S63" s="873"/>
      <c r="T63" s="873"/>
      <c r="U63" s="873"/>
      <c r="V63" s="873"/>
      <c r="W63" s="873"/>
      <c r="X63" s="873"/>
      <c r="Y63" s="873"/>
      <c r="Z63" s="873"/>
      <c r="AA63" s="873"/>
      <c r="AB63" s="873"/>
      <c r="AC63" s="873"/>
      <c r="AD63" s="873"/>
      <c r="AE63" s="873"/>
      <c r="AF63" s="873"/>
    </row>
  </sheetData>
  <mergeCells count="10">
    <mergeCell ref="B49:AI52"/>
    <mergeCell ref="T45:AH45"/>
    <mergeCell ref="V44:W44"/>
    <mergeCell ref="V19:W19"/>
    <mergeCell ref="Y19:Z19"/>
    <mergeCell ref="AB19:AC19"/>
    <mergeCell ref="Y44:Z44"/>
    <mergeCell ref="AB44:AC44"/>
    <mergeCell ref="L21:AE22"/>
    <mergeCell ref="T44:U44"/>
  </mergeCells>
  <phoneticPr fontId="5"/>
  <dataValidations count="1">
    <dataValidation type="list" allowBlank="1" showInputMessage="1" showErrorMessage="1" sqref="I18 D3:D4 D6:D7 D9:D10 D12:D13 D15:D16 D43:D44 D21:D22 D26:D28 M26:M28 D31:D32 R31:R32 D35:D36 O35:O36 D39:D40 O39:O40 D18:D19 I9 I12 I15" xr:uid="{00000000-0002-0000-14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9905"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79906"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79907" r:id="rId6" name="Check Box 3">
              <controlPr defaultSize="0" autoFill="0" autoLine="0" autoPict="0">
                <anchor moveWithCells="1">
                  <from>
                    <xdr:col>2</xdr:col>
                    <xdr:colOff>180975</xdr:colOff>
                    <xdr:row>4</xdr:row>
                    <xdr:rowOff>142875</xdr:rowOff>
                  </from>
                  <to>
                    <xdr:col>4</xdr:col>
                    <xdr:colOff>76200</xdr:colOff>
                    <xdr:row>6</xdr:row>
                    <xdr:rowOff>38100</xdr:rowOff>
                  </to>
                </anchor>
              </controlPr>
            </control>
          </mc:Choice>
        </mc:AlternateContent>
        <mc:AlternateContent xmlns:mc="http://schemas.openxmlformats.org/markup-compatibility/2006">
          <mc:Choice Requires="x14">
            <control shapeId="379908"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379909" r:id="rId8" name="Check Box 5">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79910" r:id="rId9" name="Check Box 6">
              <controlPr defaultSize="0" autoFill="0" autoLine="0" autoPict="0">
                <anchor moveWithCells="1">
                  <from>
                    <xdr:col>7</xdr:col>
                    <xdr:colOff>180975</xdr:colOff>
                    <xdr:row>7</xdr:row>
                    <xdr:rowOff>142875</xdr:rowOff>
                  </from>
                  <to>
                    <xdr:col>9</xdr:col>
                    <xdr:colOff>76200</xdr:colOff>
                    <xdr:row>9</xdr:row>
                    <xdr:rowOff>38100</xdr:rowOff>
                  </to>
                </anchor>
              </controlPr>
            </control>
          </mc:Choice>
        </mc:AlternateContent>
        <mc:AlternateContent xmlns:mc="http://schemas.openxmlformats.org/markup-compatibility/2006">
          <mc:Choice Requires="x14">
            <control shapeId="379911" r:id="rId10" name="Check Box 7">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379912" r:id="rId11" name="Check Box 8">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79913" r:id="rId12" name="Check Box 9">
              <controlPr defaultSize="0" autoFill="0" autoLine="0" autoPict="0">
                <anchor moveWithCells="1">
                  <from>
                    <xdr:col>7</xdr:col>
                    <xdr:colOff>180975</xdr:colOff>
                    <xdr:row>10</xdr:row>
                    <xdr:rowOff>142875</xdr:rowOff>
                  </from>
                  <to>
                    <xdr:col>9</xdr:col>
                    <xdr:colOff>76200</xdr:colOff>
                    <xdr:row>12</xdr:row>
                    <xdr:rowOff>38100</xdr:rowOff>
                  </to>
                </anchor>
              </controlPr>
            </control>
          </mc:Choice>
        </mc:AlternateContent>
        <mc:AlternateContent xmlns:mc="http://schemas.openxmlformats.org/markup-compatibility/2006">
          <mc:Choice Requires="x14">
            <control shapeId="379914" r:id="rId13" name="Check Box 10">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79915" r:id="rId14" name="Check Box 11">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379916" r:id="rId15" name="Check Box 12">
              <controlPr defaultSize="0" autoFill="0" autoLine="0" autoPict="0">
                <anchor moveWithCells="1">
                  <from>
                    <xdr:col>7</xdr:col>
                    <xdr:colOff>180975</xdr:colOff>
                    <xdr:row>13</xdr:row>
                    <xdr:rowOff>142875</xdr:rowOff>
                  </from>
                  <to>
                    <xdr:col>9</xdr:col>
                    <xdr:colOff>76200</xdr:colOff>
                    <xdr:row>15</xdr:row>
                    <xdr:rowOff>38100</xdr:rowOff>
                  </to>
                </anchor>
              </controlPr>
            </control>
          </mc:Choice>
        </mc:AlternateContent>
        <mc:AlternateContent xmlns:mc="http://schemas.openxmlformats.org/markup-compatibility/2006">
          <mc:Choice Requires="x14">
            <control shapeId="379917"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79918" r:id="rId17" name="Check Box 14">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379919" r:id="rId18" name="Check Box 15">
              <controlPr defaultSize="0" autoFill="0" autoLine="0" autoPict="0">
                <anchor moveWithCells="1">
                  <from>
                    <xdr:col>7</xdr:col>
                    <xdr:colOff>180975</xdr:colOff>
                    <xdr:row>16</xdr:row>
                    <xdr:rowOff>142875</xdr:rowOff>
                  </from>
                  <to>
                    <xdr:col>9</xdr:col>
                    <xdr:colOff>76200</xdr:colOff>
                    <xdr:row>18</xdr:row>
                    <xdr:rowOff>38100</xdr:rowOff>
                  </to>
                </anchor>
              </controlPr>
            </control>
          </mc:Choice>
        </mc:AlternateContent>
        <mc:AlternateContent xmlns:mc="http://schemas.openxmlformats.org/markup-compatibility/2006">
          <mc:Choice Requires="x14">
            <control shapeId="379920" r:id="rId19" name="Check Box 16">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379921" r:id="rId20" name="Check Box 17">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379922" r:id="rId21" name="Check Box 18">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379923" r:id="rId22" name="Check Box 19">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379924" r:id="rId23" name="Check Box 20">
              <controlPr defaultSize="0" autoFill="0" autoLine="0" autoPict="0">
                <anchor moveWithCells="1">
                  <from>
                    <xdr:col>11</xdr:col>
                    <xdr:colOff>180975</xdr:colOff>
                    <xdr:row>24</xdr:row>
                    <xdr:rowOff>142875</xdr:rowOff>
                  </from>
                  <to>
                    <xdr:col>13</xdr:col>
                    <xdr:colOff>76200</xdr:colOff>
                    <xdr:row>26</xdr:row>
                    <xdr:rowOff>38100</xdr:rowOff>
                  </to>
                </anchor>
              </controlPr>
            </control>
          </mc:Choice>
        </mc:AlternateContent>
        <mc:AlternateContent xmlns:mc="http://schemas.openxmlformats.org/markup-compatibility/2006">
          <mc:Choice Requires="x14">
            <control shapeId="379925"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379926" r:id="rId25" name="Check Box 22">
              <controlPr defaultSize="0" autoFill="0" autoLine="0" autoPict="0">
                <anchor moveWithCells="1">
                  <from>
                    <xdr:col>11</xdr:col>
                    <xdr:colOff>180975</xdr:colOff>
                    <xdr:row>25</xdr:row>
                    <xdr:rowOff>142875</xdr:rowOff>
                  </from>
                  <to>
                    <xdr:col>13</xdr:col>
                    <xdr:colOff>76200</xdr:colOff>
                    <xdr:row>27</xdr:row>
                    <xdr:rowOff>38100</xdr:rowOff>
                  </to>
                </anchor>
              </controlPr>
            </control>
          </mc:Choice>
        </mc:AlternateContent>
        <mc:AlternateContent xmlns:mc="http://schemas.openxmlformats.org/markup-compatibility/2006">
          <mc:Choice Requires="x14">
            <control shapeId="379927" r:id="rId26" name="Check Box 23">
              <controlPr defaultSize="0" autoFill="0" autoLine="0" autoPict="0">
                <anchor moveWithCells="1">
                  <from>
                    <xdr:col>2</xdr:col>
                    <xdr:colOff>180975</xdr:colOff>
                    <xdr:row>26</xdr:row>
                    <xdr:rowOff>142875</xdr:rowOff>
                  </from>
                  <to>
                    <xdr:col>4</xdr:col>
                    <xdr:colOff>76200</xdr:colOff>
                    <xdr:row>28</xdr:row>
                    <xdr:rowOff>38100</xdr:rowOff>
                  </to>
                </anchor>
              </controlPr>
            </control>
          </mc:Choice>
        </mc:AlternateContent>
        <mc:AlternateContent xmlns:mc="http://schemas.openxmlformats.org/markup-compatibility/2006">
          <mc:Choice Requires="x14">
            <control shapeId="379928" r:id="rId27" name="Check Box 24">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379929" r:id="rId28" name="Check Box 25">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379930" r:id="rId29" name="Check Box 26">
              <controlPr defaultSize="0" autoFill="0" autoLine="0" autoPict="0">
                <anchor moveWithCells="1">
                  <from>
                    <xdr:col>16</xdr:col>
                    <xdr:colOff>180975</xdr:colOff>
                    <xdr:row>29</xdr:row>
                    <xdr:rowOff>142875</xdr:rowOff>
                  </from>
                  <to>
                    <xdr:col>18</xdr:col>
                    <xdr:colOff>76200</xdr:colOff>
                    <xdr:row>31</xdr:row>
                    <xdr:rowOff>38100</xdr:rowOff>
                  </to>
                </anchor>
              </controlPr>
            </control>
          </mc:Choice>
        </mc:AlternateContent>
        <mc:AlternateContent xmlns:mc="http://schemas.openxmlformats.org/markup-compatibility/2006">
          <mc:Choice Requires="x14">
            <control shapeId="379931" r:id="rId30" name="Check Box 27">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379932" r:id="rId31" name="Check Box 28">
              <controlPr defaultSize="0" autoFill="0" autoLine="0" autoPict="0">
                <anchor moveWithCells="1">
                  <from>
                    <xdr:col>16</xdr:col>
                    <xdr:colOff>180975</xdr:colOff>
                    <xdr:row>30</xdr:row>
                    <xdr:rowOff>142875</xdr:rowOff>
                  </from>
                  <to>
                    <xdr:col>18</xdr:col>
                    <xdr:colOff>76200</xdr:colOff>
                    <xdr:row>32</xdr:row>
                    <xdr:rowOff>38100</xdr:rowOff>
                  </to>
                </anchor>
              </controlPr>
            </control>
          </mc:Choice>
        </mc:AlternateContent>
        <mc:AlternateContent xmlns:mc="http://schemas.openxmlformats.org/markup-compatibility/2006">
          <mc:Choice Requires="x14">
            <control shapeId="379933" r:id="rId32" name="Check Box 29">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379934" r:id="rId33" name="Check Box 30">
              <controlPr defaultSize="0" autoFill="0" autoLine="0" autoPict="0">
                <anchor moveWithCells="1">
                  <from>
                    <xdr:col>13</xdr:col>
                    <xdr:colOff>180975</xdr:colOff>
                    <xdr:row>33</xdr:row>
                    <xdr:rowOff>142875</xdr:rowOff>
                  </from>
                  <to>
                    <xdr:col>15</xdr:col>
                    <xdr:colOff>76200</xdr:colOff>
                    <xdr:row>35</xdr:row>
                    <xdr:rowOff>38100</xdr:rowOff>
                  </to>
                </anchor>
              </controlPr>
            </control>
          </mc:Choice>
        </mc:AlternateContent>
        <mc:AlternateContent xmlns:mc="http://schemas.openxmlformats.org/markup-compatibility/2006">
          <mc:Choice Requires="x14">
            <control shapeId="379935" r:id="rId34" name="Check Box 31">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379936" r:id="rId35" name="Check Box 32">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379937" r:id="rId36" name="Check Box 33">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379938" r:id="rId37" name="Check Box 34">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379939" r:id="rId38" name="Check Box 35">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379940" r:id="rId39" name="Check Box 36">
              <controlPr defaultSize="0" autoFill="0" autoLine="0" autoPict="0">
                <anchor moveWithCells="1">
                  <from>
                    <xdr:col>13</xdr:col>
                    <xdr:colOff>180975</xdr:colOff>
                    <xdr:row>38</xdr:row>
                    <xdr:rowOff>142875</xdr:rowOff>
                  </from>
                  <to>
                    <xdr:col>15</xdr:col>
                    <xdr:colOff>76200</xdr:colOff>
                    <xdr:row>40</xdr:row>
                    <xdr:rowOff>38100</xdr:rowOff>
                  </to>
                </anchor>
              </controlPr>
            </control>
          </mc:Choice>
        </mc:AlternateContent>
        <mc:AlternateContent xmlns:mc="http://schemas.openxmlformats.org/markup-compatibility/2006">
          <mc:Choice Requires="x14">
            <control shapeId="379941" r:id="rId40" name="Check Box 37">
              <controlPr defaultSize="0" autoFill="0" autoLine="0" autoPict="0">
                <anchor moveWithCells="1">
                  <from>
                    <xdr:col>2</xdr:col>
                    <xdr:colOff>180975</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379942" r:id="rId41" name="Check Box 38">
              <controlPr defaultSize="0" autoFill="0" autoLine="0" autoPict="0">
                <anchor moveWithCells="1">
                  <from>
                    <xdr:col>2</xdr:col>
                    <xdr:colOff>180975</xdr:colOff>
                    <xdr:row>42</xdr:row>
                    <xdr:rowOff>142875</xdr:rowOff>
                  </from>
                  <to>
                    <xdr:col>4</xdr:col>
                    <xdr:colOff>76200</xdr:colOff>
                    <xdr:row>44</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S78"/>
  <sheetViews>
    <sheetView view="pageBreakPreview" zoomScaleNormal="100" zoomScaleSheetLayoutView="100" workbookViewId="0">
      <selection activeCell="A2" sqref="A2"/>
    </sheetView>
  </sheetViews>
  <sheetFormatPr defaultColWidth="2.625" defaultRowHeight="13.5"/>
  <cols>
    <col min="1" max="30" width="2.625" style="592"/>
    <col min="31" max="31" width="3.25" style="592" customWidth="1"/>
    <col min="32" max="32" width="3" style="592" customWidth="1"/>
    <col min="33" max="16384" width="2.625" style="592"/>
  </cols>
  <sheetData>
    <row r="1" spans="1:38" ht="14.25">
      <c r="A1" s="477" t="s">
        <v>2275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873"/>
      <c r="AI1" s="873"/>
      <c r="AJ1" s="873"/>
      <c r="AK1" s="873"/>
    </row>
    <row r="2" spans="1:38" ht="14.25">
      <c r="A2" s="480" t="s">
        <v>1284</v>
      </c>
      <c r="C2" s="477"/>
      <c r="D2" s="477"/>
      <c r="E2" s="477"/>
      <c r="F2" s="477"/>
      <c r="G2" s="477"/>
      <c r="H2" s="477"/>
      <c r="I2" s="477"/>
      <c r="J2" s="477"/>
      <c r="K2" s="477"/>
      <c r="L2" s="477"/>
      <c r="M2" s="4"/>
      <c r="N2" s="477"/>
      <c r="O2" s="479"/>
      <c r="P2" s="844"/>
      <c r="Q2" s="863" t="s">
        <v>475</v>
      </c>
      <c r="R2" s="863"/>
      <c r="S2" s="844"/>
      <c r="T2" s="833" t="s">
        <v>476</v>
      </c>
      <c r="U2" s="833"/>
      <c r="V2" s="477"/>
      <c r="W2" s="477"/>
      <c r="X2" s="477"/>
      <c r="Y2" s="477"/>
      <c r="Z2" s="477"/>
      <c r="AA2" s="477"/>
      <c r="AB2" s="477"/>
      <c r="AC2" s="477"/>
      <c r="AD2" s="477"/>
      <c r="AE2" s="477"/>
      <c r="AF2" s="477"/>
      <c r="AG2" s="477"/>
      <c r="AH2" s="873"/>
      <c r="AI2" s="873"/>
      <c r="AJ2" s="873"/>
      <c r="AK2" s="873"/>
    </row>
    <row r="3" spans="1:38" ht="12" customHeight="1">
      <c r="A3" s="477"/>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873"/>
      <c r="AI3" s="873"/>
      <c r="AJ3" s="873"/>
      <c r="AK3" s="873"/>
    </row>
    <row r="4" spans="1:38" ht="14.25" thickBot="1">
      <c r="A4" s="480" t="s">
        <v>1692</v>
      </c>
      <c r="B4" s="480"/>
      <c r="C4" s="480"/>
      <c r="D4" s="480"/>
      <c r="E4" s="480"/>
      <c r="F4" s="480"/>
      <c r="G4" s="480"/>
      <c r="H4" s="480"/>
      <c r="I4" s="480"/>
      <c r="J4" s="480"/>
      <c r="K4" s="480"/>
      <c r="L4" s="480"/>
      <c r="M4" s="480"/>
      <c r="N4" s="480"/>
      <c r="O4" s="480"/>
      <c r="P4" s="480"/>
      <c r="Q4" s="480"/>
      <c r="R4" s="480"/>
      <c r="S4" s="480"/>
      <c r="T4" s="480"/>
      <c r="U4" s="480"/>
      <c r="V4" s="480"/>
      <c r="W4" s="480"/>
      <c r="X4" s="480"/>
      <c r="Y4" s="873"/>
      <c r="Z4" s="873"/>
      <c r="AA4" s="251"/>
      <c r="AB4" s="251"/>
      <c r="AC4" s="251"/>
      <c r="AD4" s="251"/>
      <c r="AE4" s="251"/>
      <c r="AF4" s="251"/>
      <c r="AG4" s="251"/>
      <c r="AH4" s="486"/>
      <c r="AI4" s="486"/>
      <c r="AJ4" s="486"/>
      <c r="AK4" s="426" t="s">
        <v>1517</v>
      </c>
    </row>
    <row r="5" spans="1:38" ht="13.5" customHeight="1">
      <c r="A5" s="2323" t="s">
        <v>1734</v>
      </c>
      <c r="B5" s="2324"/>
      <c r="C5" s="2325"/>
      <c r="D5" s="2428" t="s">
        <v>1729</v>
      </c>
      <c r="E5" s="2319"/>
      <c r="F5" s="2319"/>
      <c r="G5" s="2319"/>
      <c r="H5" s="2319"/>
      <c r="I5" s="2319"/>
      <c r="J5" s="2319"/>
      <c r="K5" s="2319"/>
      <c r="L5" s="2319"/>
      <c r="M5" s="2319"/>
      <c r="N5" s="2319"/>
      <c r="O5" s="2319"/>
      <c r="P5" s="2319"/>
      <c r="Q5" s="2319"/>
      <c r="R5" s="2319"/>
      <c r="S5" s="2320"/>
      <c r="T5" s="2317" t="s">
        <v>213</v>
      </c>
      <c r="U5" s="2317"/>
      <c r="V5" s="2317"/>
      <c r="W5" s="2318" t="s">
        <v>1048</v>
      </c>
      <c r="X5" s="2319"/>
      <c r="Y5" s="2319"/>
      <c r="Z5" s="2319"/>
      <c r="AA5" s="2319"/>
      <c r="AB5" s="2318" t="s">
        <v>240</v>
      </c>
      <c r="AC5" s="2319"/>
      <c r="AD5" s="2320"/>
      <c r="AE5" s="2321" t="s">
        <v>218</v>
      </c>
      <c r="AF5" s="2322"/>
      <c r="AG5" s="1447" t="s">
        <v>1049</v>
      </c>
      <c r="AH5" s="1447"/>
      <c r="AI5" s="1447"/>
      <c r="AJ5" s="1447"/>
      <c r="AK5" s="1447"/>
      <c r="AL5" s="1448"/>
    </row>
    <row r="6" spans="1:38" ht="12" customHeight="1">
      <c r="A6" s="2326"/>
      <c r="B6" s="1320"/>
      <c r="C6" s="2327"/>
      <c r="D6" s="2340" t="s">
        <v>1690</v>
      </c>
      <c r="E6" s="2341"/>
      <c r="F6" s="2341"/>
      <c r="G6" s="2341"/>
      <c r="H6" s="2341"/>
      <c r="I6" s="2341"/>
      <c r="J6" s="2341"/>
      <c r="K6" s="2341"/>
      <c r="L6" s="2341"/>
      <c r="M6" s="2341"/>
      <c r="N6" s="2341"/>
      <c r="O6" s="2341"/>
      <c r="P6" s="2341"/>
      <c r="Q6" s="2341"/>
      <c r="R6" s="2341"/>
      <c r="S6" s="2342"/>
      <c r="T6" s="458"/>
      <c r="U6" s="2302" t="s">
        <v>475</v>
      </c>
      <c r="V6" s="2302"/>
      <c r="W6" s="2303"/>
      <c r="X6" s="2304"/>
      <c r="Y6" s="2307" t="s">
        <v>215</v>
      </c>
      <c r="Z6" s="458"/>
      <c r="AA6" s="468" t="s">
        <v>230</v>
      </c>
      <c r="AB6" s="2310" t="s">
        <v>66</v>
      </c>
      <c r="AC6" s="2311"/>
      <c r="AD6" s="2312"/>
      <c r="AE6" s="2303"/>
      <c r="AF6" s="2304"/>
      <c r="AG6" s="746"/>
      <c r="AH6" s="462" t="s">
        <v>1230</v>
      </c>
      <c r="AI6" s="462"/>
      <c r="AJ6" s="746"/>
      <c r="AK6" s="462" t="s">
        <v>95</v>
      </c>
      <c r="AL6" s="457"/>
    </row>
    <row r="7" spans="1:38" ht="12" customHeight="1">
      <c r="A7" s="2326"/>
      <c r="B7" s="1320"/>
      <c r="C7" s="2327"/>
      <c r="D7" s="2343"/>
      <c r="E7" s="2344"/>
      <c r="F7" s="2344"/>
      <c r="G7" s="2344"/>
      <c r="H7" s="2344"/>
      <c r="I7" s="2344"/>
      <c r="J7" s="2344"/>
      <c r="K7" s="2344"/>
      <c r="L7" s="2344"/>
      <c r="M7" s="2344"/>
      <c r="N7" s="2344"/>
      <c r="O7" s="2344"/>
      <c r="P7" s="2344"/>
      <c r="Q7" s="2344"/>
      <c r="R7" s="2344"/>
      <c r="S7" s="2345"/>
      <c r="T7" s="465"/>
      <c r="U7" s="459" t="s">
        <v>476</v>
      </c>
      <c r="V7" s="459"/>
      <c r="W7" s="2305"/>
      <c r="X7" s="2306"/>
      <c r="Y7" s="2308"/>
      <c r="Z7" s="465"/>
      <c r="AA7" s="837" t="s">
        <v>216</v>
      </c>
      <c r="AB7" s="532"/>
      <c r="AC7" s="533" t="s">
        <v>177</v>
      </c>
      <c r="AD7" s="845"/>
      <c r="AE7" s="2305"/>
      <c r="AF7" s="2306"/>
      <c r="AG7" s="747"/>
      <c r="AH7" s="463" t="s">
        <v>610</v>
      </c>
      <c r="AI7" s="463"/>
      <c r="AJ7" s="747"/>
      <c r="AK7" s="463" t="s">
        <v>847</v>
      </c>
      <c r="AL7" s="464"/>
    </row>
    <row r="8" spans="1:38" ht="12" customHeight="1">
      <c r="A8" s="2326"/>
      <c r="B8" s="1320"/>
      <c r="C8" s="2327"/>
      <c r="D8" s="2346"/>
      <c r="E8" s="2347"/>
      <c r="F8" s="2347"/>
      <c r="G8" s="2347"/>
      <c r="H8" s="2347"/>
      <c r="I8" s="2347"/>
      <c r="J8" s="2347"/>
      <c r="K8" s="2347"/>
      <c r="L8" s="2347"/>
      <c r="M8" s="2347"/>
      <c r="N8" s="2347"/>
      <c r="O8" s="2347"/>
      <c r="P8" s="2347"/>
      <c r="Q8" s="2347"/>
      <c r="R8" s="2347"/>
      <c r="S8" s="2348"/>
      <c r="T8" s="466"/>
      <c r="U8" s="2313"/>
      <c r="V8" s="2313"/>
      <c r="W8" s="1324"/>
      <c r="X8" s="1326"/>
      <c r="Y8" s="2309"/>
      <c r="Z8" s="469"/>
      <c r="AA8" s="798"/>
      <c r="AB8" s="2314" t="s">
        <v>66</v>
      </c>
      <c r="AC8" s="2315"/>
      <c r="AD8" s="2316"/>
      <c r="AE8" s="1324"/>
      <c r="AF8" s="1326"/>
      <c r="AG8" s="748"/>
      <c r="AH8" s="463" t="s">
        <v>628</v>
      </c>
      <c r="AI8" s="460"/>
      <c r="AJ8" s="748"/>
      <c r="AK8" s="460"/>
      <c r="AL8" s="461"/>
    </row>
    <row r="9" spans="1:38" ht="12" customHeight="1">
      <c r="A9" s="2326"/>
      <c r="B9" s="1320"/>
      <c r="C9" s="2327"/>
      <c r="D9" s="2340" t="s">
        <v>1691</v>
      </c>
      <c r="E9" s="2341"/>
      <c r="F9" s="2341"/>
      <c r="G9" s="2341"/>
      <c r="H9" s="2341"/>
      <c r="I9" s="2341"/>
      <c r="J9" s="2341"/>
      <c r="K9" s="2341"/>
      <c r="L9" s="2341"/>
      <c r="M9" s="2341"/>
      <c r="N9" s="2341"/>
      <c r="O9" s="2341"/>
      <c r="P9" s="2341"/>
      <c r="Q9" s="2341"/>
      <c r="R9" s="2341"/>
      <c r="S9" s="2342"/>
      <c r="T9" s="458"/>
      <c r="U9" s="2302" t="s">
        <v>475</v>
      </c>
      <c r="V9" s="2302"/>
      <c r="W9" s="2303"/>
      <c r="X9" s="2304"/>
      <c r="Y9" s="2307" t="s">
        <v>215</v>
      </c>
      <c r="Z9" s="458"/>
      <c r="AA9" s="468" t="s">
        <v>230</v>
      </c>
      <c r="AB9" s="2310" t="s">
        <v>66</v>
      </c>
      <c r="AC9" s="2311"/>
      <c r="AD9" s="2312"/>
      <c r="AE9" s="2303"/>
      <c r="AF9" s="2304"/>
      <c r="AG9" s="746"/>
      <c r="AH9" s="462" t="s">
        <v>1230</v>
      </c>
      <c r="AI9" s="462"/>
      <c r="AJ9" s="746"/>
      <c r="AK9" s="462" t="s">
        <v>95</v>
      </c>
      <c r="AL9" s="457"/>
    </row>
    <row r="10" spans="1:38" ht="12" customHeight="1">
      <c r="A10" s="2326"/>
      <c r="B10" s="1320"/>
      <c r="C10" s="2327"/>
      <c r="D10" s="2343"/>
      <c r="E10" s="2344"/>
      <c r="F10" s="2344"/>
      <c r="G10" s="2344"/>
      <c r="H10" s="2344"/>
      <c r="I10" s="2344"/>
      <c r="J10" s="2344"/>
      <c r="K10" s="2344"/>
      <c r="L10" s="2344"/>
      <c r="M10" s="2344"/>
      <c r="N10" s="2344"/>
      <c r="O10" s="2344"/>
      <c r="P10" s="2344"/>
      <c r="Q10" s="2344"/>
      <c r="R10" s="2344"/>
      <c r="S10" s="2345"/>
      <c r="T10" s="465"/>
      <c r="U10" s="459" t="s">
        <v>476</v>
      </c>
      <c r="V10" s="459"/>
      <c r="W10" s="2305"/>
      <c r="X10" s="2306"/>
      <c r="Y10" s="2308"/>
      <c r="Z10" s="465"/>
      <c r="AA10" s="837" t="s">
        <v>216</v>
      </c>
      <c r="AB10" s="532"/>
      <c r="AC10" s="533" t="s">
        <v>177</v>
      </c>
      <c r="AD10" s="845"/>
      <c r="AE10" s="2305"/>
      <c r="AF10" s="2306"/>
      <c r="AG10" s="747"/>
      <c r="AH10" s="463" t="s">
        <v>610</v>
      </c>
      <c r="AI10" s="463"/>
      <c r="AJ10" s="747"/>
      <c r="AK10" s="463" t="s">
        <v>847</v>
      </c>
      <c r="AL10" s="464"/>
    </row>
    <row r="11" spans="1:38" ht="12" customHeight="1">
      <c r="A11" s="2326"/>
      <c r="B11" s="1320"/>
      <c r="C11" s="2327"/>
      <c r="D11" s="2346"/>
      <c r="E11" s="2347"/>
      <c r="F11" s="2347"/>
      <c r="G11" s="2347"/>
      <c r="H11" s="2347"/>
      <c r="I11" s="2347"/>
      <c r="J11" s="2347"/>
      <c r="K11" s="2347"/>
      <c r="L11" s="2347"/>
      <c r="M11" s="2347"/>
      <c r="N11" s="2347"/>
      <c r="O11" s="2347"/>
      <c r="P11" s="2347"/>
      <c r="Q11" s="2347"/>
      <c r="R11" s="2347"/>
      <c r="S11" s="2348"/>
      <c r="T11" s="466"/>
      <c r="U11" s="2313"/>
      <c r="V11" s="2313"/>
      <c r="W11" s="1324"/>
      <c r="X11" s="1326"/>
      <c r="Y11" s="2309"/>
      <c r="Z11" s="469"/>
      <c r="AA11" s="798"/>
      <c r="AB11" s="2314" t="s">
        <v>66</v>
      </c>
      <c r="AC11" s="2315"/>
      <c r="AD11" s="2316"/>
      <c r="AE11" s="1324"/>
      <c r="AF11" s="1326"/>
      <c r="AG11" s="748"/>
      <c r="AH11" s="463" t="s">
        <v>628</v>
      </c>
      <c r="AI11" s="460"/>
      <c r="AJ11" s="748"/>
      <c r="AK11" s="460"/>
      <c r="AL11" s="461"/>
    </row>
    <row r="12" spans="1:38" ht="12" customHeight="1">
      <c r="A12" s="2326"/>
      <c r="B12" s="1320"/>
      <c r="C12" s="2327"/>
      <c r="D12" s="2352"/>
      <c r="E12" s="2353"/>
      <c r="F12" s="2353"/>
      <c r="G12" s="2353"/>
      <c r="H12" s="2353"/>
      <c r="I12" s="2353"/>
      <c r="J12" s="2353"/>
      <c r="K12" s="2353"/>
      <c r="L12" s="2353"/>
      <c r="M12" s="2353"/>
      <c r="N12" s="2353"/>
      <c r="O12" s="2353"/>
      <c r="P12" s="2353"/>
      <c r="Q12" s="2353"/>
      <c r="R12" s="2353"/>
      <c r="S12" s="2354"/>
      <c r="T12" s="458"/>
      <c r="U12" s="2302" t="s">
        <v>475</v>
      </c>
      <c r="V12" s="2302"/>
      <c r="W12" s="2303"/>
      <c r="X12" s="2304"/>
      <c r="Y12" s="2307" t="s">
        <v>215</v>
      </c>
      <c r="Z12" s="458"/>
      <c r="AA12" s="468" t="s">
        <v>230</v>
      </c>
      <c r="AB12" s="2310" t="s">
        <v>66</v>
      </c>
      <c r="AC12" s="2311"/>
      <c r="AD12" s="2312"/>
      <c r="AE12" s="2303"/>
      <c r="AF12" s="2304"/>
      <c r="AG12" s="746"/>
      <c r="AH12" s="462" t="s">
        <v>1230</v>
      </c>
      <c r="AI12" s="462"/>
      <c r="AJ12" s="746"/>
      <c r="AK12" s="462" t="s">
        <v>95</v>
      </c>
      <c r="AL12" s="457"/>
    </row>
    <row r="13" spans="1:38" ht="12" customHeight="1">
      <c r="A13" s="2326"/>
      <c r="B13" s="1320"/>
      <c r="C13" s="2327"/>
      <c r="D13" s="2355"/>
      <c r="E13" s="2356"/>
      <c r="F13" s="2356"/>
      <c r="G13" s="2356"/>
      <c r="H13" s="2356"/>
      <c r="I13" s="2356"/>
      <c r="J13" s="2356"/>
      <c r="K13" s="2356"/>
      <c r="L13" s="2356"/>
      <c r="M13" s="2356"/>
      <c r="N13" s="2356"/>
      <c r="O13" s="2356"/>
      <c r="P13" s="2356"/>
      <c r="Q13" s="2356"/>
      <c r="R13" s="2356"/>
      <c r="S13" s="2357"/>
      <c r="T13" s="465"/>
      <c r="U13" s="459" t="s">
        <v>476</v>
      </c>
      <c r="V13" s="459"/>
      <c r="W13" s="2305"/>
      <c r="X13" s="2306"/>
      <c r="Y13" s="2308"/>
      <c r="Z13" s="465"/>
      <c r="AA13" s="837" t="s">
        <v>216</v>
      </c>
      <c r="AB13" s="532"/>
      <c r="AC13" s="533" t="s">
        <v>177</v>
      </c>
      <c r="AD13" s="845"/>
      <c r="AE13" s="2305"/>
      <c r="AF13" s="2306"/>
      <c r="AG13" s="747"/>
      <c r="AH13" s="463" t="s">
        <v>610</v>
      </c>
      <c r="AI13" s="463"/>
      <c r="AJ13" s="747"/>
      <c r="AK13" s="463" t="s">
        <v>847</v>
      </c>
      <c r="AL13" s="464"/>
    </row>
    <row r="14" spans="1:38" ht="12" customHeight="1">
      <c r="A14" s="2326"/>
      <c r="B14" s="1320"/>
      <c r="C14" s="2327"/>
      <c r="D14" s="2358"/>
      <c r="E14" s="2359"/>
      <c r="F14" s="2359"/>
      <c r="G14" s="2359"/>
      <c r="H14" s="2359"/>
      <c r="I14" s="2359"/>
      <c r="J14" s="2359"/>
      <c r="K14" s="2359"/>
      <c r="L14" s="2359"/>
      <c r="M14" s="2359"/>
      <c r="N14" s="2359"/>
      <c r="O14" s="2359"/>
      <c r="P14" s="2359"/>
      <c r="Q14" s="2359"/>
      <c r="R14" s="2359"/>
      <c r="S14" s="2360"/>
      <c r="T14" s="466"/>
      <c r="U14" s="2313"/>
      <c r="V14" s="2313"/>
      <c r="W14" s="1324"/>
      <c r="X14" s="1326"/>
      <c r="Y14" s="2309"/>
      <c r="Z14" s="469"/>
      <c r="AA14" s="798"/>
      <c r="AB14" s="2314" t="s">
        <v>66</v>
      </c>
      <c r="AC14" s="2315"/>
      <c r="AD14" s="2316"/>
      <c r="AE14" s="1324"/>
      <c r="AF14" s="1326"/>
      <c r="AG14" s="748"/>
      <c r="AH14" s="463" t="s">
        <v>628</v>
      </c>
      <c r="AI14" s="460"/>
      <c r="AJ14" s="748"/>
      <c r="AK14" s="460"/>
      <c r="AL14" s="461"/>
    </row>
    <row r="15" spans="1:38" ht="12" customHeight="1">
      <c r="A15" s="2326"/>
      <c r="B15" s="1320"/>
      <c r="C15" s="2327"/>
      <c r="D15" s="2352"/>
      <c r="E15" s="2353"/>
      <c r="F15" s="2353"/>
      <c r="G15" s="2353"/>
      <c r="H15" s="2353"/>
      <c r="I15" s="2353"/>
      <c r="J15" s="2353"/>
      <c r="K15" s="2353"/>
      <c r="L15" s="2353"/>
      <c r="M15" s="2353"/>
      <c r="N15" s="2353"/>
      <c r="O15" s="2353"/>
      <c r="P15" s="2353"/>
      <c r="Q15" s="2353"/>
      <c r="R15" s="2353"/>
      <c r="S15" s="2354"/>
      <c r="T15" s="458"/>
      <c r="U15" s="2302" t="s">
        <v>475</v>
      </c>
      <c r="V15" s="2302"/>
      <c r="W15" s="2303"/>
      <c r="X15" s="2304"/>
      <c r="Y15" s="2307" t="s">
        <v>215</v>
      </c>
      <c r="Z15" s="458"/>
      <c r="AA15" s="468" t="s">
        <v>230</v>
      </c>
      <c r="AB15" s="2310" t="s">
        <v>66</v>
      </c>
      <c r="AC15" s="2311"/>
      <c r="AD15" s="2312"/>
      <c r="AE15" s="2303"/>
      <c r="AF15" s="2304"/>
      <c r="AG15" s="746"/>
      <c r="AH15" s="462" t="s">
        <v>1230</v>
      </c>
      <c r="AI15" s="462"/>
      <c r="AJ15" s="746"/>
      <c r="AK15" s="462" t="s">
        <v>95</v>
      </c>
      <c r="AL15" s="457"/>
    </row>
    <row r="16" spans="1:38" ht="12" customHeight="1">
      <c r="A16" s="2326"/>
      <c r="B16" s="1320"/>
      <c r="C16" s="2327"/>
      <c r="D16" s="2355"/>
      <c r="E16" s="2356"/>
      <c r="F16" s="2356"/>
      <c r="G16" s="2356"/>
      <c r="H16" s="2356"/>
      <c r="I16" s="2356"/>
      <c r="J16" s="2356"/>
      <c r="K16" s="2356"/>
      <c r="L16" s="2356"/>
      <c r="M16" s="2356"/>
      <c r="N16" s="2356"/>
      <c r="O16" s="2356"/>
      <c r="P16" s="2356"/>
      <c r="Q16" s="2356"/>
      <c r="R16" s="2356"/>
      <c r="S16" s="2357"/>
      <c r="T16" s="465"/>
      <c r="U16" s="459" t="s">
        <v>476</v>
      </c>
      <c r="V16" s="459"/>
      <c r="W16" s="2305"/>
      <c r="X16" s="2306"/>
      <c r="Y16" s="2308"/>
      <c r="Z16" s="465"/>
      <c r="AA16" s="837" t="s">
        <v>216</v>
      </c>
      <c r="AB16" s="532"/>
      <c r="AC16" s="533" t="s">
        <v>177</v>
      </c>
      <c r="AD16" s="845"/>
      <c r="AE16" s="2305"/>
      <c r="AF16" s="2306"/>
      <c r="AG16" s="747"/>
      <c r="AH16" s="463" t="s">
        <v>610</v>
      </c>
      <c r="AI16" s="463"/>
      <c r="AJ16" s="747"/>
      <c r="AK16" s="463" t="s">
        <v>847</v>
      </c>
      <c r="AL16" s="464"/>
    </row>
    <row r="17" spans="1:38" ht="12" customHeight="1" thickBot="1">
      <c r="A17" s="2326"/>
      <c r="B17" s="1320"/>
      <c r="C17" s="2327"/>
      <c r="D17" s="2358"/>
      <c r="E17" s="2359"/>
      <c r="F17" s="2359"/>
      <c r="G17" s="2359"/>
      <c r="H17" s="2359"/>
      <c r="I17" s="2359"/>
      <c r="J17" s="2359"/>
      <c r="K17" s="2359"/>
      <c r="L17" s="2359"/>
      <c r="M17" s="2359"/>
      <c r="N17" s="2359"/>
      <c r="O17" s="2359"/>
      <c r="P17" s="2359"/>
      <c r="Q17" s="2359"/>
      <c r="R17" s="2359"/>
      <c r="S17" s="2360"/>
      <c r="T17" s="466"/>
      <c r="U17" s="2313"/>
      <c r="V17" s="2313"/>
      <c r="W17" s="1324"/>
      <c r="X17" s="1326"/>
      <c r="Y17" s="2309"/>
      <c r="Z17" s="469"/>
      <c r="AA17" s="798"/>
      <c r="AB17" s="2314" t="s">
        <v>66</v>
      </c>
      <c r="AC17" s="2315"/>
      <c r="AD17" s="2316"/>
      <c r="AE17" s="1324"/>
      <c r="AF17" s="1326"/>
      <c r="AG17" s="748"/>
      <c r="AH17" s="463" t="s">
        <v>628</v>
      </c>
      <c r="AI17" s="460"/>
      <c r="AJ17" s="748"/>
      <c r="AK17" s="460"/>
      <c r="AL17" s="461"/>
    </row>
    <row r="18" spans="1:38" ht="12" hidden="1" customHeight="1">
      <c r="A18" s="2326"/>
      <c r="B18" s="1320"/>
      <c r="C18" s="2327"/>
      <c r="D18" s="2352"/>
      <c r="E18" s="2353"/>
      <c r="F18" s="2353"/>
      <c r="G18" s="2353"/>
      <c r="H18" s="2353"/>
      <c r="I18" s="2353"/>
      <c r="J18" s="2353"/>
      <c r="K18" s="2353"/>
      <c r="L18" s="2353"/>
      <c r="M18" s="2353"/>
      <c r="N18" s="2353"/>
      <c r="O18" s="2353"/>
      <c r="P18" s="2353"/>
      <c r="Q18" s="2353"/>
      <c r="R18" s="2353"/>
      <c r="S18" s="2354"/>
      <c r="T18" s="458"/>
      <c r="U18" s="2302" t="s">
        <v>475</v>
      </c>
      <c r="V18" s="2302"/>
      <c r="W18" s="2303"/>
      <c r="X18" s="2304"/>
      <c r="Y18" s="2307" t="s">
        <v>215</v>
      </c>
      <c r="Z18" s="458"/>
      <c r="AA18" s="468" t="s">
        <v>230</v>
      </c>
      <c r="AB18" s="2310" t="s">
        <v>66</v>
      </c>
      <c r="AC18" s="2311"/>
      <c r="AD18" s="2312"/>
      <c r="AE18" s="2303"/>
      <c r="AF18" s="2304"/>
      <c r="AG18" s="743"/>
      <c r="AH18" s="462" t="s">
        <v>1230</v>
      </c>
      <c r="AI18" s="462"/>
      <c r="AJ18" s="743"/>
      <c r="AK18" s="462" t="s">
        <v>95</v>
      </c>
      <c r="AL18" s="457"/>
    </row>
    <row r="19" spans="1:38" ht="12" hidden="1" customHeight="1">
      <c r="A19" s="2328"/>
      <c r="B19" s="2329"/>
      <c r="C19" s="2330"/>
      <c r="D19" s="2355"/>
      <c r="E19" s="2356"/>
      <c r="F19" s="2356"/>
      <c r="G19" s="2356"/>
      <c r="H19" s="2356"/>
      <c r="I19" s="2356"/>
      <c r="J19" s="2356"/>
      <c r="K19" s="2356"/>
      <c r="L19" s="2356"/>
      <c r="M19" s="2356"/>
      <c r="N19" s="2356"/>
      <c r="O19" s="2356"/>
      <c r="P19" s="2356"/>
      <c r="Q19" s="2356"/>
      <c r="R19" s="2356"/>
      <c r="S19" s="2357"/>
      <c r="T19" s="465"/>
      <c r="U19" s="459" t="s">
        <v>476</v>
      </c>
      <c r="V19" s="459"/>
      <c r="W19" s="2305"/>
      <c r="X19" s="2306"/>
      <c r="Y19" s="2308"/>
      <c r="Z19" s="465"/>
      <c r="AA19" s="837" t="s">
        <v>216</v>
      </c>
      <c r="AB19" s="532"/>
      <c r="AC19" s="533" t="s">
        <v>177</v>
      </c>
      <c r="AD19" s="845"/>
      <c r="AE19" s="2305"/>
      <c r="AF19" s="2306"/>
      <c r="AG19" s="744"/>
      <c r="AH19" s="463" t="s">
        <v>610</v>
      </c>
      <c r="AI19" s="463"/>
      <c r="AJ19" s="744"/>
      <c r="AK19" s="463" t="s">
        <v>847</v>
      </c>
      <c r="AL19" s="464"/>
    </row>
    <row r="20" spans="1:38" ht="12" hidden="1" customHeight="1" thickBot="1">
      <c r="A20" s="2331"/>
      <c r="B20" s="2332"/>
      <c r="C20" s="2333"/>
      <c r="D20" s="2370"/>
      <c r="E20" s="2371"/>
      <c r="F20" s="2371"/>
      <c r="G20" s="2371"/>
      <c r="H20" s="2371"/>
      <c r="I20" s="2371"/>
      <c r="J20" s="2371"/>
      <c r="K20" s="2371"/>
      <c r="L20" s="2371"/>
      <c r="M20" s="2371"/>
      <c r="N20" s="2371"/>
      <c r="O20" s="2371"/>
      <c r="P20" s="2371"/>
      <c r="Q20" s="2371"/>
      <c r="R20" s="2371"/>
      <c r="S20" s="2372"/>
      <c r="T20" s="467"/>
      <c r="U20" s="2393"/>
      <c r="V20" s="2393"/>
      <c r="W20" s="2378"/>
      <c r="X20" s="2379"/>
      <c r="Y20" s="2380"/>
      <c r="Z20" s="467"/>
      <c r="AA20" s="910"/>
      <c r="AB20" s="2387" t="s">
        <v>66</v>
      </c>
      <c r="AC20" s="2388"/>
      <c r="AD20" s="2389"/>
      <c r="AE20" s="2378"/>
      <c r="AF20" s="2379"/>
      <c r="AG20" s="745"/>
      <c r="AH20" s="279" t="s">
        <v>628</v>
      </c>
      <c r="AI20" s="279"/>
      <c r="AJ20" s="279"/>
      <c r="AK20" s="279"/>
      <c r="AL20" s="280"/>
    </row>
    <row r="21" spans="1:38" ht="13.5" customHeight="1">
      <c r="A21" s="2361" t="s">
        <v>436</v>
      </c>
      <c r="B21" s="2317"/>
      <c r="C21" s="2362"/>
      <c r="D21" s="603"/>
      <c r="E21" s="2368" t="s">
        <v>1782</v>
      </c>
      <c r="F21" s="1451"/>
      <c r="G21" s="1451"/>
      <c r="H21" s="2318" t="s">
        <v>620</v>
      </c>
      <c r="I21" s="2319"/>
      <c r="J21" s="2319"/>
      <c r="K21" s="2319"/>
      <c r="L21" s="2319"/>
      <c r="M21" s="2319"/>
      <c r="N21" s="2320"/>
      <c r="O21" s="2368" t="s">
        <v>1142</v>
      </c>
      <c r="P21" s="1451"/>
      <c r="Q21" s="1451"/>
      <c r="R21" s="1451"/>
      <c r="S21" s="1451"/>
      <c r="T21" s="1451"/>
      <c r="U21" s="1451"/>
      <c r="V21" s="1451"/>
      <c r="W21" s="1451"/>
      <c r="X21" s="1451"/>
      <c r="Y21" s="1451"/>
      <c r="Z21" s="1451"/>
      <c r="AA21" s="2369"/>
      <c r="AB21" s="2368" t="s">
        <v>96</v>
      </c>
      <c r="AC21" s="1451"/>
      <c r="AD21" s="2369"/>
      <c r="AE21" s="2407" t="s">
        <v>218</v>
      </c>
      <c r="AF21" s="2408"/>
      <c r="AG21" s="1451" t="s">
        <v>214</v>
      </c>
      <c r="AH21" s="1451"/>
      <c r="AI21" s="1451"/>
      <c r="AJ21" s="1451"/>
      <c r="AK21" s="1451"/>
      <c r="AL21" s="2394"/>
    </row>
    <row r="22" spans="1:38" ht="13.5" customHeight="1">
      <c r="A22" s="2363"/>
      <c r="B22" s="1135"/>
      <c r="C22" s="2364"/>
      <c r="D22" s="2375" t="s">
        <v>217</v>
      </c>
      <c r="E22" s="2429"/>
      <c r="F22" s="2430"/>
      <c r="G22" s="2431"/>
      <c r="H22" s="2287"/>
      <c r="I22" s="2288"/>
      <c r="J22" s="2288"/>
      <c r="K22" s="2288"/>
      <c r="L22" s="2288"/>
      <c r="M22" s="2288"/>
      <c r="N22" s="2289"/>
      <c r="O22" s="2287"/>
      <c r="P22" s="2288"/>
      <c r="Q22" s="2288"/>
      <c r="R22" s="2288"/>
      <c r="S22" s="2288"/>
      <c r="T22" s="2288"/>
      <c r="U22" s="2288"/>
      <c r="V22" s="2288"/>
      <c r="W22" s="2288"/>
      <c r="X22" s="2288"/>
      <c r="Y22" s="2288"/>
      <c r="Z22" s="2288"/>
      <c r="AA22" s="2289"/>
      <c r="AB22" s="2381"/>
      <c r="AC22" s="2382"/>
      <c r="AD22" s="2383"/>
      <c r="AE22" s="2401"/>
      <c r="AF22" s="2402"/>
      <c r="AG22" s="2397"/>
      <c r="AH22" s="2397"/>
      <c r="AI22" s="2397"/>
      <c r="AJ22" s="2397"/>
      <c r="AK22" s="2397"/>
      <c r="AL22" s="2398"/>
    </row>
    <row r="23" spans="1:38" ht="13.5" customHeight="1">
      <c r="A23" s="2363"/>
      <c r="B23" s="1135"/>
      <c r="C23" s="2364"/>
      <c r="D23" s="2376"/>
      <c r="E23" s="2412"/>
      <c r="F23" s="2413"/>
      <c r="G23" s="2414"/>
      <c r="H23" s="2293"/>
      <c r="I23" s="2294"/>
      <c r="J23" s="2294"/>
      <c r="K23" s="2294"/>
      <c r="L23" s="2294"/>
      <c r="M23" s="2294"/>
      <c r="N23" s="2295"/>
      <c r="O23" s="2293"/>
      <c r="P23" s="2294"/>
      <c r="Q23" s="2294"/>
      <c r="R23" s="2294"/>
      <c r="S23" s="2294"/>
      <c r="T23" s="2294"/>
      <c r="U23" s="2294"/>
      <c r="V23" s="2294"/>
      <c r="W23" s="2294"/>
      <c r="X23" s="2294"/>
      <c r="Y23" s="2294"/>
      <c r="Z23" s="2294"/>
      <c r="AA23" s="2295"/>
      <c r="AB23" s="2390"/>
      <c r="AC23" s="2391"/>
      <c r="AD23" s="2392"/>
      <c r="AE23" s="2403"/>
      <c r="AF23" s="2404"/>
      <c r="AG23" s="2399"/>
      <c r="AH23" s="2399"/>
      <c r="AI23" s="2399"/>
      <c r="AJ23" s="2399"/>
      <c r="AK23" s="2399"/>
      <c r="AL23" s="2400"/>
    </row>
    <row r="24" spans="1:38" ht="13.5" customHeight="1">
      <c r="A24" s="2363"/>
      <c r="B24" s="1135"/>
      <c r="C24" s="2364"/>
      <c r="D24" s="2376"/>
      <c r="E24" s="2429"/>
      <c r="F24" s="2430"/>
      <c r="G24" s="2431"/>
      <c r="H24" s="2287"/>
      <c r="I24" s="2288"/>
      <c r="J24" s="2288"/>
      <c r="K24" s="2288"/>
      <c r="L24" s="2288"/>
      <c r="M24" s="2288"/>
      <c r="N24" s="2289"/>
      <c r="O24" s="2287"/>
      <c r="P24" s="2288"/>
      <c r="Q24" s="2288"/>
      <c r="R24" s="2288"/>
      <c r="S24" s="2288"/>
      <c r="T24" s="2288"/>
      <c r="U24" s="2288"/>
      <c r="V24" s="2288"/>
      <c r="W24" s="2288"/>
      <c r="X24" s="2288"/>
      <c r="Y24" s="2288"/>
      <c r="Z24" s="2288"/>
      <c r="AA24" s="2289"/>
      <c r="AB24" s="2381"/>
      <c r="AC24" s="2382"/>
      <c r="AD24" s="2383"/>
      <c r="AE24" s="2349"/>
      <c r="AF24" s="2351"/>
      <c r="AG24" s="2395"/>
      <c r="AH24" s="2395"/>
      <c r="AI24" s="2395"/>
      <c r="AJ24" s="2395"/>
      <c r="AK24" s="2395"/>
      <c r="AL24" s="2396"/>
    </row>
    <row r="25" spans="1:38" ht="13.5" customHeight="1">
      <c r="A25" s="2363"/>
      <c r="B25" s="1135"/>
      <c r="C25" s="2364"/>
      <c r="D25" s="2376"/>
      <c r="E25" s="2412"/>
      <c r="F25" s="2413"/>
      <c r="G25" s="2414"/>
      <c r="H25" s="2293"/>
      <c r="I25" s="2294"/>
      <c r="J25" s="2294"/>
      <c r="K25" s="2294"/>
      <c r="L25" s="2294"/>
      <c r="M25" s="2294"/>
      <c r="N25" s="2295"/>
      <c r="O25" s="2293"/>
      <c r="P25" s="2294"/>
      <c r="Q25" s="2294"/>
      <c r="R25" s="2294"/>
      <c r="S25" s="2294"/>
      <c r="T25" s="2294"/>
      <c r="U25" s="2294"/>
      <c r="V25" s="2294"/>
      <c r="W25" s="2294"/>
      <c r="X25" s="2294"/>
      <c r="Y25" s="2294"/>
      <c r="Z25" s="2294"/>
      <c r="AA25" s="2295"/>
      <c r="AB25" s="2390"/>
      <c r="AC25" s="2391"/>
      <c r="AD25" s="2392"/>
      <c r="AE25" s="2349"/>
      <c r="AF25" s="2351"/>
      <c r="AG25" s="2395"/>
      <c r="AH25" s="2395"/>
      <c r="AI25" s="2395"/>
      <c r="AJ25" s="2395"/>
      <c r="AK25" s="2395"/>
      <c r="AL25" s="2396"/>
    </row>
    <row r="26" spans="1:38" ht="13.5" customHeight="1">
      <c r="A26" s="2363"/>
      <c r="B26" s="1135"/>
      <c r="C26" s="2364"/>
      <c r="D26" s="2376"/>
      <c r="E26" s="2429"/>
      <c r="F26" s="2430"/>
      <c r="G26" s="2431"/>
      <c r="H26" s="2287"/>
      <c r="I26" s="2288"/>
      <c r="J26" s="2288"/>
      <c r="K26" s="2288"/>
      <c r="L26" s="2288"/>
      <c r="M26" s="2288"/>
      <c r="N26" s="2289"/>
      <c r="O26" s="2287"/>
      <c r="P26" s="2288"/>
      <c r="Q26" s="2288"/>
      <c r="R26" s="2288"/>
      <c r="S26" s="2288"/>
      <c r="T26" s="2288"/>
      <c r="U26" s="2288"/>
      <c r="V26" s="2288"/>
      <c r="W26" s="2288"/>
      <c r="X26" s="2288"/>
      <c r="Y26" s="2288"/>
      <c r="Z26" s="2288"/>
      <c r="AA26" s="2289"/>
      <c r="AB26" s="2381"/>
      <c r="AC26" s="2382"/>
      <c r="AD26" s="2383"/>
      <c r="AE26" s="2401"/>
      <c r="AF26" s="2402"/>
      <c r="AG26" s="2397"/>
      <c r="AH26" s="2397"/>
      <c r="AI26" s="2397"/>
      <c r="AJ26" s="2397"/>
      <c r="AK26" s="2397"/>
      <c r="AL26" s="2398"/>
    </row>
    <row r="27" spans="1:38" ht="13.5" customHeight="1">
      <c r="A27" s="2363"/>
      <c r="B27" s="1135"/>
      <c r="C27" s="2364"/>
      <c r="D27" s="2376"/>
      <c r="E27" s="2412"/>
      <c r="F27" s="2413"/>
      <c r="G27" s="2414"/>
      <c r="H27" s="2293"/>
      <c r="I27" s="2294"/>
      <c r="J27" s="2294"/>
      <c r="K27" s="2294"/>
      <c r="L27" s="2294"/>
      <c r="M27" s="2294"/>
      <c r="N27" s="2295"/>
      <c r="O27" s="2293"/>
      <c r="P27" s="2294"/>
      <c r="Q27" s="2294"/>
      <c r="R27" s="2294"/>
      <c r="S27" s="2294"/>
      <c r="T27" s="2294"/>
      <c r="U27" s="2294"/>
      <c r="V27" s="2294"/>
      <c r="W27" s="2294"/>
      <c r="X27" s="2294"/>
      <c r="Y27" s="2294"/>
      <c r="Z27" s="2294"/>
      <c r="AA27" s="2295"/>
      <c r="AB27" s="2390"/>
      <c r="AC27" s="2391"/>
      <c r="AD27" s="2392"/>
      <c r="AE27" s="2403"/>
      <c r="AF27" s="2404"/>
      <c r="AG27" s="2399"/>
      <c r="AH27" s="2399"/>
      <c r="AI27" s="2399"/>
      <c r="AJ27" s="2399"/>
      <c r="AK27" s="2399"/>
      <c r="AL27" s="2400"/>
    </row>
    <row r="28" spans="1:38" ht="13.5" customHeight="1">
      <c r="A28" s="2363"/>
      <c r="B28" s="1135"/>
      <c r="C28" s="2364"/>
      <c r="D28" s="2376"/>
      <c r="E28" s="2429"/>
      <c r="F28" s="2430"/>
      <c r="G28" s="2431"/>
      <c r="H28" s="2287"/>
      <c r="I28" s="2288"/>
      <c r="J28" s="2288"/>
      <c r="K28" s="2288"/>
      <c r="L28" s="2288"/>
      <c r="M28" s="2288"/>
      <c r="N28" s="2289"/>
      <c r="O28" s="2287"/>
      <c r="P28" s="2288"/>
      <c r="Q28" s="2288"/>
      <c r="R28" s="2288"/>
      <c r="S28" s="2288"/>
      <c r="T28" s="2288"/>
      <c r="U28" s="2288"/>
      <c r="V28" s="2288"/>
      <c r="W28" s="2288"/>
      <c r="X28" s="2288"/>
      <c r="Y28" s="2288"/>
      <c r="Z28" s="2288"/>
      <c r="AA28" s="2289"/>
      <c r="AB28" s="2381"/>
      <c r="AC28" s="2382"/>
      <c r="AD28" s="2383"/>
      <c r="AE28" s="2401"/>
      <c r="AF28" s="2402"/>
      <c r="AG28" s="2397"/>
      <c r="AH28" s="2397"/>
      <c r="AI28" s="2397"/>
      <c r="AJ28" s="2397"/>
      <c r="AK28" s="2397"/>
      <c r="AL28" s="2398"/>
    </row>
    <row r="29" spans="1:38" ht="13.5" customHeight="1">
      <c r="A29" s="2363"/>
      <c r="B29" s="1135"/>
      <c r="C29" s="2364"/>
      <c r="D29" s="2376"/>
      <c r="E29" s="2412"/>
      <c r="F29" s="2413"/>
      <c r="G29" s="2414"/>
      <c r="H29" s="2293"/>
      <c r="I29" s="2294"/>
      <c r="J29" s="2294"/>
      <c r="K29" s="2294"/>
      <c r="L29" s="2294"/>
      <c r="M29" s="2294"/>
      <c r="N29" s="2295"/>
      <c r="O29" s="2293"/>
      <c r="P29" s="2294"/>
      <c r="Q29" s="2294"/>
      <c r="R29" s="2294"/>
      <c r="S29" s="2294"/>
      <c r="T29" s="2294"/>
      <c r="U29" s="2294"/>
      <c r="V29" s="2294"/>
      <c r="W29" s="2294"/>
      <c r="X29" s="2294"/>
      <c r="Y29" s="2294"/>
      <c r="Z29" s="2294"/>
      <c r="AA29" s="2295"/>
      <c r="AB29" s="2390"/>
      <c r="AC29" s="2391"/>
      <c r="AD29" s="2392"/>
      <c r="AE29" s="2403"/>
      <c r="AF29" s="2404"/>
      <c r="AG29" s="2399"/>
      <c r="AH29" s="2399"/>
      <c r="AI29" s="2399"/>
      <c r="AJ29" s="2399"/>
      <c r="AK29" s="2399"/>
      <c r="AL29" s="2400"/>
    </row>
    <row r="30" spans="1:38" ht="13.5" customHeight="1">
      <c r="A30" s="2363"/>
      <c r="B30" s="1135"/>
      <c r="C30" s="2364"/>
      <c r="D30" s="2376"/>
      <c r="E30" s="2429"/>
      <c r="F30" s="2430"/>
      <c r="G30" s="2431"/>
      <c r="H30" s="2287"/>
      <c r="I30" s="2288"/>
      <c r="J30" s="2288"/>
      <c r="K30" s="2288"/>
      <c r="L30" s="2288"/>
      <c r="M30" s="2288"/>
      <c r="N30" s="2289"/>
      <c r="O30" s="2287"/>
      <c r="P30" s="2288"/>
      <c r="Q30" s="2288"/>
      <c r="R30" s="2288"/>
      <c r="S30" s="2288"/>
      <c r="T30" s="2288"/>
      <c r="U30" s="2288"/>
      <c r="V30" s="2288"/>
      <c r="W30" s="2288"/>
      <c r="X30" s="2288"/>
      <c r="Y30" s="2288"/>
      <c r="Z30" s="2288"/>
      <c r="AA30" s="2289"/>
      <c r="AB30" s="2381"/>
      <c r="AC30" s="2382"/>
      <c r="AD30" s="2383"/>
      <c r="AE30" s="2401"/>
      <c r="AF30" s="2402"/>
      <c r="AG30" s="2397"/>
      <c r="AH30" s="2397"/>
      <c r="AI30" s="2397"/>
      <c r="AJ30" s="2397"/>
      <c r="AK30" s="2397"/>
      <c r="AL30" s="2398"/>
    </row>
    <row r="31" spans="1:38" ht="13.5" customHeight="1">
      <c r="A31" s="2363"/>
      <c r="B31" s="1135"/>
      <c r="C31" s="2364"/>
      <c r="D31" s="2376"/>
      <c r="E31" s="2412"/>
      <c r="F31" s="2413"/>
      <c r="G31" s="2414"/>
      <c r="H31" s="2293"/>
      <c r="I31" s="2294"/>
      <c r="J31" s="2294"/>
      <c r="K31" s="2294"/>
      <c r="L31" s="2294"/>
      <c r="M31" s="2294"/>
      <c r="N31" s="2295"/>
      <c r="O31" s="2293"/>
      <c r="P31" s="2294"/>
      <c r="Q31" s="2294"/>
      <c r="R31" s="2294"/>
      <c r="S31" s="2294"/>
      <c r="T31" s="2294"/>
      <c r="U31" s="2294"/>
      <c r="V31" s="2294"/>
      <c r="W31" s="2294"/>
      <c r="X31" s="2294"/>
      <c r="Y31" s="2294"/>
      <c r="Z31" s="2294"/>
      <c r="AA31" s="2295"/>
      <c r="AB31" s="2390"/>
      <c r="AC31" s="2391"/>
      <c r="AD31" s="2392"/>
      <c r="AE31" s="2403"/>
      <c r="AF31" s="2404"/>
      <c r="AG31" s="2399"/>
      <c r="AH31" s="2399"/>
      <c r="AI31" s="2399"/>
      <c r="AJ31" s="2399"/>
      <c r="AK31" s="2399"/>
      <c r="AL31" s="2400"/>
    </row>
    <row r="32" spans="1:38" ht="13.5" customHeight="1">
      <c r="A32" s="2363"/>
      <c r="B32" s="1135"/>
      <c r="C32" s="2364"/>
      <c r="D32" s="2376"/>
      <c r="E32" s="2429"/>
      <c r="F32" s="2430"/>
      <c r="G32" s="2431"/>
      <c r="H32" s="2287"/>
      <c r="I32" s="2288"/>
      <c r="J32" s="2288"/>
      <c r="K32" s="2288"/>
      <c r="L32" s="2288"/>
      <c r="M32" s="2288"/>
      <c r="N32" s="2289"/>
      <c r="O32" s="2287"/>
      <c r="P32" s="2288"/>
      <c r="Q32" s="2288"/>
      <c r="R32" s="2288"/>
      <c r="S32" s="2288"/>
      <c r="T32" s="2288"/>
      <c r="U32" s="2288"/>
      <c r="V32" s="2288"/>
      <c r="W32" s="2288"/>
      <c r="X32" s="2288"/>
      <c r="Y32" s="2288"/>
      <c r="Z32" s="2288"/>
      <c r="AA32" s="2289"/>
      <c r="AB32" s="2381"/>
      <c r="AC32" s="2382"/>
      <c r="AD32" s="2383"/>
      <c r="AE32" s="2401"/>
      <c r="AF32" s="2402"/>
      <c r="AG32" s="2397"/>
      <c r="AH32" s="2397"/>
      <c r="AI32" s="2397"/>
      <c r="AJ32" s="2397"/>
      <c r="AK32" s="2397"/>
      <c r="AL32" s="2398"/>
    </row>
    <row r="33" spans="1:38" ht="13.5" customHeight="1" thickBot="1">
      <c r="A33" s="2363"/>
      <c r="B33" s="1135"/>
      <c r="C33" s="2364"/>
      <c r="D33" s="2377"/>
      <c r="E33" s="2432"/>
      <c r="F33" s="2433"/>
      <c r="G33" s="2434"/>
      <c r="H33" s="2296"/>
      <c r="I33" s="2297"/>
      <c r="J33" s="2297"/>
      <c r="K33" s="2297"/>
      <c r="L33" s="2297"/>
      <c r="M33" s="2297"/>
      <c r="N33" s="2298"/>
      <c r="O33" s="2296"/>
      <c r="P33" s="2297"/>
      <c r="Q33" s="2297"/>
      <c r="R33" s="2297"/>
      <c r="S33" s="2297"/>
      <c r="T33" s="2297"/>
      <c r="U33" s="2297"/>
      <c r="V33" s="2297"/>
      <c r="W33" s="2297"/>
      <c r="X33" s="2297"/>
      <c r="Y33" s="2297"/>
      <c r="Z33" s="2297"/>
      <c r="AA33" s="2298"/>
      <c r="AB33" s="2384"/>
      <c r="AC33" s="2385"/>
      <c r="AD33" s="2386"/>
      <c r="AE33" s="2405"/>
      <c r="AF33" s="2406"/>
      <c r="AG33" s="2426"/>
      <c r="AH33" s="2426"/>
      <c r="AI33" s="2426"/>
      <c r="AJ33" s="2426"/>
      <c r="AK33" s="2426"/>
      <c r="AL33" s="2427"/>
    </row>
    <row r="34" spans="1:38" ht="13.5" customHeight="1" thickTop="1">
      <c r="A34" s="2363"/>
      <c r="B34" s="1135"/>
      <c r="C34" s="2364"/>
      <c r="D34" s="2373" t="s">
        <v>1213</v>
      </c>
      <c r="E34" s="2412"/>
      <c r="F34" s="2413"/>
      <c r="G34" s="2414"/>
      <c r="H34" s="2299"/>
      <c r="I34" s="2300"/>
      <c r="J34" s="2300"/>
      <c r="K34" s="2300"/>
      <c r="L34" s="2300"/>
      <c r="M34" s="2300"/>
      <c r="N34" s="2301"/>
      <c r="O34" s="2299"/>
      <c r="P34" s="2300"/>
      <c r="Q34" s="2300"/>
      <c r="R34" s="2300"/>
      <c r="S34" s="2300"/>
      <c r="T34" s="2300"/>
      <c r="U34" s="2300"/>
      <c r="V34" s="2300"/>
      <c r="W34" s="2300"/>
      <c r="X34" s="2300"/>
      <c r="Y34" s="2300"/>
      <c r="Z34" s="2300"/>
      <c r="AA34" s="2301"/>
      <c r="AB34" s="2349"/>
      <c r="AC34" s="2350"/>
      <c r="AD34" s="2351"/>
      <c r="AE34" s="2349"/>
      <c r="AF34" s="2351"/>
      <c r="AG34" s="2395"/>
      <c r="AH34" s="2395"/>
      <c r="AI34" s="2395"/>
      <c r="AJ34" s="2395"/>
      <c r="AK34" s="2395"/>
      <c r="AL34" s="2396"/>
    </row>
    <row r="35" spans="1:38" ht="13.5" customHeight="1">
      <c r="A35" s="2363"/>
      <c r="B35" s="1135"/>
      <c r="C35" s="2364"/>
      <c r="D35" s="2373"/>
      <c r="E35" s="2412"/>
      <c r="F35" s="2413"/>
      <c r="G35" s="2414"/>
      <c r="H35" s="2293"/>
      <c r="I35" s="2294"/>
      <c r="J35" s="2294"/>
      <c r="K35" s="2294"/>
      <c r="L35" s="2294"/>
      <c r="M35" s="2294"/>
      <c r="N35" s="2295"/>
      <c r="O35" s="2293"/>
      <c r="P35" s="2294"/>
      <c r="Q35" s="2294"/>
      <c r="R35" s="2294"/>
      <c r="S35" s="2294"/>
      <c r="T35" s="2294"/>
      <c r="U35" s="2294"/>
      <c r="V35" s="2294"/>
      <c r="W35" s="2294"/>
      <c r="X35" s="2294"/>
      <c r="Y35" s="2294"/>
      <c r="Z35" s="2294"/>
      <c r="AA35" s="2295"/>
      <c r="AB35" s="2337"/>
      <c r="AC35" s="2338"/>
      <c r="AD35" s="2339"/>
      <c r="AE35" s="2337"/>
      <c r="AF35" s="2339"/>
      <c r="AG35" s="2422"/>
      <c r="AH35" s="2422"/>
      <c r="AI35" s="2422"/>
      <c r="AJ35" s="2422"/>
      <c r="AK35" s="2422"/>
      <c r="AL35" s="2400"/>
    </row>
    <row r="36" spans="1:38" ht="13.5" customHeight="1">
      <c r="A36" s="2363"/>
      <c r="B36" s="1135"/>
      <c r="C36" s="2364"/>
      <c r="D36" s="2373"/>
      <c r="E36" s="2409"/>
      <c r="F36" s="2410"/>
      <c r="G36" s="2411"/>
      <c r="H36" s="2287"/>
      <c r="I36" s="2288"/>
      <c r="J36" s="2288"/>
      <c r="K36" s="2288"/>
      <c r="L36" s="2288"/>
      <c r="M36" s="2288"/>
      <c r="N36" s="2289"/>
      <c r="O36" s="2287"/>
      <c r="P36" s="2288"/>
      <c r="Q36" s="2288"/>
      <c r="R36" s="2288"/>
      <c r="S36" s="2288"/>
      <c r="T36" s="2288"/>
      <c r="U36" s="2288"/>
      <c r="V36" s="2288"/>
      <c r="W36" s="2288"/>
      <c r="X36" s="2288"/>
      <c r="Y36" s="2288"/>
      <c r="Z36" s="2288"/>
      <c r="AA36" s="2289"/>
      <c r="AB36" s="2334"/>
      <c r="AC36" s="2335"/>
      <c r="AD36" s="2336"/>
      <c r="AE36" s="2349"/>
      <c r="AF36" s="2351"/>
      <c r="AG36" s="2395"/>
      <c r="AH36" s="2395"/>
      <c r="AI36" s="2395"/>
      <c r="AJ36" s="2395"/>
      <c r="AK36" s="2395"/>
      <c r="AL36" s="2396"/>
    </row>
    <row r="37" spans="1:38" ht="13.5" customHeight="1">
      <c r="A37" s="2363"/>
      <c r="B37" s="1135"/>
      <c r="C37" s="2364"/>
      <c r="D37" s="2373"/>
      <c r="E37" s="2412"/>
      <c r="F37" s="2413"/>
      <c r="G37" s="2414"/>
      <c r="H37" s="2293"/>
      <c r="I37" s="2294"/>
      <c r="J37" s="2294"/>
      <c r="K37" s="2294"/>
      <c r="L37" s="2294"/>
      <c r="M37" s="2294"/>
      <c r="N37" s="2295"/>
      <c r="O37" s="2293"/>
      <c r="P37" s="2294"/>
      <c r="Q37" s="2294"/>
      <c r="R37" s="2294"/>
      <c r="S37" s="2294"/>
      <c r="T37" s="2294"/>
      <c r="U37" s="2294"/>
      <c r="V37" s="2294"/>
      <c r="W37" s="2294"/>
      <c r="X37" s="2294"/>
      <c r="Y37" s="2294"/>
      <c r="Z37" s="2294"/>
      <c r="AA37" s="2295"/>
      <c r="AB37" s="2337"/>
      <c r="AC37" s="2338"/>
      <c r="AD37" s="2339"/>
      <c r="AE37" s="2349"/>
      <c r="AF37" s="2351"/>
      <c r="AG37" s="2395"/>
      <c r="AH37" s="2395"/>
      <c r="AI37" s="2395"/>
      <c r="AJ37" s="2395"/>
      <c r="AK37" s="2395"/>
      <c r="AL37" s="2396"/>
    </row>
    <row r="38" spans="1:38" ht="13.5" customHeight="1">
      <c r="A38" s="2363"/>
      <c r="B38" s="1135"/>
      <c r="C38" s="2364"/>
      <c r="D38" s="2373"/>
      <c r="E38" s="2409"/>
      <c r="F38" s="2410"/>
      <c r="G38" s="2411"/>
      <c r="H38" s="2287"/>
      <c r="I38" s="2288"/>
      <c r="J38" s="2288"/>
      <c r="K38" s="2288"/>
      <c r="L38" s="2288"/>
      <c r="M38" s="2288"/>
      <c r="N38" s="2289"/>
      <c r="O38" s="2287"/>
      <c r="P38" s="2288"/>
      <c r="Q38" s="2288"/>
      <c r="R38" s="2288"/>
      <c r="S38" s="2288"/>
      <c r="T38" s="2288"/>
      <c r="U38" s="2288"/>
      <c r="V38" s="2288"/>
      <c r="W38" s="2288"/>
      <c r="X38" s="2288"/>
      <c r="Y38" s="2288"/>
      <c r="Z38" s="2288"/>
      <c r="AA38" s="2289"/>
      <c r="AB38" s="2334"/>
      <c r="AC38" s="2335"/>
      <c r="AD38" s="2336"/>
      <c r="AE38" s="2334"/>
      <c r="AF38" s="2336"/>
      <c r="AG38" s="2420"/>
      <c r="AH38" s="2420"/>
      <c r="AI38" s="2420"/>
      <c r="AJ38" s="2420"/>
      <c r="AK38" s="2420"/>
      <c r="AL38" s="2421"/>
    </row>
    <row r="39" spans="1:38" ht="13.5" customHeight="1">
      <c r="A39" s="2363"/>
      <c r="B39" s="1135"/>
      <c r="C39" s="2364"/>
      <c r="D39" s="2373"/>
      <c r="E39" s="2412"/>
      <c r="F39" s="2413"/>
      <c r="G39" s="2414"/>
      <c r="H39" s="2293"/>
      <c r="I39" s="2294"/>
      <c r="J39" s="2294"/>
      <c r="K39" s="2294"/>
      <c r="L39" s="2294"/>
      <c r="M39" s="2294"/>
      <c r="N39" s="2295"/>
      <c r="O39" s="2293"/>
      <c r="P39" s="2294"/>
      <c r="Q39" s="2294"/>
      <c r="R39" s="2294"/>
      <c r="S39" s="2294"/>
      <c r="T39" s="2294"/>
      <c r="U39" s="2294"/>
      <c r="V39" s="2294"/>
      <c r="W39" s="2294"/>
      <c r="X39" s="2294"/>
      <c r="Y39" s="2294"/>
      <c r="Z39" s="2294"/>
      <c r="AA39" s="2295"/>
      <c r="AB39" s="2337"/>
      <c r="AC39" s="2338"/>
      <c r="AD39" s="2339"/>
      <c r="AE39" s="2337"/>
      <c r="AF39" s="2339"/>
      <c r="AG39" s="2422"/>
      <c r="AH39" s="2422"/>
      <c r="AI39" s="2422"/>
      <c r="AJ39" s="2422"/>
      <c r="AK39" s="2422"/>
      <c r="AL39" s="2400"/>
    </row>
    <row r="40" spans="1:38" ht="13.5" customHeight="1">
      <c r="A40" s="2363"/>
      <c r="B40" s="1135"/>
      <c r="C40" s="2364"/>
      <c r="D40" s="2373"/>
      <c r="E40" s="2409"/>
      <c r="F40" s="2410"/>
      <c r="G40" s="2411"/>
      <c r="H40" s="2287"/>
      <c r="I40" s="2288"/>
      <c r="J40" s="2288"/>
      <c r="K40" s="2288"/>
      <c r="L40" s="2288"/>
      <c r="M40" s="2288"/>
      <c r="N40" s="2289"/>
      <c r="O40" s="2287"/>
      <c r="P40" s="2288"/>
      <c r="Q40" s="2288"/>
      <c r="R40" s="2288"/>
      <c r="S40" s="2288"/>
      <c r="T40" s="2288"/>
      <c r="U40" s="2288"/>
      <c r="V40" s="2288"/>
      <c r="W40" s="2288"/>
      <c r="X40" s="2288"/>
      <c r="Y40" s="2288"/>
      <c r="Z40" s="2288"/>
      <c r="AA40" s="2289"/>
      <c r="AB40" s="2334"/>
      <c r="AC40" s="2335"/>
      <c r="AD40" s="2336"/>
      <c r="AE40" s="2349"/>
      <c r="AF40" s="2351"/>
      <c r="AG40" s="2395"/>
      <c r="AH40" s="2395"/>
      <c r="AI40" s="2395"/>
      <c r="AJ40" s="2395"/>
      <c r="AK40" s="2395"/>
      <c r="AL40" s="2396"/>
    </row>
    <row r="41" spans="1:38" ht="13.5" customHeight="1">
      <c r="A41" s="2363"/>
      <c r="B41" s="1135"/>
      <c r="C41" s="2364"/>
      <c r="D41" s="2373"/>
      <c r="E41" s="2412"/>
      <c r="F41" s="2413"/>
      <c r="G41" s="2414"/>
      <c r="H41" s="2293"/>
      <c r="I41" s="2294"/>
      <c r="J41" s="2294"/>
      <c r="K41" s="2294"/>
      <c r="L41" s="2294"/>
      <c r="M41" s="2294"/>
      <c r="N41" s="2295"/>
      <c r="O41" s="2293"/>
      <c r="P41" s="2294"/>
      <c r="Q41" s="2294"/>
      <c r="R41" s="2294"/>
      <c r="S41" s="2294"/>
      <c r="T41" s="2294"/>
      <c r="U41" s="2294"/>
      <c r="V41" s="2294"/>
      <c r="W41" s="2294"/>
      <c r="X41" s="2294"/>
      <c r="Y41" s="2294"/>
      <c r="Z41" s="2294"/>
      <c r="AA41" s="2295"/>
      <c r="AB41" s="2337"/>
      <c r="AC41" s="2338"/>
      <c r="AD41" s="2339"/>
      <c r="AE41" s="2349"/>
      <c r="AF41" s="2351"/>
      <c r="AG41" s="2395"/>
      <c r="AH41" s="2395"/>
      <c r="AI41" s="2395"/>
      <c r="AJ41" s="2395"/>
      <c r="AK41" s="2395"/>
      <c r="AL41" s="2396"/>
    </row>
    <row r="42" spans="1:38" ht="13.5" customHeight="1">
      <c r="A42" s="2363"/>
      <c r="B42" s="1135"/>
      <c r="C42" s="2364"/>
      <c r="D42" s="2373"/>
      <c r="E42" s="2409"/>
      <c r="F42" s="2410"/>
      <c r="G42" s="2411"/>
      <c r="H42" s="2287"/>
      <c r="I42" s="2288"/>
      <c r="J42" s="2288"/>
      <c r="K42" s="2288"/>
      <c r="L42" s="2288"/>
      <c r="M42" s="2288"/>
      <c r="N42" s="2289"/>
      <c r="O42" s="2287"/>
      <c r="P42" s="2288"/>
      <c r="Q42" s="2288"/>
      <c r="R42" s="2288"/>
      <c r="S42" s="2288"/>
      <c r="T42" s="2288"/>
      <c r="U42" s="2288"/>
      <c r="V42" s="2288"/>
      <c r="W42" s="2288"/>
      <c r="X42" s="2288"/>
      <c r="Y42" s="2288"/>
      <c r="Z42" s="2288"/>
      <c r="AA42" s="2289"/>
      <c r="AB42" s="2334"/>
      <c r="AC42" s="2335"/>
      <c r="AD42" s="2336"/>
      <c r="AE42" s="2334"/>
      <c r="AF42" s="2336"/>
      <c r="AG42" s="2420"/>
      <c r="AH42" s="2420"/>
      <c r="AI42" s="2420"/>
      <c r="AJ42" s="2420"/>
      <c r="AK42" s="2420"/>
      <c r="AL42" s="2421"/>
    </row>
    <row r="43" spans="1:38" ht="13.5" customHeight="1">
      <c r="A43" s="2363"/>
      <c r="B43" s="1135"/>
      <c r="C43" s="2364"/>
      <c r="D43" s="2373"/>
      <c r="E43" s="2412"/>
      <c r="F43" s="2413"/>
      <c r="G43" s="2414"/>
      <c r="H43" s="2293"/>
      <c r="I43" s="2294"/>
      <c r="J43" s="2294"/>
      <c r="K43" s="2294"/>
      <c r="L43" s="2294"/>
      <c r="M43" s="2294"/>
      <c r="N43" s="2295"/>
      <c r="O43" s="2293"/>
      <c r="P43" s="2294"/>
      <c r="Q43" s="2294"/>
      <c r="R43" s="2294"/>
      <c r="S43" s="2294"/>
      <c r="T43" s="2294"/>
      <c r="U43" s="2294"/>
      <c r="V43" s="2294"/>
      <c r="W43" s="2294"/>
      <c r="X43" s="2294"/>
      <c r="Y43" s="2294"/>
      <c r="Z43" s="2294"/>
      <c r="AA43" s="2295"/>
      <c r="AB43" s="2337"/>
      <c r="AC43" s="2338"/>
      <c r="AD43" s="2339"/>
      <c r="AE43" s="2337"/>
      <c r="AF43" s="2339"/>
      <c r="AG43" s="2422"/>
      <c r="AH43" s="2422"/>
      <c r="AI43" s="2422"/>
      <c r="AJ43" s="2422"/>
      <c r="AK43" s="2422"/>
      <c r="AL43" s="2400"/>
    </row>
    <row r="44" spans="1:38" ht="13.5" customHeight="1">
      <c r="A44" s="2363"/>
      <c r="B44" s="1135"/>
      <c r="C44" s="2364"/>
      <c r="D44" s="2373"/>
      <c r="E44" s="2409"/>
      <c r="F44" s="2410"/>
      <c r="G44" s="2411"/>
      <c r="H44" s="2287"/>
      <c r="I44" s="2288"/>
      <c r="J44" s="2288"/>
      <c r="K44" s="2288"/>
      <c r="L44" s="2288"/>
      <c r="M44" s="2288"/>
      <c r="N44" s="2289"/>
      <c r="O44" s="2287"/>
      <c r="P44" s="2288"/>
      <c r="Q44" s="2288"/>
      <c r="R44" s="2288"/>
      <c r="S44" s="2288"/>
      <c r="T44" s="2288"/>
      <c r="U44" s="2288"/>
      <c r="V44" s="2288"/>
      <c r="W44" s="2288"/>
      <c r="X44" s="2288"/>
      <c r="Y44" s="2288"/>
      <c r="Z44" s="2288"/>
      <c r="AA44" s="2289"/>
      <c r="AB44" s="2334"/>
      <c r="AC44" s="2335"/>
      <c r="AD44" s="2336"/>
      <c r="AE44" s="2349"/>
      <c r="AF44" s="2351"/>
      <c r="AG44" s="2395"/>
      <c r="AH44" s="2395"/>
      <c r="AI44" s="2395"/>
      <c r="AJ44" s="2395"/>
      <c r="AK44" s="2395"/>
      <c r="AL44" s="2396"/>
    </row>
    <row r="45" spans="1:38" ht="13.5" customHeight="1">
      <c r="A45" s="2363"/>
      <c r="B45" s="1135"/>
      <c r="C45" s="2364"/>
      <c r="D45" s="2373"/>
      <c r="E45" s="2412"/>
      <c r="F45" s="2413"/>
      <c r="G45" s="2414"/>
      <c r="H45" s="2293"/>
      <c r="I45" s="2294"/>
      <c r="J45" s="2294"/>
      <c r="K45" s="2294"/>
      <c r="L45" s="2294"/>
      <c r="M45" s="2294"/>
      <c r="N45" s="2295"/>
      <c r="O45" s="2293"/>
      <c r="P45" s="2294"/>
      <c r="Q45" s="2294"/>
      <c r="R45" s="2294"/>
      <c r="S45" s="2294"/>
      <c r="T45" s="2294"/>
      <c r="U45" s="2294"/>
      <c r="V45" s="2294"/>
      <c r="W45" s="2294"/>
      <c r="X45" s="2294"/>
      <c r="Y45" s="2294"/>
      <c r="Z45" s="2294"/>
      <c r="AA45" s="2295"/>
      <c r="AB45" s="2337"/>
      <c r="AC45" s="2338"/>
      <c r="AD45" s="2339"/>
      <c r="AE45" s="2349"/>
      <c r="AF45" s="2351"/>
      <c r="AG45" s="2395"/>
      <c r="AH45" s="2395"/>
      <c r="AI45" s="2395"/>
      <c r="AJ45" s="2395"/>
      <c r="AK45" s="2395"/>
      <c r="AL45" s="2396"/>
    </row>
    <row r="46" spans="1:38" ht="13.5" customHeight="1">
      <c r="A46" s="2363"/>
      <c r="B46" s="1135"/>
      <c r="C46" s="2364"/>
      <c r="D46" s="2373"/>
      <c r="E46" s="2409"/>
      <c r="F46" s="2410"/>
      <c r="G46" s="2411"/>
      <c r="H46" s="2287"/>
      <c r="I46" s="2288"/>
      <c r="J46" s="2288"/>
      <c r="K46" s="2288"/>
      <c r="L46" s="2288"/>
      <c r="M46" s="2288"/>
      <c r="N46" s="2289"/>
      <c r="O46" s="2287"/>
      <c r="P46" s="2288"/>
      <c r="Q46" s="2288"/>
      <c r="R46" s="2288"/>
      <c r="S46" s="2288"/>
      <c r="T46" s="2288"/>
      <c r="U46" s="2288"/>
      <c r="V46" s="2288"/>
      <c r="W46" s="2288"/>
      <c r="X46" s="2288"/>
      <c r="Y46" s="2288"/>
      <c r="Z46" s="2288"/>
      <c r="AA46" s="2289"/>
      <c r="AB46" s="2334"/>
      <c r="AC46" s="2335"/>
      <c r="AD46" s="2336"/>
      <c r="AE46" s="2334"/>
      <c r="AF46" s="2336"/>
      <c r="AG46" s="2420"/>
      <c r="AH46" s="2420"/>
      <c r="AI46" s="2420"/>
      <c r="AJ46" s="2420"/>
      <c r="AK46" s="2420"/>
      <c r="AL46" s="2421"/>
    </row>
    <row r="47" spans="1:38" ht="13.5" customHeight="1">
      <c r="A47" s="2363"/>
      <c r="B47" s="1135"/>
      <c r="C47" s="2364"/>
      <c r="D47" s="2373"/>
      <c r="E47" s="2412"/>
      <c r="F47" s="2413"/>
      <c r="G47" s="2414"/>
      <c r="H47" s="2293"/>
      <c r="I47" s="2294"/>
      <c r="J47" s="2294"/>
      <c r="K47" s="2294"/>
      <c r="L47" s="2294"/>
      <c r="M47" s="2294"/>
      <c r="N47" s="2295"/>
      <c r="O47" s="2293"/>
      <c r="P47" s="2294"/>
      <c r="Q47" s="2294"/>
      <c r="R47" s="2294"/>
      <c r="S47" s="2294"/>
      <c r="T47" s="2294"/>
      <c r="U47" s="2294"/>
      <c r="V47" s="2294"/>
      <c r="W47" s="2294"/>
      <c r="X47" s="2294"/>
      <c r="Y47" s="2294"/>
      <c r="Z47" s="2294"/>
      <c r="AA47" s="2295"/>
      <c r="AB47" s="2337"/>
      <c r="AC47" s="2338"/>
      <c r="AD47" s="2339"/>
      <c r="AE47" s="2337"/>
      <c r="AF47" s="2339"/>
      <c r="AG47" s="2422"/>
      <c r="AH47" s="2422"/>
      <c r="AI47" s="2422"/>
      <c r="AJ47" s="2422"/>
      <c r="AK47" s="2422"/>
      <c r="AL47" s="2400"/>
    </row>
    <row r="48" spans="1:38" ht="13.5" customHeight="1">
      <c r="A48" s="2363"/>
      <c r="B48" s="1135"/>
      <c r="C48" s="2364"/>
      <c r="D48" s="2373"/>
      <c r="E48" s="2409"/>
      <c r="F48" s="2410"/>
      <c r="G48" s="2411"/>
      <c r="H48" s="2287"/>
      <c r="I48" s="2288"/>
      <c r="J48" s="2288"/>
      <c r="K48" s="2288"/>
      <c r="L48" s="2288"/>
      <c r="M48" s="2288"/>
      <c r="N48" s="2289"/>
      <c r="O48" s="2287"/>
      <c r="P48" s="2288"/>
      <c r="Q48" s="2288"/>
      <c r="R48" s="2288"/>
      <c r="S48" s="2288"/>
      <c r="T48" s="2288"/>
      <c r="U48" s="2288"/>
      <c r="V48" s="2288"/>
      <c r="W48" s="2288"/>
      <c r="X48" s="2288"/>
      <c r="Y48" s="2288"/>
      <c r="Z48" s="2288"/>
      <c r="AA48" s="2289"/>
      <c r="AB48" s="2334"/>
      <c r="AC48" s="2335"/>
      <c r="AD48" s="2336"/>
      <c r="AE48" s="2423"/>
      <c r="AF48" s="2424"/>
      <c r="AG48" s="2425"/>
      <c r="AH48" s="2425"/>
      <c r="AI48" s="2425"/>
      <c r="AJ48" s="2425"/>
      <c r="AK48" s="2425"/>
      <c r="AL48" s="2398"/>
    </row>
    <row r="49" spans="1:40" ht="13.5" customHeight="1">
      <c r="A49" s="2363"/>
      <c r="B49" s="1135"/>
      <c r="C49" s="2364"/>
      <c r="D49" s="2373"/>
      <c r="E49" s="2412"/>
      <c r="F49" s="2413"/>
      <c r="G49" s="2414"/>
      <c r="H49" s="2293"/>
      <c r="I49" s="2294"/>
      <c r="J49" s="2294"/>
      <c r="K49" s="2294"/>
      <c r="L49" s="2294"/>
      <c r="M49" s="2294"/>
      <c r="N49" s="2295"/>
      <c r="O49" s="2293"/>
      <c r="P49" s="2294"/>
      <c r="Q49" s="2294"/>
      <c r="R49" s="2294"/>
      <c r="S49" s="2294"/>
      <c r="T49" s="2294"/>
      <c r="U49" s="2294"/>
      <c r="V49" s="2294"/>
      <c r="W49" s="2294"/>
      <c r="X49" s="2294"/>
      <c r="Y49" s="2294"/>
      <c r="Z49" s="2294"/>
      <c r="AA49" s="2295"/>
      <c r="AB49" s="2337"/>
      <c r="AC49" s="2338"/>
      <c r="AD49" s="2339"/>
      <c r="AE49" s="2403"/>
      <c r="AF49" s="2404"/>
      <c r="AG49" s="2399"/>
      <c r="AH49" s="2399"/>
      <c r="AI49" s="2399"/>
      <c r="AJ49" s="2399"/>
      <c r="AK49" s="2399"/>
      <c r="AL49" s="2400"/>
    </row>
    <row r="50" spans="1:40" ht="13.5" customHeight="1">
      <c r="A50" s="2363"/>
      <c r="B50" s="1135"/>
      <c r="C50" s="2364"/>
      <c r="D50" s="2373"/>
      <c r="E50" s="2409"/>
      <c r="F50" s="2410"/>
      <c r="G50" s="2411"/>
      <c r="H50" s="2287"/>
      <c r="I50" s="2288"/>
      <c r="J50" s="2288"/>
      <c r="K50" s="2288"/>
      <c r="L50" s="2288"/>
      <c r="M50" s="2288"/>
      <c r="N50" s="2289"/>
      <c r="O50" s="2287"/>
      <c r="P50" s="2288"/>
      <c r="Q50" s="2288"/>
      <c r="R50" s="2288"/>
      <c r="S50" s="2288"/>
      <c r="T50" s="2288"/>
      <c r="U50" s="2288"/>
      <c r="V50" s="2288"/>
      <c r="W50" s="2288"/>
      <c r="X50" s="2288"/>
      <c r="Y50" s="2288"/>
      <c r="Z50" s="2288"/>
      <c r="AA50" s="2289"/>
      <c r="AB50" s="2349"/>
      <c r="AC50" s="2350"/>
      <c r="AD50" s="2351"/>
      <c r="AE50" s="2349"/>
      <c r="AF50" s="2351"/>
      <c r="AG50" s="2395"/>
      <c r="AH50" s="2395"/>
      <c r="AI50" s="2395"/>
      <c r="AJ50" s="2395"/>
      <c r="AK50" s="2395"/>
      <c r="AL50" s="2396"/>
    </row>
    <row r="51" spans="1:40" ht="13.5" customHeight="1" thickBot="1">
      <c r="A51" s="2365"/>
      <c r="B51" s="2366"/>
      <c r="C51" s="2367"/>
      <c r="D51" s="2374"/>
      <c r="E51" s="2435"/>
      <c r="F51" s="2436"/>
      <c r="G51" s="2437"/>
      <c r="H51" s="2290"/>
      <c r="I51" s="2291"/>
      <c r="J51" s="2291"/>
      <c r="K51" s="2291"/>
      <c r="L51" s="2291"/>
      <c r="M51" s="2291"/>
      <c r="N51" s="2292"/>
      <c r="O51" s="2290"/>
      <c r="P51" s="2291"/>
      <c r="Q51" s="2291"/>
      <c r="R51" s="2291"/>
      <c r="S51" s="2291"/>
      <c r="T51" s="2291"/>
      <c r="U51" s="2291"/>
      <c r="V51" s="2291"/>
      <c r="W51" s="2291"/>
      <c r="X51" s="2291"/>
      <c r="Y51" s="2291"/>
      <c r="Z51" s="2291"/>
      <c r="AA51" s="2292"/>
      <c r="AB51" s="2415"/>
      <c r="AC51" s="2416"/>
      <c r="AD51" s="2417"/>
      <c r="AE51" s="2415"/>
      <c r="AF51" s="2417"/>
      <c r="AG51" s="2418"/>
      <c r="AH51" s="2418"/>
      <c r="AI51" s="2418"/>
      <c r="AJ51" s="2418"/>
      <c r="AK51" s="2418"/>
      <c r="AL51" s="2419"/>
    </row>
    <row r="52" spans="1:40" ht="11.25" customHeight="1"/>
    <row r="53" spans="1:40">
      <c r="A53" s="480" t="s">
        <v>1285</v>
      </c>
    </row>
    <row r="54" spans="1:40">
      <c r="A54" s="2438"/>
      <c r="B54" s="2439"/>
      <c r="C54" s="2439"/>
      <c r="D54" s="2439"/>
      <c r="E54" s="2439"/>
      <c r="F54" s="2439"/>
      <c r="G54" s="2439"/>
      <c r="H54" s="2439"/>
      <c r="I54" s="2439"/>
      <c r="J54" s="2439"/>
      <c r="K54" s="2439"/>
      <c r="L54" s="2439"/>
      <c r="M54" s="2439"/>
      <c r="N54" s="2439"/>
      <c r="O54" s="2439"/>
      <c r="P54" s="2439"/>
      <c r="Q54" s="2439"/>
      <c r="R54" s="2439"/>
      <c r="S54" s="2439"/>
      <c r="T54" s="2439"/>
      <c r="U54" s="2439"/>
      <c r="V54" s="2439"/>
      <c r="W54" s="2439"/>
      <c r="X54" s="2439"/>
      <c r="Y54" s="2439"/>
      <c r="Z54" s="2439"/>
      <c r="AA54" s="2439"/>
      <c r="AB54" s="2439"/>
      <c r="AC54" s="2439"/>
      <c r="AD54" s="2439"/>
      <c r="AE54" s="2439"/>
      <c r="AF54" s="2439"/>
      <c r="AG54" s="2439"/>
      <c r="AH54" s="2439"/>
      <c r="AI54" s="2439"/>
      <c r="AJ54" s="2439"/>
      <c r="AK54" s="2439"/>
      <c r="AL54" s="2440"/>
    </row>
    <row r="55" spans="1:40">
      <c r="A55" s="2441"/>
      <c r="B55" s="2442"/>
      <c r="C55" s="2442"/>
      <c r="D55" s="2442"/>
      <c r="E55" s="2442"/>
      <c r="F55" s="2442"/>
      <c r="G55" s="2442"/>
      <c r="H55" s="2442"/>
      <c r="I55" s="2442"/>
      <c r="J55" s="2442"/>
      <c r="K55" s="2442"/>
      <c r="L55" s="2442"/>
      <c r="M55" s="2442"/>
      <c r="N55" s="2442"/>
      <c r="O55" s="2442"/>
      <c r="P55" s="2442"/>
      <c r="Q55" s="2442"/>
      <c r="R55" s="2442"/>
      <c r="S55" s="2442"/>
      <c r="T55" s="2442"/>
      <c r="U55" s="2442"/>
      <c r="V55" s="2442"/>
      <c r="W55" s="2442"/>
      <c r="X55" s="2442"/>
      <c r="Y55" s="2442"/>
      <c r="Z55" s="2442"/>
      <c r="AA55" s="2442"/>
      <c r="AB55" s="2442"/>
      <c r="AC55" s="2442"/>
      <c r="AD55" s="2442"/>
      <c r="AE55" s="2442"/>
      <c r="AF55" s="2442"/>
      <c r="AG55" s="2442"/>
      <c r="AH55" s="2442"/>
      <c r="AI55" s="2442"/>
      <c r="AJ55" s="2442"/>
      <c r="AK55" s="2442"/>
      <c r="AL55" s="2443"/>
    </row>
    <row r="56" spans="1:40">
      <c r="A56" s="2444"/>
      <c r="B56" s="2445"/>
      <c r="C56" s="2445"/>
      <c r="D56" s="2445"/>
      <c r="E56" s="2445"/>
      <c r="F56" s="2445"/>
      <c r="G56" s="2445"/>
      <c r="H56" s="2445"/>
      <c r="I56" s="2445"/>
      <c r="J56" s="2445"/>
      <c r="K56" s="2445"/>
      <c r="L56" s="2445"/>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6"/>
    </row>
    <row r="57" spans="1:40">
      <c r="A57" s="474"/>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4"/>
      <c r="AD57" s="474"/>
      <c r="AE57" s="474"/>
      <c r="AF57" s="474"/>
      <c r="AG57" s="474"/>
      <c r="AH57" s="474"/>
      <c r="AI57" s="474"/>
      <c r="AJ57" s="474"/>
      <c r="AK57" s="474"/>
      <c r="AL57" s="474"/>
    </row>
    <row r="58" spans="1:40">
      <c r="A58" s="480" t="s">
        <v>2276</v>
      </c>
      <c r="B58" s="474"/>
      <c r="C58" s="474"/>
      <c r="D58" s="474"/>
      <c r="E58" s="474"/>
      <c r="F58" s="474"/>
      <c r="G58" s="474"/>
      <c r="H58" s="474"/>
      <c r="I58" s="474"/>
      <c r="J58" s="474"/>
      <c r="K58" s="474"/>
      <c r="L58" s="474"/>
      <c r="M58" s="474"/>
      <c r="N58" s="474"/>
      <c r="O58" s="474"/>
      <c r="P58" s="474"/>
      <c r="Q58" s="474"/>
      <c r="R58" s="474"/>
      <c r="S58" s="474"/>
      <c r="T58" s="474"/>
      <c r="U58" s="474"/>
      <c r="V58" s="474"/>
      <c r="W58" s="474"/>
      <c r="X58" s="474"/>
      <c r="Y58" s="474"/>
      <c r="Z58" s="474"/>
      <c r="AA58" s="474"/>
      <c r="AB58" s="474"/>
      <c r="AC58" s="474"/>
      <c r="AD58" s="474"/>
      <c r="AE58" s="474"/>
      <c r="AF58" s="474"/>
      <c r="AG58" s="474"/>
      <c r="AH58" s="474"/>
      <c r="AI58" s="474"/>
      <c r="AJ58" s="474"/>
      <c r="AK58" s="474"/>
      <c r="AL58" s="474"/>
    </row>
    <row r="59" spans="1:40">
      <c r="A59" s="474"/>
      <c r="C59" s="474" t="s">
        <v>1861</v>
      </c>
      <c r="D59" s="474" t="s">
        <v>1891</v>
      </c>
      <c r="E59" s="474"/>
      <c r="F59" s="474"/>
      <c r="G59" s="474"/>
      <c r="H59" s="474"/>
      <c r="I59" s="474"/>
      <c r="J59" s="474"/>
      <c r="K59" s="474"/>
      <c r="L59" s="474"/>
      <c r="M59" s="474"/>
      <c r="N59" s="474"/>
    </row>
    <row r="60" spans="1:40">
      <c r="A60" s="474"/>
      <c r="C60" s="474"/>
      <c r="D60" s="474"/>
      <c r="E60" s="844"/>
      <c r="F60" s="863" t="s">
        <v>475</v>
      </c>
      <c r="G60" s="474" t="s">
        <v>1864</v>
      </c>
      <c r="H60" s="844"/>
      <c r="I60" s="863" t="s">
        <v>1892</v>
      </c>
      <c r="J60" s="474"/>
      <c r="K60" s="474"/>
      <c r="L60" s="474"/>
      <c r="M60" s="474"/>
      <c r="N60" s="844"/>
      <c r="O60" s="863" t="s">
        <v>1893</v>
      </c>
      <c r="P60" s="474"/>
      <c r="Q60" s="474"/>
      <c r="R60" s="474"/>
      <c r="S60" s="474"/>
      <c r="T60" s="474"/>
      <c r="U60" s="844"/>
      <c r="V60" s="863" t="s">
        <v>1894</v>
      </c>
      <c r="W60" s="474"/>
      <c r="X60" s="474"/>
      <c r="Y60" s="474"/>
      <c r="Z60" s="844"/>
      <c r="AA60" s="476" t="s">
        <v>2175</v>
      </c>
      <c r="AB60" s="474"/>
      <c r="AC60" s="474"/>
      <c r="AD60" s="844"/>
      <c r="AE60" s="863"/>
      <c r="AF60" s="844"/>
      <c r="AG60" s="863" t="s">
        <v>2176</v>
      </c>
      <c r="AH60" s="474"/>
      <c r="AI60" s="474"/>
      <c r="AJ60" s="474"/>
      <c r="AK60" s="844"/>
      <c r="AL60" s="863" t="s">
        <v>886</v>
      </c>
      <c r="AM60" s="474"/>
      <c r="AN60" s="474"/>
    </row>
    <row r="61" spans="1:40" ht="13.5" customHeight="1">
      <c r="A61" s="476"/>
      <c r="B61" s="476"/>
      <c r="C61" s="476"/>
      <c r="D61" s="476"/>
      <c r="E61" s="842"/>
      <c r="F61" s="863"/>
      <c r="G61" s="476"/>
      <c r="H61" s="842"/>
      <c r="I61" s="863"/>
      <c r="J61" s="476"/>
      <c r="K61" s="476"/>
      <c r="L61" s="476"/>
      <c r="M61" s="476"/>
      <c r="N61" s="842"/>
      <c r="O61" s="863"/>
      <c r="P61" s="476"/>
      <c r="Q61" s="476"/>
      <c r="R61" s="476"/>
      <c r="S61" s="476"/>
      <c r="T61" s="476"/>
      <c r="U61" s="842"/>
      <c r="V61" s="863"/>
      <c r="W61" s="476"/>
      <c r="X61" s="476"/>
      <c r="Y61" s="476"/>
      <c r="Z61" s="842"/>
      <c r="AA61" s="476"/>
      <c r="AB61" s="476"/>
      <c r="AC61" s="476"/>
      <c r="AD61" s="842"/>
      <c r="AE61" s="863"/>
      <c r="AF61" s="888" t="s">
        <v>14</v>
      </c>
      <c r="AG61" s="1299"/>
      <c r="AH61" s="1299"/>
      <c r="AI61" s="1299"/>
      <c r="AJ61" s="1299"/>
      <c r="AK61" s="476" t="s">
        <v>86</v>
      </c>
      <c r="AL61" s="863"/>
      <c r="AM61" s="474"/>
      <c r="AN61" s="474"/>
    </row>
    <row r="62" spans="1:40">
      <c r="A62" s="474"/>
      <c r="B62" s="474"/>
      <c r="C62" s="474" t="s">
        <v>1890</v>
      </c>
      <c r="D62" s="474" t="s">
        <v>2277</v>
      </c>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row>
    <row r="63" spans="1:40">
      <c r="A63" s="474"/>
      <c r="B63" s="474"/>
      <c r="C63" s="474"/>
      <c r="D63" s="474"/>
      <c r="E63" s="844"/>
      <c r="F63" s="863" t="s">
        <v>475</v>
      </c>
      <c r="G63" s="474" t="s">
        <v>1864</v>
      </c>
      <c r="H63" s="844"/>
      <c r="I63" s="863" t="s">
        <v>1892</v>
      </c>
      <c r="J63" s="474"/>
      <c r="K63" s="474"/>
      <c r="L63" s="474"/>
      <c r="M63" s="474"/>
      <c r="N63" s="844"/>
      <c r="O63" s="863" t="s">
        <v>1893</v>
      </c>
      <c r="P63" s="474"/>
      <c r="Q63" s="474"/>
      <c r="R63" s="474"/>
      <c r="S63" s="474"/>
      <c r="T63" s="474"/>
      <c r="U63" s="844"/>
      <c r="V63" s="863" t="s">
        <v>1894</v>
      </c>
      <c r="W63" s="474"/>
      <c r="X63" s="474"/>
      <c r="Y63" s="474"/>
      <c r="Z63" s="844"/>
      <c r="AA63" s="476" t="s">
        <v>2175</v>
      </c>
      <c r="AB63" s="474"/>
      <c r="AC63" s="474"/>
      <c r="AD63" s="844"/>
      <c r="AE63" s="863"/>
      <c r="AF63" s="844"/>
      <c r="AG63" s="863" t="s">
        <v>2176</v>
      </c>
      <c r="AH63" s="474"/>
      <c r="AI63" s="474"/>
      <c r="AJ63" s="474"/>
      <c r="AK63" s="844"/>
      <c r="AL63" s="863" t="s">
        <v>886</v>
      </c>
      <c r="AM63" s="474"/>
      <c r="AN63" s="474"/>
    </row>
    <row r="64" spans="1:40" ht="13.5" customHeight="1">
      <c r="A64" s="476"/>
      <c r="B64" s="476"/>
      <c r="C64" s="476"/>
      <c r="D64" s="476"/>
      <c r="E64" s="842"/>
      <c r="F64" s="863"/>
      <c r="G64" s="476"/>
      <c r="H64" s="842"/>
      <c r="I64" s="863"/>
      <c r="J64" s="476"/>
      <c r="K64" s="476"/>
      <c r="L64" s="476"/>
      <c r="M64" s="476"/>
      <c r="N64" s="842"/>
      <c r="O64" s="863"/>
      <c r="P64" s="476"/>
      <c r="Q64" s="476"/>
      <c r="R64" s="476"/>
      <c r="S64" s="476"/>
      <c r="T64" s="476"/>
      <c r="U64" s="842"/>
      <c r="V64" s="863"/>
      <c r="W64" s="476"/>
      <c r="X64" s="476"/>
      <c r="Y64" s="476"/>
      <c r="Z64" s="842"/>
      <c r="AA64" s="476"/>
      <c r="AB64" s="476"/>
      <c r="AC64" s="476"/>
      <c r="AD64" s="842"/>
      <c r="AE64" s="863"/>
      <c r="AF64" s="888" t="s">
        <v>14</v>
      </c>
      <c r="AG64" s="1299"/>
      <c r="AH64" s="1299"/>
      <c r="AI64" s="1299"/>
      <c r="AJ64" s="1299"/>
      <c r="AK64" s="476" t="s">
        <v>86</v>
      </c>
      <c r="AL64" s="476"/>
    </row>
    <row r="65" spans="1:45">
      <c r="A65" s="474"/>
      <c r="B65" s="474"/>
      <c r="C65" s="474" t="s">
        <v>1870</v>
      </c>
      <c r="D65" s="474" t="s">
        <v>1895</v>
      </c>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row>
    <row r="66" spans="1:45">
      <c r="A66" s="474"/>
      <c r="B66" s="474"/>
      <c r="C66" s="474"/>
      <c r="D66" s="474"/>
      <c r="E66" s="844"/>
      <c r="F66" s="863" t="s">
        <v>1936</v>
      </c>
      <c r="G66" s="474"/>
      <c r="H66" s="474"/>
      <c r="I66" s="474"/>
      <c r="J66" s="844"/>
      <c r="K66" s="863" t="s">
        <v>1896</v>
      </c>
      <c r="L66" s="474"/>
      <c r="M66" s="474"/>
      <c r="N66" s="474"/>
      <c r="O66" s="474" t="s">
        <v>2177</v>
      </c>
      <c r="P66" s="2285"/>
      <c r="Q66" s="2285"/>
      <c r="R66" s="2285"/>
      <c r="S66" s="2285"/>
      <c r="T66" s="2285"/>
      <c r="U66" s="2285"/>
      <c r="V66" s="474" t="s">
        <v>2178</v>
      </c>
      <c r="W66" s="474"/>
      <c r="X66" s="844"/>
      <c r="Y66" s="863" t="s">
        <v>1935</v>
      </c>
      <c r="Z66" s="474"/>
      <c r="AA66" s="474"/>
      <c r="AB66" s="474"/>
      <c r="AC66" s="474"/>
      <c r="AD66" s="474"/>
      <c r="AE66" s="474"/>
      <c r="AF66" s="474"/>
      <c r="AG66" s="474"/>
      <c r="AH66" s="474"/>
      <c r="AI66" s="474"/>
      <c r="AJ66" s="474"/>
      <c r="AK66" s="474"/>
      <c r="AL66" s="474"/>
      <c r="AM66" s="474"/>
      <c r="AN66" s="474"/>
      <c r="AO66" s="474"/>
      <c r="AP66" s="474"/>
      <c r="AQ66" s="474"/>
      <c r="AR66" s="474"/>
      <c r="AS66" s="474"/>
    </row>
    <row r="67" spans="1:45">
      <c r="A67" s="474"/>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74"/>
      <c r="AM67" s="474"/>
    </row>
    <row r="68" spans="1:45">
      <c r="A68" s="480" t="s">
        <v>2080</v>
      </c>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c r="AJ68" s="474"/>
      <c r="AK68" s="474"/>
      <c r="AL68" s="474"/>
    </row>
    <row r="69" spans="1:45">
      <c r="A69" s="2286"/>
      <c r="B69" s="2286"/>
      <c r="C69" s="2286"/>
      <c r="D69" s="2286"/>
      <c r="E69" s="2286"/>
      <c r="F69" s="2286"/>
      <c r="G69" s="2286"/>
      <c r="H69" s="2286"/>
      <c r="I69" s="2286"/>
      <c r="J69" s="2286"/>
      <c r="K69" s="2286"/>
      <c r="L69" s="2286"/>
      <c r="M69" s="2286"/>
      <c r="N69" s="2286"/>
      <c r="O69" s="2286"/>
      <c r="P69" s="2286"/>
      <c r="Q69" s="2286"/>
      <c r="R69" s="2286"/>
      <c r="S69" s="2286"/>
      <c r="T69" s="2286"/>
      <c r="U69" s="2286"/>
      <c r="V69" s="2286"/>
      <c r="W69" s="2286"/>
      <c r="X69" s="2286"/>
      <c r="Y69" s="2286"/>
      <c r="Z69" s="2286"/>
      <c r="AA69" s="2286"/>
      <c r="AB69" s="2286"/>
      <c r="AC69" s="2286"/>
      <c r="AD69" s="2286"/>
      <c r="AE69" s="2286"/>
      <c r="AF69" s="2286"/>
      <c r="AG69" s="2286"/>
      <c r="AH69" s="2286"/>
      <c r="AI69" s="2286"/>
      <c r="AJ69" s="2286"/>
      <c r="AK69" s="2286"/>
      <c r="AL69" s="2286"/>
    </row>
    <row r="70" spans="1:45">
      <c r="A70" s="2286"/>
      <c r="B70" s="2286"/>
      <c r="C70" s="2286"/>
      <c r="D70" s="2286"/>
      <c r="E70" s="2286"/>
      <c r="F70" s="2286"/>
      <c r="G70" s="2286"/>
      <c r="H70" s="2286"/>
      <c r="I70" s="2286"/>
      <c r="J70" s="2286"/>
      <c r="K70" s="2286"/>
      <c r="L70" s="2286"/>
      <c r="M70" s="2286"/>
      <c r="N70" s="2286"/>
      <c r="O70" s="2286"/>
      <c r="P70" s="2286"/>
      <c r="Q70" s="2286"/>
      <c r="R70" s="2286"/>
      <c r="S70" s="2286"/>
      <c r="T70" s="2286"/>
      <c r="U70" s="2286"/>
      <c r="V70" s="2286"/>
      <c r="W70" s="2286"/>
      <c r="X70" s="2286"/>
      <c r="Y70" s="2286"/>
      <c r="Z70" s="2286"/>
      <c r="AA70" s="2286"/>
      <c r="AB70" s="2286"/>
      <c r="AC70" s="2286"/>
      <c r="AD70" s="2286"/>
      <c r="AE70" s="2286"/>
      <c r="AF70" s="2286"/>
      <c r="AG70" s="2286"/>
      <c r="AH70" s="2286"/>
      <c r="AI70" s="2286"/>
      <c r="AJ70" s="2286"/>
      <c r="AK70" s="2286"/>
      <c r="AL70" s="2286"/>
    </row>
    <row r="71" spans="1:45">
      <c r="A71" s="2286"/>
      <c r="B71" s="2286"/>
      <c r="C71" s="2286"/>
      <c r="D71" s="2286"/>
      <c r="E71" s="2286"/>
      <c r="F71" s="2286"/>
      <c r="G71" s="2286"/>
      <c r="H71" s="2286"/>
      <c r="I71" s="2286"/>
      <c r="J71" s="2286"/>
      <c r="K71" s="2286"/>
      <c r="L71" s="2286"/>
      <c r="M71" s="2286"/>
      <c r="N71" s="2286"/>
      <c r="O71" s="2286"/>
      <c r="P71" s="2286"/>
      <c r="Q71" s="2286"/>
      <c r="R71" s="2286"/>
      <c r="S71" s="2286"/>
      <c r="T71" s="2286"/>
      <c r="U71" s="2286"/>
      <c r="V71" s="2286"/>
      <c r="W71" s="2286"/>
      <c r="X71" s="2286"/>
      <c r="Y71" s="2286"/>
      <c r="Z71" s="2286"/>
      <c r="AA71" s="2286"/>
      <c r="AB71" s="2286"/>
      <c r="AC71" s="2286"/>
      <c r="AD71" s="2286"/>
      <c r="AE71" s="2286"/>
      <c r="AF71" s="2286"/>
      <c r="AG71" s="2286"/>
      <c r="AH71" s="2286"/>
      <c r="AI71" s="2286"/>
      <c r="AJ71" s="2286"/>
      <c r="AK71" s="2286"/>
      <c r="AL71" s="2286"/>
    </row>
    <row r="72" spans="1:45">
      <c r="A72" s="2286"/>
      <c r="B72" s="2286"/>
      <c r="C72" s="2286"/>
      <c r="D72" s="2286"/>
      <c r="E72" s="2286"/>
      <c r="F72" s="2286"/>
      <c r="G72" s="2286"/>
      <c r="H72" s="2286"/>
      <c r="I72" s="2286"/>
      <c r="J72" s="2286"/>
      <c r="K72" s="2286"/>
      <c r="L72" s="2286"/>
      <c r="M72" s="2286"/>
      <c r="N72" s="2286"/>
      <c r="O72" s="2286"/>
      <c r="P72" s="2286"/>
      <c r="Q72" s="2286"/>
      <c r="R72" s="2286"/>
      <c r="S72" s="2286"/>
      <c r="T72" s="2286"/>
      <c r="U72" s="2286"/>
      <c r="V72" s="2286"/>
      <c r="W72" s="2286"/>
      <c r="X72" s="2286"/>
      <c r="Y72" s="2286"/>
      <c r="Z72" s="2286"/>
      <c r="AA72" s="2286"/>
      <c r="AB72" s="2286"/>
      <c r="AC72" s="2286"/>
      <c r="AD72" s="2286"/>
      <c r="AE72" s="2286"/>
      <c r="AF72" s="2286"/>
      <c r="AG72" s="2286"/>
      <c r="AH72" s="2286"/>
      <c r="AI72" s="2286"/>
      <c r="AJ72" s="2286"/>
      <c r="AK72" s="2286"/>
      <c r="AL72" s="2286"/>
    </row>
    <row r="73" spans="1:45">
      <c r="A73" s="474"/>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row>
    <row r="74" spans="1:45">
      <c r="A74" s="480" t="s">
        <v>2119</v>
      </c>
      <c r="C74" s="480"/>
      <c r="D74" s="480"/>
      <c r="E74" s="480"/>
      <c r="F74" s="480"/>
      <c r="G74" s="480"/>
      <c r="H74" s="480"/>
      <c r="I74" s="480"/>
      <c r="J74" s="480"/>
      <c r="K74" s="480"/>
      <c r="L74" s="480"/>
      <c r="M74" s="480"/>
      <c r="N74" s="480"/>
      <c r="O74" s="480"/>
      <c r="P74" s="480"/>
      <c r="Q74" s="480"/>
      <c r="R74" s="480"/>
      <c r="S74" s="480"/>
      <c r="T74" s="480"/>
      <c r="U74" s="480"/>
      <c r="V74" s="480"/>
      <c r="W74" s="480"/>
      <c r="X74" s="480"/>
    </row>
    <row r="75" spans="1:45">
      <c r="A75" s="2286"/>
      <c r="B75" s="2286"/>
      <c r="C75" s="2286"/>
      <c r="D75" s="2286"/>
      <c r="E75" s="2286"/>
      <c r="F75" s="2286"/>
      <c r="G75" s="2286"/>
      <c r="H75" s="2286"/>
      <c r="I75" s="2286"/>
      <c r="J75" s="2286"/>
      <c r="K75" s="2286"/>
      <c r="L75" s="2286"/>
      <c r="M75" s="2286"/>
      <c r="N75" s="2286"/>
      <c r="O75" s="2286"/>
      <c r="P75" s="2286"/>
      <c r="Q75" s="2286"/>
      <c r="R75" s="2286"/>
      <c r="S75" s="2286"/>
      <c r="T75" s="2286"/>
      <c r="U75" s="2286"/>
      <c r="V75" s="2286"/>
      <c r="W75" s="2286"/>
      <c r="X75" s="2286"/>
      <c r="Y75" s="2286"/>
      <c r="Z75" s="2286"/>
      <c r="AA75" s="2286"/>
      <c r="AB75" s="2286"/>
      <c r="AC75" s="2286"/>
      <c r="AD75" s="2286"/>
      <c r="AE75" s="2286"/>
      <c r="AF75" s="2286"/>
      <c r="AG75" s="2286"/>
      <c r="AH75" s="2286"/>
      <c r="AI75" s="2286"/>
      <c r="AJ75" s="2286"/>
      <c r="AK75" s="2286"/>
      <c r="AL75" s="2286"/>
    </row>
    <row r="76" spans="1:45">
      <c r="A76" s="2286"/>
      <c r="B76" s="2286"/>
      <c r="C76" s="2286"/>
      <c r="D76" s="2286"/>
      <c r="E76" s="2286"/>
      <c r="F76" s="2286"/>
      <c r="G76" s="2286"/>
      <c r="H76" s="2286"/>
      <c r="I76" s="2286"/>
      <c r="J76" s="2286"/>
      <c r="K76" s="2286"/>
      <c r="L76" s="2286"/>
      <c r="M76" s="2286"/>
      <c r="N76" s="2286"/>
      <c r="O76" s="2286"/>
      <c r="P76" s="2286"/>
      <c r="Q76" s="2286"/>
      <c r="R76" s="2286"/>
      <c r="S76" s="2286"/>
      <c r="T76" s="2286"/>
      <c r="U76" s="2286"/>
      <c r="V76" s="2286"/>
      <c r="W76" s="2286"/>
      <c r="X76" s="2286"/>
      <c r="Y76" s="2286"/>
      <c r="Z76" s="2286"/>
      <c r="AA76" s="2286"/>
      <c r="AB76" s="2286"/>
      <c r="AC76" s="2286"/>
      <c r="AD76" s="2286"/>
      <c r="AE76" s="2286"/>
      <c r="AF76" s="2286"/>
      <c r="AG76" s="2286"/>
      <c r="AH76" s="2286"/>
      <c r="AI76" s="2286"/>
      <c r="AJ76" s="2286"/>
      <c r="AK76" s="2286"/>
      <c r="AL76" s="2286"/>
    </row>
    <row r="77" spans="1:45">
      <c r="A77" s="2286"/>
      <c r="B77" s="2286"/>
      <c r="C77" s="2286"/>
      <c r="D77" s="2286"/>
      <c r="E77" s="2286"/>
      <c r="F77" s="2286"/>
      <c r="G77" s="2286"/>
      <c r="H77" s="2286"/>
      <c r="I77" s="2286"/>
      <c r="J77" s="2286"/>
      <c r="K77" s="2286"/>
      <c r="L77" s="2286"/>
      <c r="M77" s="2286"/>
      <c r="N77" s="2286"/>
      <c r="O77" s="2286"/>
      <c r="P77" s="2286"/>
      <c r="Q77" s="2286"/>
      <c r="R77" s="2286"/>
      <c r="S77" s="2286"/>
      <c r="T77" s="2286"/>
      <c r="U77" s="2286"/>
      <c r="V77" s="2286"/>
      <c r="W77" s="2286"/>
      <c r="X77" s="2286"/>
      <c r="Y77" s="2286"/>
      <c r="Z77" s="2286"/>
      <c r="AA77" s="2286"/>
      <c r="AB77" s="2286"/>
      <c r="AC77" s="2286"/>
      <c r="AD77" s="2286"/>
      <c r="AE77" s="2286"/>
      <c r="AF77" s="2286"/>
      <c r="AG77" s="2286"/>
      <c r="AH77" s="2286"/>
      <c r="AI77" s="2286"/>
      <c r="AJ77" s="2286"/>
      <c r="AK77" s="2286"/>
      <c r="AL77" s="2286"/>
    </row>
    <row r="78" spans="1:45">
      <c r="A78" s="2286"/>
      <c r="B78" s="2286"/>
      <c r="C78" s="2286"/>
      <c r="D78" s="2286"/>
      <c r="E78" s="2286"/>
      <c r="F78" s="2286"/>
      <c r="G78" s="2286"/>
      <c r="H78" s="2286"/>
      <c r="I78" s="2286"/>
      <c r="J78" s="2286"/>
      <c r="K78" s="2286"/>
      <c r="L78" s="2286"/>
      <c r="M78" s="2286"/>
      <c r="N78" s="2286"/>
      <c r="O78" s="2286"/>
      <c r="P78" s="2286"/>
      <c r="Q78" s="2286"/>
      <c r="R78" s="2286"/>
      <c r="S78" s="2286"/>
      <c r="T78" s="2286"/>
      <c r="U78" s="2286"/>
      <c r="V78" s="2286"/>
      <c r="W78" s="2286"/>
      <c r="X78" s="2286"/>
      <c r="Y78" s="2286"/>
      <c r="Z78" s="2286"/>
      <c r="AA78" s="2286"/>
      <c r="AB78" s="2286"/>
      <c r="AC78" s="2286"/>
      <c r="AD78" s="2286"/>
      <c r="AE78" s="2286"/>
      <c r="AF78" s="2286"/>
      <c r="AG78" s="2286"/>
      <c r="AH78" s="2286"/>
      <c r="AI78" s="2286"/>
      <c r="AJ78" s="2286"/>
      <c r="AK78" s="2286"/>
      <c r="AL78" s="2286"/>
    </row>
  </sheetData>
  <mergeCells count="152">
    <mergeCell ref="A75:AL78"/>
    <mergeCell ref="D5:S5"/>
    <mergeCell ref="E22:G23"/>
    <mergeCell ref="E24:G25"/>
    <mergeCell ref="E26:G27"/>
    <mergeCell ref="E28:G29"/>
    <mergeCell ref="E30:G31"/>
    <mergeCell ref="E32:G33"/>
    <mergeCell ref="E34:G35"/>
    <mergeCell ref="E36:G37"/>
    <mergeCell ref="AE42:AF43"/>
    <mergeCell ref="AG42:AL43"/>
    <mergeCell ref="AG34:AL35"/>
    <mergeCell ref="AB36:AD37"/>
    <mergeCell ref="AE36:AF37"/>
    <mergeCell ref="AG36:AL37"/>
    <mergeCell ref="E50:G51"/>
    <mergeCell ref="AE34:AF35"/>
    <mergeCell ref="A54:AL56"/>
    <mergeCell ref="E38:G39"/>
    <mergeCell ref="E40:G41"/>
    <mergeCell ref="E42:G43"/>
    <mergeCell ref="E44:G45"/>
    <mergeCell ref="E46:G47"/>
    <mergeCell ref="E48:G49"/>
    <mergeCell ref="AE9:AF11"/>
    <mergeCell ref="U11:V11"/>
    <mergeCell ref="AB11:AD11"/>
    <mergeCell ref="AB50:AD51"/>
    <mergeCell ref="AE50:AF51"/>
    <mergeCell ref="AG50:AL51"/>
    <mergeCell ref="AE44:AF45"/>
    <mergeCell ref="AG44:AL45"/>
    <mergeCell ref="AB46:AD47"/>
    <mergeCell ref="AE46:AF47"/>
    <mergeCell ref="AG46:AL47"/>
    <mergeCell ref="AB48:AD49"/>
    <mergeCell ref="AE48:AF49"/>
    <mergeCell ref="AG48:AL49"/>
    <mergeCell ref="AE38:AF39"/>
    <mergeCell ref="AG38:AL39"/>
    <mergeCell ref="U14:V14"/>
    <mergeCell ref="AG32:AL33"/>
    <mergeCell ref="AB18:AD18"/>
    <mergeCell ref="AE18:AF20"/>
    <mergeCell ref="U15:V15"/>
    <mergeCell ref="AB14:AD14"/>
    <mergeCell ref="AB40:AD41"/>
    <mergeCell ref="U12:V12"/>
    <mergeCell ref="AG21:AL21"/>
    <mergeCell ref="W12:X14"/>
    <mergeCell ref="Y12:Y14"/>
    <mergeCell ref="AB12:AD12"/>
    <mergeCell ref="AE12:AF14"/>
    <mergeCell ref="AG40:AL41"/>
    <mergeCell ref="AG22:AL23"/>
    <mergeCell ref="AE28:AF29"/>
    <mergeCell ref="AG28:AL29"/>
    <mergeCell ref="AB30:AD31"/>
    <mergeCell ref="AE30:AF31"/>
    <mergeCell ref="AG30:AL31"/>
    <mergeCell ref="AE24:AF25"/>
    <mergeCell ref="AG24:AL25"/>
    <mergeCell ref="AB26:AD27"/>
    <mergeCell ref="AE26:AF27"/>
    <mergeCell ref="AG26:AL27"/>
    <mergeCell ref="AE22:AF23"/>
    <mergeCell ref="AE32:AF33"/>
    <mergeCell ref="AE40:AF41"/>
    <mergeCell ref="AE21:AF21"/>
    <mergeCell ref="AE15:AF17"/>
    <mergeCell ref="H26:N27"/>
    <mergeCell ref="H28:N29"/>
    <mergeCell ref="D15:S17"/>
    <mergeCell ref="D22:D33"/>
    <mergeCell ref="W18:X20"/>
    <mergeCell ref="Y18:Y20"/>
    <mergeCell ref="W15:X17"/>
    <mergeCell ref="Y15:Y17"/>
    <mergeCell ref="AB32:AD33"/>
    <mergeCell ref="H32:N33"/>
    <mergeCell ref="AB20:AD20"/>
    <mergeCell ref="E21:G21"/>
    <mergeCell ref="H30:N31"/>
    <mergeCell ref="H22:N23"/>
    <mergeCell ref="AB24:AD25"/>
    <mergeCell ref="AB28:AD29"/>
    <mergeCell ref="AB22:AD23"/>
    <mergeCell ref="U17:V17"/>
    <mergeCell ref="AB17:AD17"/>
    <mergeCell ref="U18:V18"/>
    <mergeCell ref="U20:V20"/>
    <mergeCell ref="H48:N49"/>
    <mergeCell ref="A5:C20"/>
    <mergeCell ref="AB38:AD39"/>
    <mergeCell ref="AB44:AD45"/>
    <mergeCell ref="AB15:AD15"/>
    <mergeCell ref="U9:V9"/>
    <mergeCell ref="D6:S8"/>
    <mergeCell ref="AB34:AD35"/>
    <mergeCell ref="W9:X11"/>
    <mergeCell ref="Y9:Y11"/>
    <mergeCell ref="AB9:AD9"/>
    <mergeCell ref="D9:S11"/>
    <mergeCell ref="D12:S14"/>
    <mergeCell ref="H40:N41"/>
    <mergeCell ref="H42:N43"/>
    <mergeCell ref="H44:N45"/>
    <mergeCell ref="H24:N25"/>
    <mergeCell ref="A21:C51"/>
    <mergeCell ref="AB21:AD21"/>
    <mergeCell ref="D18:S20"/>
    <mergeCell ref="D34:D51"/>
    <mergeCell ref="AB42:AD43"/>
    <mergeCell ref="H21:N21"/>
    <mergeCell ref="O21:AA21"/>
    <mergeCell ref="AG5:AL5"/>
    <mergeCell ref="U6:V6"/>
    <mergeCell ref="W6:X8"/>
    <mergeCell ref="Y6:Y8"/>
    <mergeCell ref="AB6:AD6"/>
    <mergeCell ref="AE6:AF8"/>
    <mergeCell ref="U8:V8"/>
    <mergeCell ref="AB8:AD8"/>
    <mergeCell ref="T5:V5"/>
    <mergeCell ref="W5:AA5"/>
    <mergeCell ref="AB5:AD5"/>
    <mergeCell ref="AE5:AF5"/>
    <mergeCell ref="P66:U66"/>
    <mergeCell ref="AG61:AJ61"/>
    <mergeCell ref="AG64:AJ64"/>
    <mergeCell ref="A69:AL72"/>
    <mergeCell ref="O50:AA51"/>
    <mergeCell ref="H50:N51"/>
    <mergeCell ref="O22:AA23"/>
    <mergeCell ref="O24:AA25"/>
    <mergeCell ref="O26:AA27"/>
    <mergeCell ref="O28:AA29"/>
    <mergeCell ref="O30:AA31"/>
    <mergeCell ref="O32:AA33"/>
    <mergeCell ref="O34:AA35"/>
    <mergeCell ref="O36:AA37"/>
    <mergeCell ref="O38:AA39"/>
    <mergeCell ref="O40:AA41"/>
    <mergeCell ref="O42:AA43"/>
    <mergeCell ref="O44:AA45"/>
    <mergeCell ref="O46:AA47"/>
    <mergeCell ref="O48:AA49"/>
    <mergeCell ref="H34:N35"/>
    <mergeCell ref="H36:N37"/>
    <mergeCell ref="H38:N39"/>
    <mergeCell ref="H46:N47"/>
  </mergeCells>
  <phoneticPr fontId="5"/>
  <dataValidations count="2">
    <dataValidation type="list" allowBlank="1" showInputMessage="1" showErrorMessage="1" sqref="P2 S2 T6:T7 T9:T10 T18:T19 Z6:Z7 Z9:Z10 Z18:Z19 AJ9:AJ10 AJ6:AJ7 AJ18:AJ19 AJ15:AJ16 T15:T16 Z15:Z16 AJ12:AJ13 T12:T13 Z12:Z13 AG6:AG20 N60 E60 U60 AD60 AK60 Z60 H63 E63 X66 U63 AD63 AK63 Z63 N63 E66 J66 H60 AF60 AF63" xr:uid="{00000000-0002-0000-1500-000000000000}">
      <formula1>"□,☑"</formula1>
    </dataValidation>
    <dataValidation imeMode="off" allowBlank="1" showInputMessage="1" showErrorMessage="1" sqref="E22:G51" xr:uid="{00000000-0002-0000-1500-000001000000}"/>
  </dataValidations>
  <pageMargins left="0.70866141732283472" right="0.23622047244094491" top="0.51181102362204722" bottom="0.35433070866141736" header="0.51181102362204722" footer="0.19685039370078741"/>
  <pageSetup paperSize="9" scale="8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62" r:id="rId4" name="Check Box 2">
              <controlPr defaultSize="0" autoFill="0" autoLine="0" autoPict="0">
                <anchor moveWithCells="1">
                  <from>
                    <xdr:col>14</xdr:col>
                    <xdr:colOff>180975</xdr:colOff>
                    <xdr:row>0</xdr:row>
                    <xdr:rowOff>152400</xdr:rowOff>
                  </from>
                  <to>
                    <xdr:col>16</xdr:col>
                    <xdr:colOff>76200</xdr:colOff>
                    <xdr:row>2</xdr:row>
                    <xdr:rowOff>28575</xdr:rowOff>
                  </to>
                </anchor>
              </controlPr>
            </control>
          </mc:Choice>
        </mc:AlternateContent>
        <mc:AlternateContent xmlns:mc="http://schemas.openxmlformats.org/markup-compatibility/2006">
          <mc:Choice Requires="x14">
            <control shapeId="348163" r:id="rId5" name="Check Box 3">
              <controlPr defaultSize="0" autoFill="0" autoLine="0" autoPict="0">
                <anchor moveWithCells="1">
                  <from>
                    <xdr:col>17</xdr:col>
                    <xdr:colOff>180975</xdr:colOff>
                    <xdr:row>0</xdr:row>
                    <xdr:rowOff>152400</xdr:rowOff>
                  </from>
                  <to>
                    <xdr:col>19</xdr:col>
                    <xdr:colOff>76200</xdr:colOff>
                    <xdr:row>2</xdr:row>
                    <xdr:rowOff>28575</xdr:rowOff>
                  </to>
                </anchor>
              </controlPr>
            </control>
          </mc:Choice>
        </mc:AlternateContent>
        <mc:AlternateContent xmlns:mc="http://schemas.openxmlformats.org/markup-compatibility/2006">
          <mc:Choice Requires="x14">
            <control shapeId="348164" r:id="rId6" name="Check Box 4">
              <controlPr defaultSize="0" autoFill="0" autoLine="0" autoPict="0">
                <anchor moveWithCells="1">
                  <from>
                    <xdr:col>18</xdr:col>
                    <xdr:colOff>180975</xdr:colOff>
                    <xdr:row>4</xdr:row>
                    <xdr:rowOff>133350</xdr:rowOff>
                  </from>
                  <to>
                    <xdr:col>20</xdr:col>
                    <xdr:colOff>76200</xdr:colOff>
                    <xdr:row>6</xdr:row>
                    <xdr:rowOff>47625</xdr:rowOff>
                  </to>
                </anchor>
              </controlPr>
            </control>
          </mc:Choice>
        </mc:AlternateContent>
        <mc:AlternateContent xmlns:mc="http://schemas.openxmlformats.org/markup-compatibility/2006">
          <mc:Choice Requires="x14">
            <control shapeId="348165" r:id="rId7" name="Check Box 5">
              <controlPr defaultSize="0" autoFill="0" autoLine="0" autoPict="0">
                <anchor moveWithCells="1">
                  <from>
                    <xdr:col>24</xdr:col>
                    <xdr:colOff>180975</xdr:colOff>
                    <xdr:row>4</xdr:row>
                    <xdr:rowOff>133350</xdr:rowOff>
                  </from>
                  <to>
                    <xdr:col>26</xdr:col>
                    <xdr:colOff>76200</xdr:colOff>
                    <xdr:row>6</xdr:row>
                    <xdr:rowOff>47625</xdr:rowOff>
                  </to>
                </anchor>
              </controlPr>
            </control>
          </mc:Choice>
        </mc:AlternateContent>
        <mc:AlternateContent xmlns:mc="http://schemas.openxmlformats.org/markup-compatibility/2006">
          <mc:Choice Requires="x14">
            <control shapeId="348166" r:id="rId8" name="Check Box 6">
              <controlPr defaultSize="0" autoFill="0" autoLine="0" autoPict="0">
                <anchor moveWithCells="1">
                  <from>
                    <xdr:col>31</xdr:col>
                    <xdr:colOff>209550</xdr:colOff>
                    <xdr:row>4</xdr:row>
                    <xdr:rowOff>133350</xdr:rowOff>
                  </from>
                  <to>
                    <xdr:col>33</xdr:col>
                    <xdr:colOff>76200</xdr:colOff>
                    <xdr:row>6</xdr:row>
                    <xdr:rowOff>47625</xdr:rowOff>
                  </to>
                </anchor>
              </controlPr>
            </control>
          </mc:Choice>
        </mc:AlternateContent>
        <mc:AlternateContent xmlns:mc="http://schemas.openxmlformats.org/markup-compatibility/2006">
          <mc:Choice Requires="x14">
            <control shapeId="348167" r:id="rId9" name="Check Box 7">
              <controlPr defaultSize="0" autoFill="0" autoLine="0" autoPict="0">
                <anchor moveWithCells="1">
                  <from>
                    <xdr:col>34</xdr:col>
                    <xdr:colOff>180975</xdr:colOff>
                    <xdr:row>4</xdr:row>
                    <xdr:rowOff>133350</xdr:rowOff>
                  </from>
                  <to>
                    <xdr:col>36</xdr:col>
                    <xdr:colOff>76200</xdr:colOff>
                    <xdr:row>6</xdr:row>
                    <xdr:rowOff>47625</xdr:rowOff>
                  </to>
                </anchor>
              </controlPr>
            </control>
          </mc:Choice>
        </mc:AlternateContent>
        <mc:AlternateContent xmlns:mc="http://schemas.openxmlformats.org/markup-compatibility/2006">
          <mc:Choice Requires="x14">
            <control shapeId="348168" r:id="rId10" name="Check Box 8">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348169" r:id="rId11" name="Check Box 9">
              <controlPr defaultSize="0" autoFill="0" autoLine="0" autoPict="0">
                <anchor moveWithCells="1">
                  <from>
                    <xdr:col>24</xdr:col>
                    <xdr:colOff>180975</xdr:colOff>
                    <xdr:row>5</xdr:row>
                    <xdr:rowOff>114300</xdr:rowOff>
                  </from>
                  <to>
                    <xdr:col>26</xdr:col>
                    <xdr:colOff>76200</xdr:colOff>
                    <xdr:row>7</xdr:row>
                    <xdr:rowOff>47625</xdr:rowOff>
                  </to>
                </anchor>
              </controlPr>
            </control>
          </mc:Choice>
        </mc:AlternateContent>
        <mc:AlternateContent xmlns:mc="http://schemas.openxmlformats.org/markup-compatibility/2006">
          <mc:Choice Requires="x14">
            <control shapeId="348170" r:id="rId12" name="Check Box 10">
              <controlPr defaultSize="0" autoFill="0" autoLine="0" autoPict="0">
                <anchor moveWithCells="1">
                  <from>
                    <xdr:col>31</xdr:col>
                    <xdr:colOff>209550</xdr:colOff>
                    <xdr:row>5</xdr:row>
                    <xdr:rowOff>114300</xdr:rowOff>
                  </from>
                  <to>
                    <xdr:col>33</xdr:col>
                    <xdr:colOff>76200</xdr:colOff>
                    <xdr:row>7</xdr:row>
                    <xdr:rowOff>47625</xdr:rowOff>
                  </to>
                </anchor>
              </controlPr>
            </control>
          </mc:Choice>
        </mc:AlternateContent>
        <mc:AlternateContent xmlns:mc="http://schemas.openxmlformats.org/markup-compatibility/2006">
          <mc:Choice Requires="x14">
            <control shapeId="348171" r:id="rId13" name="Check Box 11">
              <controlPr defaultSize="0" autoFill="0" autoLine="0" autoPict="0">
                <anchor moveWithCells="1">
                  <from>
                    <xdr:col>34</xdr:col>
                    <xdr:colOff>180975</xdr:colOff>
                    <xdr:row>5</xdr:row>
                    <xdr:rowOff>114300</xdr:rowOff>
                  </from>
                  <to>
                    <xdr:col>36</xdr:col>
                    <xdr:colOff>76200</xdr:colOff>
                    <xdr:row>7</xdr:row>
                    <xdr:rowOff>47625</xdr:rowOff>
                  </to>
                </anchor>
              </controlPr>
            </control>
          </mc:Choice>
        </mc:AlternateContent>
        <mc:AlternateContent xmlns:mc="http://schemas.openxmlformats.org/markup-compatibility/2006">
          <mc:Choice Requires="x14">
            <control shapeId="348172" r:id="rId14" name="Check Box 12">
              <controlPr defaultSize="0" autoFill="0" autoLine="0" autoPict="0">
                <anchor moveWithCells="1">
                  <from>
                    <xdr:col>31</xdr:col>
                    <xdr:colOff>209550</xdr:colOff>
                    <xdr:row>6</xdr:row>
                    <xdr:rowOff>114300</xdr:rowOff>
                  </from>
                  <to>
                    <xdr:col>33</xdr:col>
                    <xdr:colOff>76200</xdr:colOff>
                    <xdr:row>8</xdr:row>
                    <xdr:rowOff>47625</xdr:rowOff>
                  </to>
                </anchor>
              </controlPr>
            </control>
          </mc:Choice>
        </mc:AlternateContent>
        <mc:AlternateContent xmlns:mc="http://schemas.openxmlformats.org/markup-compatibility/2006">
          <mc:Choice Requires="x14">
            <control shapeId="348173" r:id="rId15" name="Check Box 13">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348174" r:id="rId16" name="Check Box 14">
              <controlPr defaultSize="0" autoFill="0" autoLine="0" autoPict="0">
                <anchor moveWithCells="1">
                  <from>
                    <xdr:col>24</xdr:col>
                    <xdr:colOff>180975</xdr:colOff>
                    <xdr:row>7</xdr:row>
                    <xdr:rowOff>114300</xdr:rowOff>
                  </from>
                  <to>
                    <xdr:col>26</xdr:col>
                    <xdr:colOff>76200</xdr:colOff>
                    <xdr:row>9</xdr:row>
                    <xdr:rowOff>47625</xdr:rowOff>
                  </to>
                </anchor>
              </controlPr>
            </control>
          </mc:Choice>
        </mc:AlternateContent>
        <mc:AlternateContent xmlns:mc="http://schemas.openxmlformats.org/markup-compatibility/2006">
          <mc:Choice Requires="x14">
            <control shapeId="348175" r:id="rId17" name="Check Box 15">
              <controlPr defaultSize="0" autoFill="0" autoLine="0" autoPict="0">
                <anchor moveWithCells="1">
                  <from>
                    <xdr:col>31</xdr:col>
                    <xdr:colOff>209550</xdr:colOff>
                    <xdr:row>7</xdr:row>
                    <xdr:rowOff>114300</xdr:rowOff>
                  </from>
                  <to>
                    <xdr:col>33</xdr:col>
                    <xdr:colOff>76200</xdr:colOff>
                    <xdr:row>9</xdr:row>
                    <xdr:rowOff>47625</xdr:rowOff>
                  </to>
                </anchor>
              </controlPr>
            </control>
          </mc:Choice>
        </mc:AlternateContent>
        <mc:AlternateContent xmlns:mc="http://schemas.openxmlformats.org/markup-compatibility/2006">
          <mc:Choice Requires="x14">
            <control shapeId="348176" r:id="rId18" name="Check Box 16">
              <controlPr defaultSize="0" autoFill="0" autoLine="0" autoPict="0">
                <anchor moveWithCells="1">
                  <from>
                    <xdr:col>34</xdr:col>
                    <xdr:colOff>180975</xdr:colOff>
                    <xdr:row>7</xdr:row>
                    <xdr:rowOff>114300</xdr:rowOff>
                  </from>
                  <to>
                    <xdr:col>36</xdr:col>
                    <xdr:colOff>76200</xdr:colOff>
                    <xdr:row>9</xdr:row>
                    <xdr:rowOff>47625</xdr:rowOff>
                  </to>
                </anchor>
              </controlPr>
            </control>
          </mc:Choice>
        </mc:AlternateContent>
        <mc:AlternateContent xmlns:mc="http://schemas.openxmlformats.org/markup-compatibility/2006">
          <mc:Choice Requires="x14">
            <control shapeId="348177" r:id="rId19" name="Check Box 17">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348178" r:id="rId20" name="Check Box 18">
              <controlPr defaultSize="0" autoFill="0" autoLine="0" autoPict="0">
                <anchor moveWithCells="1">
                  <from>
                    <xdr:col>24</xdr:col>
                    <xdr:colOff>180975</xdr:colOff>
                    <xdr:row>8</xdr:row>
                    <xdr:rowOff>114300</xdr:rowOff>
                  </from>
                  <to>
                    <xdr:col>26</xdr:col>
                    <xdr:colOff>76200</xdr:colOff>
                    <xdr:row>10</xdr:row>
                    <xdr:rowOff>47625</xdr:rowOff>
                  </to>
                </anchor>
              </controlPr>
            </control>
          </mc:Choice>
        </mc:AlternateContent>
        <mc:AlternateContent xmlns:mc="http://schemas.openxmlformats.org/markup-compatibility/2006">
          <mc:Choice Requires="x14">
            <control shapeId="348179" r:id="rId21" name="Check Box 19">
              <controlPr defaultSize="0" autoFill="0" autoLine="0" autoPict="0">
                <anchor moveWithCells="1">
                  <from>
                    <xdr:col>31</xdr:col>
                    <xdr:colOff>209550</xdr:colOff>
                    <xdr:row>8</xdr:row>
                    <xdr:rowOff>114300</xdr:rowOff>
                  </from>
                  <to>
                    <xdr:col>33</xdr:col>
                    <xdr:colOff>76200</xdr:colOff>
                    <xdr:row>10</xdr:row>
                    <xdr:rowOff>47625</xdr:rowOff>
                  </to>
                </anchor>
              </controlPr>
            </control>
          </mc:Choice>
        </mc:AlternateContent>
        <mc:AlternateContent xmlns:mc="http://schemas.openxmlformats.org/markup-compatibility/2006">
          <mc:Choice Requires="x14">
            <control shapeId="348180" r:id="rId22" name="Check Box 20">
              <controlPr defaultSize="0" autoFill="0" autoLine="0" autoPict="0">
                <anchor moveWithCells="1">
                  <from>
                    <xdr:col>34</xdr:col>
                    <xdr:colOff>180975</xdr:colOff>
                    <xdr:row>8</xdr:row>
                    <xdr:rowOff>114300</xdr:rowOff>
                  </from>
                  <to>
                    <xdr:col>36</xdr:col>
                    <xdr:colOff>76200</xdr:colOff>
                    <xdr:row>10</xdr:row>
                    <xdr:rowOff>47625</xdr:rowOff>
                  </to>
                </anchor>
              </controlPr>
            </control>
          </mc:Choice>
        </mc:AlternateContent>
        <mc:AlternateContent xmlns:mc="http://schemas.openxmlformats.org/markup-compatibility/2006">
          <mc:Choice Requires="x14">
            <control shapeId="348181" r:id="rId23" name="Check Box 21">
              <controlPr defaultSize="0" autoFill="0" autoLine="0" autoPict="0">
                <anchor moveWithCells="1">
                  <from>
                    <xdr:col>31</xdr:col>
                    <xdr:colOff>209550</xdr:colOff>
                    <xdr:row>9</xdr:row>
                    <xdr:rowOff>114300</xdr:rowOff>
                  </from>
                  <to>
                    <xdr:col>33</xdr:col>
                    <xdr:colOff>76200</xdr:colOff>
                    <xdr:row>11</xdr:row>
                    <xdr:rowOff>47625</xdr:rowOff>
                  </to>
                </anchor>
              </controlPr>
            </control>
          </mc:Choice>
        </mc:AlternateContent>
        <mc:AlternateContent xmlns:mc="http://schemas.openxmlformats.org/markup-compatibility/2006">
          <mc:Choice Requires="x14">
            <control shapeId="348182" r:id="rId24" name="Check Box 22">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348183" r:id="rId25" name="Check Box 23">
              <controlPr defaultSize="0" autoFill="0" autoLine="0" autoPict="0">
                <anchor moveWithCells="1">
                  <from>
                    <xdr:col>24</xdr:col>
                    <xdr:colOff>180975</xdr:colOff>
                    <xdr:row>10</xdr:row>
                    <xdr:rowOff>114300</xdr:rowOff>
                  </from>
                  <to>
                    <xdr:col>26</xdr:col>
                    <xdr:colOff>76200</xdr:colOff>
                    <xdr:row>12</xdr:row>
                    <xdr:rowOff>47625</xdr:rowOff>
                  </to>
                </anchor>
              </controlPr>
            </control>
          </mc:Choice>
        </mc:AlternateContent>
        <mc:AlternateContent xmlns:mc="http://schemas.openxmlformats.org/markup-compatibility/2006">
          <mc:Choice Requires="x14">
            <control shapeId="348184" r:id="rId26" name="Check Box 24">
              <controlPr defaultSize="0" autoFill="0" autoLine="0" autoPict="0">
                <anchor moveWithCells="1">
                  <from>
                    <xdr:col>31</xdr:col>
                    <xdr:colOff>209550</xdr:colOff>
                    <xdr:row>10</xdr:row>
                    <xdr:rowOff>114300</xdr:rowOff>
                  </from>
                  <to>
                    <xdr:col>33</xdr:col>
                    <xdr:colOff>76200</xdr:colOff>
                    <xdr:row>12</xdr:row>
                    <xdr:rowOff>47625</xdr:rowOff>
                  </to>
                </anchor>
              </controlPr>
            </control>
          </mc:Choice>
        </mc:AlternateContent>
        <mc:AlternateContent xmlns:mc="http://schemas.openxmlformats.org/markup-compatibility/2006">
          <mc:Choice Requires="x14">
            <control shapeId="348185" r:id="rId27" name="Check Box 25">
              <controlPr defaultSize="0" autoFill="0" autoLine="0" autoPict="0">
                <anchor moveWithCells="1">
                  <from>
                    <xdr:col>34</xdr:col>
                    <xdr:colOff>180975</xdr:colOff>
                    <xdr:row>10</xdr:row>
                    <xdr:rowOff>114300</xdr:rowOff>
                  </from>
                  <to>
                    <xdr:col>36</xdr:col>
                    <xdr:colOff>76200</xdr:colOff>
                    <xdr:row>12</xdr:row>
                    <xdr:rowOff>47625</xdr:rowOff>
                  </to>
                </anchor>
              </controlPr>
            </control>
          </mc:Choice>
        </mc:AlternateContent>
        <mc:AlternateContent xmlns:mc="http://schemas.openxmlformats.org/markup-compatibility/2006">
          <mc:Choice Requires="x14">
            <control shapeId="348186" r:id="rId28" name="Check Box 26">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348187" r:id="rId29" name="Check Box 27">
              <controlPr defaultSize="0" autoFill="0" autoLine="0" autoPict="0">
                <anchor moveWithCells="1">
                  <from>
                    <xdr:col>24</xdr:col>
                    <xdr:colOff>180975</xdr:colOff>
                    <xdr:row>11</xdr:row>
                    <xdr:rowOff>114300</xdr:rowOff>
                  </from>
                  <to>
                    <xdr:col>26</xdr:col>
                    <xdr:colOff>76200</xdr:colOff>
                    <xdr:row>13</xdr:row>
                    <xdr:rowOff>47625</xdr:rowOff>
                  </to>
                </anchor>
              </controlPr>
            </control>
          </mc:Choice>
        </mc:AlternateContent>
        <mc:AlternateContent xmlns:mc="http://schemas.openxmlformats.org/markup-compatibility/2006">
          <mc:Choice Requires="x14">
            <control shapeId="348188" r:id="rId30" name="Check Box 28">
              <controlPr defaultSize="0" autoFill="0" autoLine="0" autoPict="0">
                <anchor moveWithCells="1">
                  <from>
                    <xdr:col>31</xdr:col>
                    <xdr:colOff>209550</xdr:colOff>
                    <xdr:row>11</xdr:row>
                    <xdr:rowOff>114300</xdr:rowOff>
                  </from>
                  <to>
                    <xdr:col>33</xdr:col>
                    <xdr:colOff>76200</xdr:colOff>
                    <xdr:row>13</xdr:row>
                    <xdr:rowOff>47625</xdr:rowOff>
                  </to>
                </anchor>
              </controlPr>
            </control>
          </mc:Choice>
        </mc:AlternateContent>
        <mc:AlternateContent xmlns:mc="http://schemas.openxmlformats.org/markup-compatibility/2006">
          <mc:Choice Requires="x14">
            <control shapeId="348189" r:id="rId31" name="Check Box 29">
              <controlPr defaultSize="0" autoFill="0" autoLine="0" autoPict="0">
                <anchor moveWithCells="1">
                  <from>
                    <xdr:col>34</xdr:col>
                    <xdr:colOff>180975</xdr:colOff>
                    <xdr:row>11</xdr:row>
                    <xdr:rowOff>114300</xdr:rowOff>
                  </from>
                  <to>
                    <xdr:col>36</xdr:col>
                    <xdr:colOff>76200</xdr:colOff>
                    <xdr:row>13</xdr:row>
                    <xdr:rowOff>47625</xdr:rowOff>
                  </to>
                </anchor>
              </controlPr>
            </control>
          </mc:Choice>
        </mc:AlternateContent>
        <mc:AlternateContent xmlns:mc="http://schemas.openxmlformats.org/markup-compatibility/2006">
          <mc:Choice Requires="x14">
            <control shapeId="348190" r:id="rId32" name="Check Box 30">
              <controlPr defaultSize="0" autoFill="0" autoLine="0" autoPict="0">
                <anchor moveWithCells="1">
                  <from>
                    <xdr:col>31</xdr:col>
                    <xdr:colOff>209550</xdr:colOff>
                    <xdr:row>12</xdr:row>
                    <xdr:rowOff>114300</xdr:rowOff>
                  </from>
                  <to>
                    <xdr:col>33</xdr:col>
                    <xdr:colOff>76200</xdr:colOff>
                    <xdr:row>14</xdr:row>
                    <xdr:rowOff>47625</xdr:rowOff>
                  </to>
                </anchor>
              </controlPr>
            </control>
          </mc:Choice>
        </mc:AlternateContent>
        <mc:AlternateContent xmlns:mc="http://schemas.openxmlformats.org/markup-compatibility/2006">
          <mc:Choice Requires="x14">
            <control shapeId="348191" r:id="rId33" name="Check Box 31">
              <controlPr defaultSize="0" autoFill="0" autoLine="0" autoPict="0">
                <anchor moveWithCells="1">
                  <from>
                    <xdr:col>18</xdr:col>
                    <xdr:colOff>180975</xdr:colOff>
                    <xdr:row>13</xdr:row>
                    <xdr:rowOff>114300</xdr:rowOff>
                  </from>
                  <to>
                    <xdr:col>20</xdr:col>
                    <xdr:colOff>76200</xdr:colOff>
                    <xdr:row>15</xdr:row>
                    <xdr:rowOff>47625</xdr:rowOff>
                  </to>
                </anchor>
              </controlPr>
            </control>
          </mc:Choice>
        </mc:AlternateContent>
        <mc:AlternateContent xmlns:mc="http://schemas.openxmlformats.org/markup-compatibility/2006">
          <mc:Choice Requires="x14">
            <control shapeId="348192" r:id="rId34" name="Check Box 32">
              <controlPr defaultSize="0" autoFill="0" autoLine="0" autoPict="0">
                <anchor moveWithCells="1">
                  <from>
                    <xdr:col>24</xdr:col>
                    <xdr:colOff>180975</xdr:colOff>
                    <xdr:row>13</xdr:row>
                    <xdr:rowOff>114300</xdr:rowOff>
                  </from>
                  <to>
                    <xdr:col>26</xdr:col>
                    <xdr:colOff>76200</xdr:colOff>
                    <xdr:row>15</xdr:row>
                    <xdr:rowOff>47625</xdr:rowOff>
                  </to>
                </anchor>
              </controlPr>
            </control>
          </mc:Choice>
        </mc:AlternateContent>
        <mc:AlternateContent xmlns:mc="http://schemas.openxmlformats.org/markup-compatibility/2006">
          <mc:Choice Requires="x14">
            <control shapeId="348193" r:id="rId35" name="Check Box 33">
              <controlPr defaultSize="0" autoFill="0" autoLine="0" autoPict="0">
                <anchor moveWithCells="1">
                  <from>
                    <xdr:col>31</xdr:col>
                    <xdr:colOff>209550</xdr:colOff>
                    <xdr:row>13</xdr:row>
                    <xdr:rowOff>114300</xdr:rowOff>
                  </from>
                  <to>
                    <xdr:col>33</xdr:col>
                    <xdr:colOff>76200</xdr:colOff>
                    <xdr:row>15</xdr:row>
                    <xdr:rowOff>47625</xdr:rowOff>
                  </to>
                </anchor>
              </controlPr>
            </control>
          </mc:Choice>
        </mc:AlternateContent>
        <mc:AlternateContent xmlns:mc="http://schemas.openxmlformats.org/markup-compatibility/2006">
          <mc:Choice Requires="x14">
            <control shapeId="348194" r:id="rId36" name="Check Box 34">
              <controlPr defaultSize="0" autoFill="0" autoLine="0" autoPict="0">
                <anchor moveWithCells="1">
                  <from>
                    <xdr:col>34</xdr:col>
                    <xdr:colOff>180975</xdr:colOff>
                    <xdr:row>13</xdr:row>
                    <xdr:rowOff>114300</xdr:rowOff>
                  </from>
                  <to>
                    <xdr:col>36</xdr:col>
                    <xdr:colOff>76200</xdr:colOff>
                    <xdr:row>15</xdr:row>
                    <xdr:rowOff>47625</xdr:rowOff>
                  </to>
                </anchor>
              </controlPr>
            </control>
          </mc:Choice>
        </mc:AlternateContent>
        <mc:AlternateContent xmlns:mc="http://schemas.openxmlformats.org/markup-compatibility/2006">
          <mc:Choice Requires="x14">
            <control shapeId="348195" r:id="rId37" name="Check Box 35">
              <controlPr defaultSize="0" autoFill="0" autoLine="0" autoPict="0">
                <anchor moveWithCells="1">
                  <from>
                    <xdr:col>18</xdr:col>
                    <xdr:colOff>180975</xdr:colOff>
                    <xdr:row>14</xdr:row>
                    <xdr:rowOff>114300</xdr:rowOff>
                  </from>
                  <to>
                    <xdr:col>20</xdr:col>
                    <xdr:colOff>76200</xdr:colOff>
                    <xdr:row>16</xdr:row>
                    <xdr:rowOff>47625</xdr:rowOff>
                  </to>
                </anchor>
              </controlPr>
            </control>
          </mc:Choice>
        </mc:AlternateContent>
        <mc:AlternateContent xmlns:mc="http://schemas.openxmlformats.org/markup-compatibility/2006">
          <mc:Choice Requires="x14">
            <control shapeId="348196" r:id="rId38" name="Check Box 36">
              <controlPr defaultSize="0" autoFill="0" autoLine="0" autoPict="0">
                <anchor moveWithCells="1">
                  <from>
                    <xdr:col>24</xdr:col>
                    <xdr:colOff>180975</xdr:colOff>
                    <xdr:row>14</xdr:row>
                    <xdr:rowOff>114300</xdr:rowOff>
                  </from>
                  <to>
                    <xdr:col>26</xdr:col>
                    <xdr:colOff>76200</xdr:colOff>
                    <xdr:row>16</xdr:row>
                    <xdr:rowOff>47625</xdr:rowOff>
                  </to>
                </anchor>
              </controlPr>
            </control>
          </mc:Choice>
        </mc:AlternateContent>
        <mc:AlternateContent xmlns:mc="http://schemas.openxmlformats.org/markup-compatibility/2006">
          <mc:Choice Requires="x14">
            <control shapeId="348197" r:id="rId39" name="Check Box 37">
              <controlPr defaultSize="0" autoFill="0" autoLine="0" autoPict="0">
                <anchor moveWithCells="1">
                  <from>
                    <xdr:col>31</xdr:col>
                    <xdr:colOff>209550</xdr:colOff>
                    <xdr:row>14</xdr:row>
                    <xdr:rowOff>114300</xdr:rowOff>
                  </from>
                  <to>
                    <xdr:col>33</xdr:col>
                    <xdr:colOff>76200</xdr:colOff>
                    <xdr:row>16</xdr:row>
                    <xdr:rowOff>47625</xdr:rowOff>
                  </to>
                </anchor>
              </controlPr>
            </control>
          </mc:Choice>
        </mc:AlternateContent>
        <mc:AlternateContent xmlns:mc="http://schemas.openxmlformats.org/markup-compatibility/2006">
          <mc:Choice Requires="x14">
            <control shapeId="348198" r:id="rId40" name="Check Box 38">
              <controlPr defaultSize="0" autoFill="0" autoLine="0" autoPict="0">
                <anchor moveWithCells="1">
                  <from>
                    <xdr:col>34</xdr:col>
                    <xdr:colOff>180975</xdr:colOff>
                    <xdr:row>14</xdr:row>
                    <xdr:rowOff>114300</xdr:rowOff>
                  </from>
                  <to>
                    <xdr:col>36</xdr:col>
                    <xdr:colOff>76200</xdr:colOff>
                    <xdr:row>16</xdr:row>
                    <xdr:rowOff>47625</xdr:rowOff>
                  </to>
                </anchor>
              </controlPr>
            </control>
          </mc:Choice>
        </mc:AlternateContent>
        <mc:AlternateContent xmlns:mc="http://schemas.openxmlformats.org/markup-compatibility/2006">
          <mc:Choice Requires="x14">
            <control shapeId="348199" r:id="rId41" name="Check Box 39">
              <controlPr defaultSize="0" autoFill="0" autoLine="0" autoPict="0">
                <anchor moveWithCells="1">
                  <from>
                    <xdr:col>31</xdr:col>
                    <xdr:colOff>209550</xdr:colOff>
                    <xdr:row>15</xdr:row>
                    <xdr:rowOff>114300</xdr:rowOff>
                  </from>
                  <to>
                    <xdr:col>33</xdr:col>
                    <xdr:colOff>76200</xdr:colOff>
                    <xdr:row>20</xdr:row>
                    <xdr:rowOff>47625</xdr:rowOff>
                  </to>
                </anchor>
              </controlPr>
            </control>
          </mc:Choice>
        </mc:AlternateContent>
        <mc:AlternateContent xmlns:mc="http://schemas.openxmlformats.org/markup-compatibility/2006">
          <mc:Choice Requires="x14">
            <control shapeId="348209" r:id="rId42" name="Check Box 49">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mc:AlternateContent xmlns:mc="http://schemas.openxmlformats.org/markup-compatibility/2006">
          <mc:Choice Requires="x14">
            <control shapeId="348210" r:id="rId43" name="Check Box 50">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348211" r:id="rId44" name="Check Box 51">
              <controlPr defaultSize="0" autoFill="0" autoLine="0" autoPict="0">
                <anchor moveWithCells="1">
                  <from>
                    <xdr:col>12</xdr:col>
                    <xdr:colOff>180975</xdr:colOff>
                    <xdr:row>58</xdr:row>
                    <xdr:rowOff>142875</xdr:rowOff>
                  </from>
                  <to>
                    <xdr:col>14</xdr:col>
                    <xdr:colOff>76200</xdr:colOff>
                    <xdr:row>60</xdr:row>
                    <xdr:rowOff>38100</xdr:rowOff>
                  </to>
                </anchor>
              </controlPr>
            </control>
          </mc:Choice>
        </mc:AlternateContent>
        <mc:AlternateContent xmlns:mc="http://schemas.openxmlformats.org/markup-compatibility/2006">
          <mc:Choice Requires="x14">
            <control shapeId="348212" r:id="rId45" name="Check Box 52">
              <controlPr defaultSize="0" autoFill="0" autoLine="0" autoPict="0">
                <anchor moveWithCells="1">
                  <from>
                    <xdr:col>19</xdr:col>
                    <xdr:colOff>180975</xdr:colOff>
                    <xdr:row>58</xdr:row>
                    <xdr:rowOff>142875</xdr:rowOff>
                  </from>
                  <to>
                    <xdr:col>21</xdr:col>
                    <xdr:colOff>76200</xdr:colOff>
                    <xdr:row>60</xdr:row>
                    <xdr:rowOff>38100</xdr:rowOff>
                  </to>
                </anchor>
              </controlPr>
            </control>
          </mc:Choice>
        </mc:AlternateContent>
        <mc:AlternateContent xmlns:mc="http://schemas.openxmlformats.org/markup-compatibility/2006">
          <mc:Choice Requires="x14">
            <control shapeId="348213" r:id="rId46" name="Check Box 53">
              <controlPr defaultSize="0" autoFill="0" autoLine="0" autoPict="0">
                <anchor moveWithCells="1">
                  <from>
                    <xdr:col>24</xdr:col>
                    <xdr:colOff>180975</xdr:colOff>
                    <xdr:row>58</xdr:row>
                    <xdr:rowOff>142875</xdr:rowOff>
                  </from>
                  <to>
                    <xdr:col>26</xdr:col>
                    <xdr:colOff>76200</xdr:colOff>
                    <xdr:row>60</xdr:row>
                    <xdr:rowOff>38100</xdr:rowOff>
                  </to>
                </anchor>
              </controlPr>
            </control>
          </mc:Choice>
        </mc:AlternateContent>
        <mc:AlternateContent xmlns:mc="http://schemas.openxmlformats.org/markup-compatibility/2006">
          <mc:Choice Requires="x14">
            <control shapeId="348214" r:id="rId47" name="Check Box 54">
              <controlPr defaultSize="0" autoFill="0" autoLine="0" autoPict="0">
                <anchor moveWithCells="1">
                  <from>
                    <xdr:col>31</xdr:col>
                    <xdr:colOff>0</xdr:colOff>
                    <xdr:row>58</xdr:row>
                    <xdr:rowOff>142875</xdr:rowOff>
                  </from>
                  <to>
                    <xdr:col>32</xdr:col>
                    <xdr:colOff>66675</xdr:colOff>
                    <xdr:row>60</xdr:row>
                    <xdr:rowOff>38100</xdr:rowOff>
                  </to>
                </anchor>
              </controlPr>
            </control>
          </mc:Choice>
        </mc:AlternateContent>
        <mc:AlternateContent xmlns:mc="http://schemas.openxmlformats.org/markup-compatibility/2006">
          <mc:Choice Requires="x14">
            <control shapeId="348215" r:id="rId48" name="Check Box 55">
              <controlPr defaultSize="0" autoFill="0" autoLine="0" autoPict="0">
                <anchor moveWithCells="1">
                  <from>
                    <xdr:col>35</xdr:col>
                    <xdr:colOff>180975</xdr:colOff>
                    <xdr:row>58</xdr:row>
                    <xdr:rowOff>142875</xdr:rowOff>
                  </from>
                  <to>
                    <xdr:col>37</xdr:col>
                    <xdr:colOff>76200</xdr:colOff>
                    <xdr:row>60</xdr:row>
                    <xdr:rowOff>38100</xdr:rowOff>
                  </to>
                </anchor>
              </controlPr>
            </control>
          </mc:Choice>
        </mc:AlternateContent>
        <mc:AlternateContent xmlns:mc="http://schemas.openxmlformats.org/markup-compatibility/2006">
          <mc:Choice Requires="x14">
            <control shapeId="348216" r:id="rId49" name="Check Box 56">
              <controlPr defaultSize="0" autoFill="0" autoLine="0" autoPict="0">
                <anchor moveWithCells="1">
                  <from>
                    <xdr:col>3</xdr:col>
                    <xdr:colOff>180975</xdr:colOff>
                    <xdr:row>61</xdr:row>
                    <xdr:rowOff>142875</xdr:rowOff>
                  </from>
                  <to>
                    <xdr:col>5</xdr:col>
                    <xdr:colOff>76200</xdr:colOff>
                    <xdr:row>63</xdr:row>
                    <xdr:rowOff>38100</xdr:rowOff>
                  </to>
                </anchor>
              </controlPr>
            </control>
          </mc:Choice>
        </mc:AlternateContent>
        <mc:AlternateContent xmlns:mc="http://schemas.openxmlformats.org/markup-compatibility/2006">
          <mc:Choice Requires="x14">
            <control shapeId="348217" r:id="rId50" name="Check Box 57">
              <controlPr defaultSize="0" autoFill="0" autoLine="0" autoPict="0">
                <anchor moveWithCells="1">
                  <from>
                    <xdr:col>6</xdr:col>
                    <xdr:colOff>180975</xdr:colOff>
                    <xdr:row>61</xdr:row>
                    <xdr:rowOff>142875</xdr:rowOff>
                  </from>
                  <to>
                    <xdr:col>8</xdr:col>
                    <xdr:colOff>76200</xdr:colOff>
                    <xdr:row>63</xdr:row>
                    <xdr:rowOff>38100</xdr:rowOff>
                  </to>
                </anchor>
              </controlPr>
            </control>
          </mc:Choice>
        </mc:AlternateContent>
        <mc:AlternateContent xmlns:mc="http://schemas.openxmlformats.org/markup-compatibility/2006">
          <mc:Choice Requires="x14">
            <control shapeId="348218" r:id="rId51" name="Check Box 58">
              <controlPr defaultSize="0" autoFill="0" autoLine="0" autoPict="0">
                <anchor moveWithCells="1">
                  <from>
                    <xdr:col>12</xdr:col>
                    <xdr:colOff>180975</xdr:colOff>
                    <xdr:row>61</xdr:row>
                    <xdr:rowOff>142875</xdr:rowOff>
                  </from>
                  <to>
                    <xdr:col>14</xdr:col>
                    <xdr:colOff>76200</xdr:colOff>
                    <xdr:row>63</xdr:row>
                    <xdr:rowOff>38100</xdr:rowOff>
                  </to>
                </anchor>
              </controlPr>
            </control>
          </mc:Choice>
        </mc:AlternateContent>
        <mc:AlternateContent xmlns:mc="http://schemas.openxmlformats.org/markup-compatibility/2006">
          <mc:Choice Requires="x14">
            <control shapeId="348219" r:id="rId52" name="Check Box 59">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348220" r:id="rId53" name="Check Box 60">
              <controlPr defaultSize="0" autoFill="0" autoLine="0" autoPict="0">
                <anchor moveWithCells="1">
                  <from>
                    <xdr:col>24</xdr:col>
                    <xdr:colOff>180975</xdr:colOff>
                    <xdr:row>61</xdr:row>
                    <xdr:rowOff>142875</xdr:rowOff>
                  </from>
                  <to>
                    <xdr:col>26</xdr:col>
                    <xdr:colOff>76200</xdr:colOff>
                    <xdr:row>63</xdr:row>
                    <xdr:rowOff>38100</xdr:rowOff>
                  </to>
                </anchor>
              </controlPr>
            </control>
          </mc:Choice>
        </mc:AlternateContent>
        <mc:AlternateContent xmlns:mc="http://schemas.openxmlformats.org/markup-compatibility/2006">
          <mc:Choice Requires="x14">
            <control shapeId="348221" r:id="rId54" name="Check Box 61">
              <controlPr defaultSize="0" autoFill="0" autoLine="0" autoPict="0">
                <anchor moveWithCells="1">
                  <from>
                    <xdr:col>31</xdr:col>
                    <xdr:colOff>0</xdr:colOff>
                    <xdr:row>61</xdr:row>
                    <xdr:rowOff>142875</xdr:rowOff>
                  </from>
                  <to>
                    <xdr:col>32</xdr:col>
                    <xdr:colOff>66675</xdr:colOff>
                    <xdr:row>63</xdr:row>
                    <xdr:rowOff>38100</xdr:rowOff>
                  </to>
                </anchor>
              </controlPr>
            </control>
          </mc:Choice>
        </mc:AlternateContent>
        <mc:AlternateContent xmlns:mc="http://schemas.openxmlformats.org/markup-compatibility/2006">
          <mc:Choice Requires="x14">
            <control shapeId="348222" r:id="rId55" name="Check Box 62">
              <controlPr defaultSize="0" autoFill="0" autoLine="0" autoPict="0">
                <anchor moveWithCells="1">
                  <from>
                    <xdr:col>35</xdr:col>
                    <xdr:colOff>180975</xdr:colOff>
                    <xdr:row>61</xdr:row>
                    <xdr:rowOff>142875</xdr:rowOff>
                  </from>
                  <to>
                    <xdr:col>37</xdr:col>
                    <xdr:colOff>76200</xdr:colOff>
                    <xdr:row>63</xdr:row>
                    <xdr:rowOff>38100</xdr:rowOff>
                  </to>
                </anchor>
              </controlPr>
            </control>
          </mc:Choice>
        </mc:AlternateContent>
        <mc:AlternateContent xmlns:mc="http://schemas.openxmlformats.org/markup-compatibility/2006">
          <mc:Choice Requires="x14">
            <control shapeId="348223" r:id="rId56" name="Check Box 63">
              <controlPr defaultSize="0" autoFill="0" autoLine="0" autoPict="0">
                <anchor moveWithCells="1">
                  <from>
                    <xdr:col>3</xdr:col>
                    <xdr:colOff>180975</xdr:colOff>
                    <xdr:row>64</xdr:row>
                    <xdr:rowOff>142875</xdr:rowOff>
                  </from>
                  <to>
                    <xdr:col>5</xdr:col>
                    <xdr:colOff>76200</xdr:colOff>
                    <xdr:row>66</xdr:row>
                    <xdr:rowOff>38100</xdr:rowOff>
                  </to>
                </anchor>
              </controlPr>
            </control>
          </mc:Choice>
        </mc:AlternateContent>
        <mc:AlternateContent xmlns:mc="http://schemas.openxmlformats.org/markup-compatibility/2006">
          <mc:Choice Requires="x14">
            <control shapeId="348224" r:id="rId57" name="Check Box 64">
              <controlPr defaultSize="0" autoFill="0" autoLine="0" autoPict="0">
                <anchor moveWithCells="1">
                  <from>
                    <xdr:col>8</xdr:col>
                    <xdr:colOff>180975</xdr:colOff>
                    <xdr:row>64</xdr:row>
                    <xdr:rowOff>142875</xdr:rowOff>
                  </from>
                  <to>
                    <xdr:col>10</xdr:col>
                    <xdr:colOff>76200</xdr:colOff>
                    <xdr:row>66</xdr:row>
                    <xdr:rowOff>38100</xdr:rowOff>
                  </to>
                </anchor>
              </controlPr>
            </control>
          </mc:Choice>
        </mc:AlternateContent>
        <mc:AlternateContent xmlns:mc="http://schemas.openxmlformats.org/markup-compatibility/2006">
          <mc:Choice Requires="x14">
            <control shapeId="348225" r:id="rId58" name="Check Box 65">
              <controlPr defaultSize="0" autoFill="0" autoLine="0" autoPict="0">
                <anchor moveWithCells="1">
                  <from>
                    <xdr:col>22</xdr:col>
                    <xdr:colOff>180975</xdr:colOff>
                    <xdr:row>64</xdr:row>
                    <xdr:rowOff>142875</xdr:rowOff>
                  </from>
                  <to>
                    <xdr:col>24</xdr:col>
                    <xdr:colOff>76200</xdr:colOff>
                    <xdr:row>66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H60"/>
  <sheetViews>
    <sheetView view="pageBreakPreview" zoomScaleNormal="100" zoomScaleSheetLayoutView="100" workbookViewId="0">
      <selection activeCell="E1" sqref="E1"/>
    </sheetView>
  </sheetViews>
  <sheetFormatPr defaultColWidth="2.625" defaultRowHeight="13.5"/>
  <cols>
    <col min="1" max="16384" width="2.625" style="592"/>
  </cols>
  <sheetData>
    <row r="1" spans="1:33" ht="18.75">
      <c r="A1" s="3" t="s">
        <v>219</v>
      </c>
      <c r="B1" s="3"/>
      <c r="C1" s="3"/>
      <c r="D1" s="3"/>
      <c r="E1" s="3"/>
      <c r="F1" s="3"/>
      <c r="G1" s="3"/>
      <c r="H1" s="3"/>
      <c r="I1" s="3"/>
      <c r="J1" s="3"/>
      <c r="K1" s="3"/>
      <c r="L1" s="3"/>
      <c r="M1" s="3"/>
      <c r="N1" s="3"/>
      <c r="O1" s="3"/>
      <c r="P1" s="3"/>
      <c r="Q1" s="3"/>
      <c r="R1" s="3"/>
      <c r="S1" s="3"/>
      <c r="T1" s="3"/>
      <c r="U1" s="3"/>
      <c r="V1" s="3"/>
      <c r="W1" s="3"/>
      <c r="X1" s="3"/>
      <c r="Y1" s="3"/>
      <c r="Z1" s="3"/>
    </row>
    <row r="2" spans="1:33" ht="14.25">
      <c r="A2" s="477" t="s">
        <v>1414</v>
      </c>
      <c r="B2" s="477"/>
      <c r="C2" s="477"/>
      <c r="D2" s="477"/>
      <c r="E2" s="477"/>
      <c r="F2" s="477"/>
      <c r="G2" s="477"/>
      <c r="H2" s="477"/>
      <c r="I2" s="477"/>
      <c r="J2" s="477"/>
      <c r="K2" s="477"/>
      <c r="L2" s="477"/>
      <c r="M2" s="477"/>
      <c r="N2" s="477"/>
      <c r="O2" s="477"/>
      <c r="P2" s="477"/>
      <c r="Q2" s="477"/>
      <c r="R2" s="477"/>
      <c r="S2" s="477"/>
      <c r="T2" s="477"/>
    </row>
    <row r="3" spans="1:33">
      <c r="A3" s="480" t="s">
        <v>220</v>
      </c>
      <c r="B3" s="480"/>
      <c r="C3" s="480"/>
      <c r="D3" s="480"/>
      <c r="E3" s="480"/>
      <c r="F3" s="480"/>
      <c r="G3" s="480"/>
      <c r="H3" s="480"/>
      <c r="I3" s="480"/>
      <c r="J3" s="480"/>
      <c r="K3" s="480"/>
      <c r="L3" s="480"/>
      <c r="M3" s="480"/>
      <c r="N3" s="480"/>
      <c r="O3" s="480"/>
      <c r="P3" s="480"/>
      <c r="Q3" s="480"/>
    </row>
    <row r="4" spans="1:33" s="474" customFormat="1" ht="19.5" customHeight="1">
      <c r="A4" s="2517" t="s">
        <v>2308</v>
      </c>
      <c r="B4" s="2518"/>
      <c r="C4" s="2518"/>
      <c r="D4" s="2518"/>
      <c r="E4" s="2213"/>
      <c r="F4" s="2487" t="s">
        <v>1518</v>
      </c>
      <c r="G4" s="2488"/>
      <c r="H4" s="2488"/>
      <c r="I4" s="2488"/>
      <c r="J4" s="2488"/>
      <c r="K4" s="2488"/>
      <c r="L4" s="2488"/>
      <c r="M4" s="2488"/>
      <c r="N4" s="2489"/>
      <c r="O4" s="2487" t="s">
        <v>1519</v>
      </c>
      <c r="P4" s="2488"/>
      <c r="Q4" s="2488"/>
      <c r="R4" s="2488"/>
      <c r="S4" s="2488"/>
      <c r="T4" s="2488"/>
      <c r="U4" s="2488"/>
      <c r="V4" s="2488"/>
      <c r="W4" s="2492"/>
      <c r="X4" s="2493" t="s">
        <v>580</v>
      </c>
      <c r="Y4" s="2494"/>
      <c r="Z4" s="2494"/>
      <c r="AA4" s="2494"/>
      <c r="AB4" s="2495"/>
      <c r="AC4" s="478" t="s">
        <v>1520</v>
      </c>
      <c r="AD4" s="478"/>
      <c r="AE4" s="478"/>
      <c r="AF4" s="29"/>
      <c r="AG4" s="29"/>
    </row>
    <row r="5" spans="1:33" s="474" customFormat="1" ht="21" customHeight="1">
      <c r="A5" s="2519"/>
      <c r="B5" s="2520"/>
      <c r="C5" s="2520"/>
      <c r="D5" s="2520"/>
      <c r="E5" s="2214"/>
      <c r="F5" s="2490"/>
      <c r="G5" s="2491"/>
      <c r="H5" s="2491"/>
      <c r="I5" s="2491"/>
      <c r="J5" s="2491"/>
      <c r="K5" s="2491"/>
      <c r="L5" s="2491"/>
      <c r="M5" s="2491"/>
      <c r="N5" s="573" t="s">
        <v>1521</v>
      </c>
      <c r="O5" s="2490"/>
      <c r="P5" s="2491"/>
      <c r="Q5" s="2491"/>
      <c r="R5" s="2491"/>
      <c r="S5" s="2491"/>
      <c r="T5" s="2491"/>
      <c r="U5" s="2491"/>
      <c r="V5" s="2491"/>
      <c r="W5" s="712" t="s">
        <v>466</v>
      </c>
      <c r="X5" s="2496">
        <f>SUM(F5,O5)</f>
        <v>0</v>
      </c>
      <c r="Y5" s="2497"/>
      <c r="Z5" s="2497"/>
      <c r="AA5" s="2497"/>
      <c r="AB5" s="572" t="s">
        <v>1755</v>
      </c>
      <c r="AE5" s="2498" t="str">
        <f>IF(ISERROR($AF$22/X5),"",$AF$22/X5)</f>
        <v/>
      </c>
      <c r="AF5" s="2498"/>
      <c r="AG5" s="2498"/>
    </row>
    <row r="6" spans="1:33" s="474" customFormat="1" ht="19.5" customHeight="1">
      <c r="A6" s="1239" t="s">
        <v>2309</v>
      </c>
      <c r="B6" s="2456"/>
      <c r="C6" s="2456"/>
      <c r="D6" s="2456"/>
      <c r="E6" s="2457"/>
      <c r="F6" s="2462" t="s">
        <v>2273</v>
      </c>
      <c r="G6" s="2463"/>
      <c r="H6" s="2463"/>
      <c r="I6" s="2463"/>
      <c r="J6" s="2463"/>
      <c r="K6" s="2463"/>
      <c r="L6" s="2463"/>
      <c r="M6" s="2463"/>
      <c r="N6" s="2464"/>
      <c r="O6" s="2463" t="s">
        <v>2274</v>
      </c>
      <c r="P6" s="2463"/>
      <c r="Q6" s="2463"/>
      <c r="R6" s="2463"/>
      <c r="S6" s="2463"/>
      <c r="T6" s="2463"/>
      <c r="U6" s="2463"/>
      <c r="V6" s="2463"/>
      <c r="W6" s="2465"/>
      <c r="X6" s="2551" t="s">
        <v>580</v>
      </c>
      <c r="Y6" s="2552"/>
      <c r="Z6" s="2552"/>
      <c r="AA6" s="2552"/>
      <c r="AB6" s="2553"/>
      <c r="AC6" s="852"/>
      <c r="AD6" s="852"/>
      <c r="AE6" s="852"/>
      <c r="AF6" s="29"/>
      <c r="AG6" s="29"/>
    </row>
    <row r="7" spans="1:33" ht="21" customHeight="1">
      <c r="A7" s="2458"/>
      <c r="B7" s="2456"/>
      <c r="C7" s="2456"/>
      <c r="D7" s="2456"/>
      <c r="E7" s="2457"/>
      <c r="F7" s="2466"/>
      <c r="G7" s="2272"/>
      <c r="H7" s="2272"/>
      <c r="I7" s="2272"/>
      <c r="J7" s="2272"/>
      <c r="K7" s="2272"/>
      <c r="L7" s="2272"/>
      <c r="M7" s="2272"/>
      <c r="N7" s="573" t="s">
        <v>1755</v>
      </c>
      <c r="O7" s="2272"/>
      <c r="P7" s="2272"/>
      <c r="Q7" s="2272"/>
      <c r="R7" s="2272"/>
      <c r="S7" s="2272"/>
      <c r="T7" s="2272"/>
      <c r="U7" s="2272"/>
      <c r="V7" s="2272"/>
      <c r="W7" s="574" t="s">
        <v>466</v>
      </c>
      <c r="X7" s="2554">
        <f>SUM(F7,O7)</f>
        <v>0</v>
      </c>
      <c r="Y7" s="2555"/>
      <c r="Z7" s="2555"/>
      <c r="AA7" s="2555"/>
      <c r="AB7" s="572" t="s">
        <v>1521</v>
      </c>
      <c r="AD7" s="519"/>
      <c r="AE7" s="2498" t="str">
        <f>IF(ISERROR(SUM($Z$18,$Z$19)/$X$7),"",SUM($Z$18,$Z$19)/$X$7)</f>
        <v/>
      </c>
      <c r="AF7" s="2498"/>
      <c r="AG7" s="2498"/>
    </row>
    <row r="8" spans="1:33" s="474" customFormat="1" ht="12" customHeight="1">
      <c r="A8" s="2458"/>
      <c r="B8" s="2456"/>
      <c r="C8" s="2456"/>
      <c r="D8" s="2456"/>
      <c r="E8" s="2457"/>
      <c r="F8" s="2474" t="s">
        <v>2179</v>
      </c>
      <c r="G8" s="2475"/>
      <c r="H8" s="2475"/>
      <c r="I8" s="2475"/>
      <c r="J8" s="2475"/>
      <c r="K8" s="2475"/>
      <c r="L8" s="2475"/>
      <c r="M8" s="2475"/>
      <c r="N8" s="2476"/>
      <c r="O8" s="2477"/>
      <c r="P8" s="2477"/>
      <c r="Q8" s="2477"/>
      <c r="R8" s="2477"/>
      <c r="S8" s="2477"/>
      <c r="T8" s="2477"/>
      <c r="U8" s="2477"/>
      <c r="V8" s="2477"/>
      <c r="W8" s="2478"/>
      <c r="X8" s="2447"/>
      <c r="Y8" s="2448"/>
      <c r="Z8" s="2448"/>
      <c r="AA8" s="2448"/>
      <c r="AB8" s="2449"/>
    </row>
    <row r="9" spans="1:33" s="474" customFormat="1" ht="19.5" customHeight="1">
      <c r="A9" s="2458"/>
      <c r="B9" s="2456"/>
      <c r="C9" s="2456"/>
      <c r="D9" s="2456"/>
      <c r="E9" s="2457"/>
      <c r="F9" s="2556" t="s">
        <v>1750</v>
      </c>
      <c r="G9" s="2467"/>
      <c r="H9" s="2467"/>
      <c r="I9" s="2469" t="s">
        <v>1751</v>
      </c>
      <c r="J9" s="2467"/>
      <c r="K9" s="2468"/>
      <c r="L9" s="2467" t="s">
        <v>1752</v>
      </c>
      <c r="M9" s="2467"/>
      <c r="N9" s="2557"/>
      <c r="O9" s="2467" t="s">
        <v>578</v>
      </c>
      <c r="P9" s="2467"/>
      <c r="Q9" s="2468"/>
      <c r="R9" s="2469" t="s">
        <v>1753</v>
      </c>
      <c r="S9" s="2467"/>
      <c r="T9" s="2468"/>
      <c r="U9" s="2467" t="s">
        <v>1754</v>
      </c>
      <c r="V9" s="2467"/>
      <c r="W9" s="2470"/>
      <c r="X9" s="2450"/>
      <c r="Y9" s="2451"/>
      <c r="Z9" s="2451"/>
      <c r="AA9" s="2451"/>
      <c r="AB9" s="2452"/>
    </row>
    <row r="10" spans="1:33" ht="21" customHeight="1">
      <c r="A10" s="2459"/>
      <c r="B10" s="2460"/>
      <c r="C10" s="2460"/>
      <c r="D10" s="2460"/>
      <c r="E10" s="2461"/>
      <c r="F10" s="2471"/>
      <c r="G10" s="2472"/>
      <c r="H10" s="729" t="s">
        <v>1755</v>
      </c>
      <c r="I10" s="2473"/>
      <c r="J10" s="2472"/>
      <c r="K10" s="730" t="s">
        <v>1755</v>
      </c>
      <c r="L10" s="2472"/>
      <c r="M10" s="2472"/>
      <c r="N10" s="731" t="s">
        <v>1755</v>
      </c>
      <c r="O10" s="2472"/>
      <c r="P10" s="2472"/>
      <c r="Q10" s="730" t="s">
        <v>1755</v>
      </c>
      <c r="R10" s="2473"/>
      <c r="S10" s="2472"/>
      <c r="T10" s="730" t="s">
        <v>1755</v>
      </c>
      <c r="U10" s="2472"/>
      <c r="V10" s="2472"/>
      <c r="W10" s="731" t="s">
        <v>1755</v>
      </c>
      <c r="X10" s="2453"/>
      <c r="Y10" s="2454"/>
      <c r="Z10" s="2454"/>
      <c r="AA10" s="2454"/>
      <c r="AB10" s="2455"/>
    </row>
    <row r="11" spans="1:33" ht="15" customHeight="1">
      <c r="A11" s="753" t="s">
        <v>2305</v>
      </c>
    </row>
    <row r="12" spans="1:33" ht="15" customHeight="1">
      <c r="A12" s="753"/>
      <c r="D12" s="754" t="s">
        <v>2310</v>
      </c>
    </row>
    <row r="13" spans="1:33" ht="15" customHeight="1">
      <c r="A13" s="753" t="s">
        <v>2307</v>
      </c>
    </row>
    <row r="14" spans="1:33" ht="15" customHeight="1">
      <c r="A14" s="753"/>
      <c r="D14" s="754" t="s">
        <v>2306</v>
      </c>
    </row>
    <row r="15" spans="1:33" ht="13.5" customHeight="1">
      <c r="A15" s="732"/>
    </row>
    <row r="16" spans="1:33">
      <c r="A16" s="480" t="s">
        <v>221</v>
      </c>
      <c r="B16" s="480"/>
      <c r="C16" s="480"/>
      <c r="D16" s="480"/>
      <c r="E16" s="480"/>
      <c r="F16" s="480"/>
      <c r="G16" s="480"/>
      <c r="H16" s="480"/>
      <c r="I16" s="480"/>
      <c r="J16" s="480"/>
      <c r="K16" s="480"/>
      <c r="L16" s="119"/>
      <c r="M16" s="119"/>
      <c r="N16" s="119"/>
      <c r="O16" s="119"/>
      <c r="P16" s="20"/>
      <c r="Q16" s="20"/>
      <c r="R16" s="20"/>
      <c r="S16" s="476" t="s">
        <v>1235</v>
      </c>
      <c r="T16" s="476"/>
      <c r="U16" s="2148"/>
      <c r="V16" s="2148"/>
      <c r="W16" s="479" t="s">
        <v>403</v>
      </c>
      <c r="X16" s="2148"/>
      <c r="Y16" s="2148"/>
      <c r="Z16" s="479" t="s">
        <v>404</v>
      </c>
      <c r="AA16" s="479">
        <v>1</v>
      </c>
      <c r="AB16" s="479" t="s">
        <v>239</v>
      </c>
      <c r="AC16" s="479"/>
      <c r="AD16" s="476"/>
      <c r="AE16" s="476"/>
    </row>
    <row r="17" spans="1:34" ht="20.100000000000001" customHeight="1">
      <c r="A17" s="1117"/>
      <c r="B17" s="2508"/>
      <c r="C17" s="2508"/>
      <c r="D17" s="2508"/>
      <c r="E17" s="2508"/>
      <c r="F17" s="2508"/>
      <c r="G17" s="2508"/>
      <c r="H17" s="2508"/>
      <c r="I17" s="2508"/>
      <c r="J17" s="2508"/>
      <c r="K17" s="2509"/>
      <c r="L17" s="2550" t="s">
        <v>1522</v>
      </c>
      <c r="M17" s="2550"/>
      <c r="N17" s="2550" t="s">
        <v>238</v>
      </c>
      <c r="O17" s="2550"/>
      <c r="P17" s="2550" t="s">
        <v>1523</v>
      </c>
      <c r="Q17" s="2550"/>
      <c r="R17" s="2550" t="s">
        <v>1524</v>
      </c>
      <c r="S17" s="2550"/>
      <c r="T17" s="2550" t="s">
        <v>1525</v>
      </c>
      <c r="U17" s="2550"/>
      <c r="V17" s="2550" t="s">
        <v>1526</v>
      </c>
      <c r="W17" s="2550"/>
      <c r="X17" s="2550" t="s">
        <v>1527</v>
      </c>
      <c r="Y17" s="2550"/>
      <c r="Z17" s="2550" t="s">
        <v>235</v>
      </c>
      <c r="AA17" s="2550"/>
      <c r="AB17" s="2568"/>
      <c r="AC17" s="2547" t="s">
        <v>1528</v>
      </c>
      <c r="AD17" s="2548"/>
      <c r="AE17" s="2548"/>
      <c r="AF17" s="2548"/>
      <c r="AG17" s="2548"/>
      <c r="AH17" s="2549"/>
    </row>
    <row r="18" spans="1:34" ht="22.5" customHeight="1">
      <c r="A18" s="2571" t="s">
        <v>462</v>
      </c>
      <c r="B18" s="2572"/>
      <c r="C18" s="1256" t="s">
        <v>1656</v>
      </c>
      <c r="D18" s="1257"/>
      <c r="E18" s="1257"/>
      <c r="F18" s="1257"/>
      <c r="G18" s="2602" t="s">
        <v>992</v>
      </c>
      <c r="H18" s="2603"/>
      <c r="I18" s="2603"/>
      <c r="J18" s="2603"/>
      <c r="K18" s="2603"/>
      <c r="L18" s="2565"/>
      <c r="M18" s="2566"/>
      <c r="N18" s="2565"/>
      <c r="O18" s="2566"/>
      <c r="P18" s="2565"/>
      <c r="Q18" s="2566"/>
      <c r="R18" s="2565"/>
      <c r="S18" s="2566"/>
      <c r="T18" s="2565"/>
      <c r="U18" s="2566"/>
      <c r="V18" s="2565"/>
      <c r="W18" s="2566"/>
      <c r="X18" s="2586"/>
      <c r="Y18" s="2587"/>
      <c r="Z18" s="2583">
        <f>SUM(L18:Y18)</f>
        <v>0</v>
      </c>
      <c r="AA18" s="2255"/>
      <c r="AB18" s="898" t="s">
        <v>467</v>
      </c>
      <c r="AC18" s="2624" t="s">
        <v>236</v>
      </c>
      <c r="AD18" s="1257"/>
      <c r="AE18" s="1257"/>
      <c r="AF18" s="2603">
        <f>SUM(L20:O21)</f>
        <v>0</v>
      </c>
      <c r="AG18" s="2603"/>
      <c r="AH18" s="2584" t="s">
        <v>467</v>
      </c>
    </row>
    <row r="19" spans="1:34" ht="22.5" customHeight="1">
      <c r="A19" s="2573"/>
      <c r="B19" s="2574"/>
      <c r="C19" s="1112"/>
      <c r="D19" s="1113"/>
      <c r="E19" s="1113"/>
      <c r="F19" s="1113"/>
      <c r="G19" s="2569" t="s">
        <v>993</v>
      </c>
      <c r="H19" s="2570"/>
      <c r="I19" s="2570"/>
      <c r="J19" s="2570"/>
      <c r="K19" s="2570"/>
      <c r="L19" s="2558"/>
      <c r="M19" s="2559"/>
      <c r="N19" s="2558"/>
      <c r="O19" s="2559"/>
      <c r="P19" s="2558"/>
      <c r="Q19" s="2559"/>
      <c r="R19" s="2558"/>
      <c r="S19" s="2559"/>
      <c r="T19" s="2558"/>
      <c r="U19" s="2559"/>
      <c r="V19" s="2558"/>
      <c r="W19" s="2559"/>
      <c r="X19" s="2588"/>
      <c r="Y19" s="2589"/>
      <c r="Z19" s="2605">
        <f>SUM(L19:Y19)</f>
        <v>0</v>
      </c>
      <c r="AA19" s="2606"/>
      <c r="AB19" s="96" t="s">
        <v>467</v>
      </c>
      <c r="AC19" s="2618"/>
      <c r="AD19" s="1227"/>
      <c r="AE19" s="1227"/>
      <c r="AF19" s="2223"/>
      <c r="AG19" s="2223"/>
      <c r="AH19" s="2604"/>
    </row>
    <row r="20" spans="1:34" ht="22.5" customHeight="1">
      <c r="A20" s="2573"/>
      <c r="B20" s="2574"/>
      <c r="C20" s="1116" t="s">
        <v>991</v>
      </c>
      <c r="D20" s="1116"/>
      <c r="E20" s="1116"/>
      <c r="F20" s="1117"/>
      <c r="G20" s="2600" t="s">
        <v>992</v>
      </c>
      <c r="H20" s="2601"/>
      <c r="I20" s="2601"/>
      <c r="J20" s="2601"/>
      <c r="K20" s="2601"/>
      <c r="L20" s="2563"/>
      <c r="M20" s="2564"/>
      <c r="N20" s="2563"/>
      <c r="O20" s="2564"/>
      <c r="P20" s="2563"/>
      <c r="Q20" s="2564"/>
      <c r="R20" s="2563"/>
      <c r="S20" s="2564"/>
      <c r="T20" s="2563"/>
      <c r="U20" s="2564"/>
      <c r="V20" s="2563"/>
      <c r="W20" s="2564"/>
      <c r="X20" s="2563"/>
      <c r="Y20" s="2564"/>
      <c r="Z20" s="2616">
        <f>SUM(L20:Y20)</f>
        <v>0</v>
      </c>
      <c r="AA20" s="2617"/>
      <c r="AB20" s="244" t="s">
        <v>467</v>
      </c>
      <c r="AC20" s="2618" t="s">
        <v>237</v>
      </c>
      <c r="AD20" s="1227"/>
      <c r="AE20" s="1227"/>
      <c r="AF20" s="2223">
        <f>SUM(P20:Y21)</f>
        <v>0</v>
      </c>
      <c r="AG20" s="2223"/>
      <c r="AH20" s="2604" t="s">
        <v>467</v>
      </c>
    </row>
    <row r="21" spans="1:34" ht="22.5" customHeight="1">
      <c r="A21" s="2575"/>
      <c r="B21" s="2576"/>
      <c r="C21" s="1116"/>
      <c r="D21" s="1116"/>
      <c r="E21" s="1116"/>
      <c r="F21" s="1117"/>
      <c r="G21" s="2567" t="s">
        <v>993</v>
      </c>
      <c r="H21" s="2562"/>
      <c r="I21" s="2562"/>
      <c r="J21" s="2562"/>
      <c r="K21" s="2562"/>
      <c r="L21" s="2542"/>
      <c r="M21" s="2542"/>
      <c r="N21" s="2558"/>
      <c r="O21" s="2559"/>
      <c r="P21" s="2558"/>
      <c r="Q21" s="2559"/>
      <c r="R21" s="2558"/>
      <c r="S21" s="2559"/>
      <c r="T21" s="2558"/>
      <c r="U21" s="2559"/>
      <c r="V21" s="2542"/>
      <c r="W21" s="2542"/>
      <c r="X21" s="2542"/>
      <c r="Y21" s="2542"/>
      <c r="Z21" s="2560">
        <f>SUM(L21:Y21)</f>
        <v>0</v>
      </c>
      <c r="AA21" s="2561"/>
      <c r="AB21" s="865" t="s">
        <v>467</v>
      </c>
      <c r="AC21" s="2619"/>
      <c r="AD21" s="1113"/>
      <c r="AE21" s="1113"/>
      <c r="AF21" s="2562"/>
      <c r="AG21" s="2562"/>
      <c r="AH21" s="2585"/>
    </row>
    <row r="22" spans="1:34" ht="15" customHeight="1">
      <c r="A22" s="89" t="s">
        <v>1674</v>
      </c>
      <c r="B22" s="418"/>
      <c r="C22" s="842"/>
      <c r="D22" s="842"/>
      <c r="E22" s="842"/>
      <c r="F22" s="842"/>
      <c r="G22" s="841"/>
      <c r="H22" s="841"/>
      <c r="I22" s="841"/>
      <c r="J22" s="841"/>
      <c r="K22" s="841"/>
      <c r="L22" s="841"/>
      <c r="M22" s="841"/>
      <c r="N22" s="841"/>
      <c r="O22" s="841"/>
      <c r="P22" s="841"/>
      <c r="Q22" s="841"/>
      <c r="R22" s="841"/>
      <c r="S22" s="841"/>
      <c r="T22" s="841"/>
      <c r="U22" s="841"/>
      <c r="V22" s="841"/>
      <c r="AC22" s="2623" t="s">
        <v>1529</v>
      </c>
      <c r="AD22" s="2623"/>
      <c r="AE22" s="2623"/>
      <c r="AF22" s="2603">
        <f>SUM(AF18:AG21)</f>
        <v>0</v>
      </c>
      <c r="AG22" s="2603"/>
      <c r="AH22" s="866" t="s">
        <v>1530</v>
      </c>
    </row>
    <row r="23" spans="1:34">
      <c r="B23" s="479"/>
      <c r="C23" s="479" t="s">
        <v>1664</v>
      </c>
      <c r="D23" s="479"/>
      <c r="E23" s="479"/>
      <c r="F23" s="479"/>
      <c r="G23" s="479"/>
      <c r="H23" s="479"/>
      <c r="I23" s="479"/>
      <c r="J23" s="479"/>
      <c r="K23" s="479"/>
      <c r="L23" s="479"/>
      <c r="M23" s="479"/>
      <c r="N23" s="479"/>
      <c r="O23" s="479"/>
      <c r="P23" s="479"/>
      <c r="Q23" s="479"/>
      <c r="R23" s="479"/>
      <c r="S23" s="479"/>
      <c r="T23" s="479"/>
      <c r="U23" s="479"/>
      <c r="V23" s="479"/>
      <c r="W23" s="479"/>
      <c r="X23" s="479"/>
    </row>
    <row r="24" spans="1:34">
      <c r="A24" s="109"/>
      <c r="C24" s="20"/>
    </row>
    <row r="25" spans="1:34" ht="14.25">
      <c r="A25" s="113" t="s">
        <v>1531</v>
      </c>
    </row>
    <row r="26" spans="1:34" ht="13.5" customHeight="1">
      <c r="A26" s="1256" t="s">
        <v>224</v>
      </c>
      <c r="B26" s="1257"/>
      <c r="C26" s="1257"/>
      <c r="D26" s="1257"/>
      <c r="E26" s="1257"/>
      <c r="F26" s="1257"/>
      <c r="G26" s="1257"/>
      <c r="H26" s="1257"/>
      <c r="I26" s="1257"/>
      <c r="J26" s="1257"/>
      <c r="K26" s="1257"/>
      <c r="L26" s="1257"/>
      <c r="M26" s="1257"/>
      <c r="N26" s="1257"/>
      <c r="O26" s="2590"/>
      <c r="P26" s="2577" t="s">
        <v>908</v>
      </c>
      <c r="Q26" s="2578"/>
      <c r="R26" s="2579"/>
      <c r="S26" s="2577" t="s">
        <v>180</v>
      </c>
      <c r="T26" s="2578"/>
      <c r="U26" s="2578"/>
      <c r="V26" s="2579"/>
      <c r="W26" s="2583" t="s">
        <v>181</v>
      </c>
      <c r="X26" s="2255"/>
      <c r="Y26" s="2255"/>
      <c r="Z26" s="2584"/>
      <c r="AA26" s="2620" t="s">
        <v>1528</v>
      </c>
      <c r="AB26" s="2621"/>
      <c r="AC26" s="2621"/>
      <c r="AD26" s="2621"/>
      <c r="AE26" s="2621"/>
      <c r="AF26" s="2622"/>
    </row>
    <row r="27" spans="1:34" ht="13.5" customHeight="1">
      <c r="A27" s="1112"/>
      <c r="B27" s="1113"/>
      <c r="C27" s="1113"/>
      <c r="D27" s="1113"/>
      <c r="E27" s="1113"/>
      <c r="F27" s="1113"/>
      <c r="G27" s="1113"/>
      <c r="H27" s="1113"/>
      <c r="I27" s="1113"/>
      <c r="J27" s="1113"/>
      <c r="K27" s="1113"/>
      <c r="L27" s="1113"/>
      <c r="M27" s="1113"/>
      <c r="N27" s="1113"/>
      <c r="O27" s="1158"/>
      <c r="P27" s="2580"/>
      <c r="Q27" s="2581"/>
      <c r="R27" s="2582"/>
      <c r="S27" s="2580"/>
      <c r="T27" s="2581"/>
      <c r="U27" s="2581"/>
      <c r="V27" s="2582"/>
      <c r="W27" s="2560" t="s">
        <v>89</v>
      </c>
      <c r="X27" s="2561"/>
      <c r="Y27" s="2561"/>
      <c r="Z27" s="2585"/>
      <c r="AA27" s="2620"/>
      <c r="AB27" s="2621"/>
      <c r="AC27" s="2621"/>
      <c r="AD27" s="2621"/>
      <c r="AE27" s="2621"/>
      <c r="AF27" s="2622"/>
    </row>
    <row r="28" spans="1:34" ht="13.5" customHeight="1">
      <c r="A28" s="832" t="s">
        <v>225</v>
      </c>
      <c r="B28" s="833"/>
      <c r="C28" s="833"/>
      <c r="D28" s="833"/>
      <c r="E28" s="833"/>
      <c r="F28" s="833"/>
      <c r="G28" s="844"/>
      <c r="H28" s="863" t="s">
        <v>475</v>
      </c>
      <c r="I28" s="863"/>
      <c r="J28" s="844"/>
      <c r="K28" s="863" t="s">
        <v>476</v>
      </c>
      <c r="L28" s="863"/>
      <c r="M28" s="833"/>
      <c r="N28" s="833"/>
      <c r="O28" s="833"/>
      <c r="P28" s="896"/>
      <c r="Q28" s="2514" t="s">
        <v>475</v>
      </c>
      <c r="R28" s="2515"/>
      <c r="S28" s="2591"/>
      <c r="T28" s="2592"/>
      <c r="U28" s="2592"/>
      <c r="V28" s="2593"/>
      <c r="W28" s="2607"/>
      <c r="X28" s="2608"/>
      <c r="Y28" s="2608"/>
      <c r="Z28" s="2609"/>
      <c r="AA28" s="1117"/>
      <c r="AB28" s="2508"/>
      <c r="AC28" s="2508"/>
      <c r="AD28" s="2508"/>
      <c r="AE28" s="2508"/>
      <c r="AF28" s="2509"/>
    </row>
    <row r="29" spans="1:34" ht="13.5" customHeight="1">
      <c r="A29" s="862" t="s">
        <v>1532</v>
      </c>
      <c r="B29" s="863"/>
      <c r="C29" s="863"/>
      <c r="D29" s="863"/>
      <c r="E29" s="863"/>
      <c r="F29" s="863"/>
      <c r="G29" s="844"/>
      <c r="H29" s="863" t="s">
        <v>475</v>
      </c>
      <c r="I29" s="2148"/>
      <c r="J29" s="2148"/>
      <c r="K29" s="881" t="s">
        <v>776</v>
      </c>
      <c r="L29" s="863"/>
      <c r="M29" s="863"/>
      <c r="N29" s="863"/>
      <c r="O29" s="863"/>
      <c r="P29" s="532"/>
      <c r="Q29" s="2188" t="s">
        <v>476</v>
      </c>
      <c r="R29" s="2189"/>
      <c r="S29" s="2594"/>
      <c r="T29" s="2595"/>
      <c r="U29" s="2595"/>
      <c r="V29" s="2596"/>
      <c r="W29" s="2610"/>
      <c r="X29" s="2611"/>
      <c r="Y29" s="2611"/>
      <c r="Z29" s="2612"/>
      <c r="AA29" s="1117"/>
      <c r="AB29" s="2508"/>
      <c r="AC29" s="2508"/>
      <c r="AD29" s="2508"/>
      <c r="AE29" s="2508"/>
      <c r="AF29" s="2509"/>
    </row>
    <row r="30" spans="1:34" ht="13.5" customHeight="1">
      <c r="A30" s="864"/>
      <c r="B30" s="865"/>
      <c r="C30" s="865"/>
      <c r="D30" s="865"/>
      <c r="E30" s="865"/>
      <c r="F30" s="865"/>
      <c r="G30" s="742"/>
      <c r="H30" s="865" t="s">
        <v>476</v>
      </c>
      <c r="I30" s="865"/>
      <c r="J30" s="865"/>
      <c r="K30" s="865"/>
      <c r="L30" s="865"/>
      <c r="M30" s="865"/>
      <c r="N30" s="865"/>
      <c r="O30" s="865"/>
      <c r="P30" s="893"/>
      <c r="Q30" s="419"/>
      <c r="R30" s="118"/>
      <c r="S30" s="2597"/>
      <c r="T30" s="2598"/>
      <c r="U30" s="2598"/>
      <c r="V30" s="2599"/>
      <c r="W30" s="2613"/>
      <c r="X30" s="2614"/>
      <c r="Y30" s="2614"/>
      <c r="Z30" s="2615"/>
      <c r="AA30" s="1117"/>
      <c r="AB30" s="2508"/>
      <c r="AC30" s="2508"/>
      <c r="AD30" s="2508"/>
      <c r="AE30" s="2508"/>
      <c r="AF30" s="2509"/>
    </row>
    <row r="31" spans="1:34" ht="13.5" customHeight="1">
      <c r="A31" s="2516" t="s">
        <v>1415</v>
      </c>
      <c r="B31" s="2514"/>
      <c r="C31" s="2514"/>
      <c r="D31" s="2514"/>
      <c r="E31" s="2514"/>
      <c r="F31" s="2514"/>
      <c r="G31" s="2514"/>
      <c r="H31" s="2514"/>
      <c r="I31" s="2514"/>
      <c r="J31" s="2514"/>
      <c r="K31" s="2514"/>
      <c r="L31" s="2514"/>
      <c r="M31" s="2514"/>
      <c r="N31" s="2514"/>
      <c r="O31" s="2514"/>
      <c r="P31" s="896"/>
      <c r="Q31" s="2514" t="s">
        <v>475</v>
      </c>
      <c r="R31" s="2515"/>
      <c r="S31" s="2591"/>
      <c r="T31" s="2592"/>
      <c r="U31" s="2592"/>
      <c r="V31" s="2593"/>
      <c r="W31" s="2607"/>
      <c r="X31" s="2608"/>
      <c r="Y31" s="2608"/>
      <c r="Z31" s="2609"/>
      <c r="AA31" s="1117"/>
      <c r="AB31" s="2508"/>
      <c r="AC31" s="2508"/>
      <c r="AD31" s="2508"/>
      <c r="AE31" s="2508"/>
      <c r="AF31" s="2509"/>
    </row>
    <row r="32" spans="1:34" ht="13.5" customHeight="1">
      <c r="A32" s="2187"/>
      <c r="B32" s="2188"/>
      <c r="C32" s="2188"/>
      <c r="D32" s="2188"/>
      <c r="E32" s="2188"/>
      <c r="F32" s="2188"/>
      <c r="G32" s="2188"/>
      <c r="H32" s="2188"/>
      <c r="I32" s="2188"/>
      <c r="J32" s="2188"/>
      <c r="K32" s="2188"/>
      <c r="L32" s="2188"/>
      <c r="M32" s="2188"/>
      <c r="N32" s="2188"/>
      <c r="O32" s="2188"/>
      <c r="P32" s="532"/>
      <c r="Q32" s="2188" t="s">
        <v>476</v>
      </c>
      <c r="R32" s="2189"/>
      <c r="S32" s="2594"/>
      <c r="T32" s="2595"/>
      <c r="U32" s="2595"/>
      <c r="V32" s="2596"/>
      <c r="W32" s="2610"/>
      <c r="X32" s="2611"/>
      <c r="Y32" s="2611"/>
      <c r="Z32" s="2612"/>
      <c r="AA32" s="1117"/>
      <c r="AB32" s="2508"/>
      <c r="AC32" s="2508"/>
      <c r="AD32" s="2508"/>
      <c r="AE32" s="2508"/>
      <c r="AF32" s="2509"/>
    </row>
    <row r="33" spans="1:32" ht="6" customHeight="1">
      <c r="A33" s="2540"/>
      <c r="B33" s="2541"/>
      <c r="C33" s="2541"/>
      <c r="D33" s="2541"/>
      <c r="E33" s="2541"/>
      <c r="F33" s="2541"/>
      <c r="G33" s="2541"/>
      <c r="H33" s="2541"/>
      <c r="I33" s="2541"/>
      <c r="J33" s="2541"/>
      <c r="K33" s="2541"/>
      <c r="L33" s="2541"/>
      <c r="M33" s="2541"/>
      <c r="N33" s="2541"/>
      <c r="O33" s="2541"/>
      <c r="P33" s="122"/>
      <c r="Q33" s="116"/>
      <c r="R33" s="874"/>
      <c r="S33" s="2597"/>
      <c r="T33" s="2598"/>
      <c r="U33" s="2598"/>
      <c r="V33" s="2599"/>
      <c r="W33" s="2613"/>
      <c r="X33" s="2614"/>
      <c r="Y33" s="2614"/>
      <c r="Z33" s="2615"/>
      <c r="AA33" s="1117"/>
      <c r="AB33" s="2508"/>
      <c r="AC33" s="2508"/>
      <c r="AD33" s="2508"/>
      <c r="AE33" s="2508"/>
      <c r="AF33" s="2509"/>
    </row>
    <row r="34" spans="1:32" ht="13.5" customHeight="1">
      <c r="A34" s="2516" t="s">
        <v>1533</v>
      </c>
      <c r="B34" s="2514"/>
      <c r="C34" s="2514"/>
      <c r="D34" s="2514"/>
      <c r="E34" s="2514"/>
      <c r="F34" s="2514"/>
      <c r="G34" s="2514"/>
      <c r="H34" s="2514"/>
      <c r="I34" s="2514"/>
      <c r="J34" s="2514"/>
      <c r="K34" s="2514"/>
      <c r="L34" s="2514"/>
      <c r="M34" s="2514"/>
      <c r="N34" s="2514"/>
      <c r="O34" s="2514"/>
      <c r="P34" s="896"/>
      <c r="Q34" s="2514" t="s">
        <v>475</v>
      </c>
      <c r="R34" s="2515"/>
      <c r="S34" s="2499"/>
      <c r="T34" s="2500"/>
      <c r="U34" s="2500"/>
      <c r="V34" s="2501"/>
      <c r="W34" s="2278"/>
      <c r="X34" s="2479"/>
      <c r="Y34" s="2479"/>
      <c r="Z34" s="2480"/>
      <c r="AA34" s="1117"/>
      <c r="AB34" s="2508"/>
      <c r="AC34" s="2508"/>
      <c r="AD34" s="2508"/>
      <c r="AE34" s="2508"/>
      <c r="AF34" s="2509"/>
    </row>
    <row r="35" spans="1:32" ht="13.5" customHeight="1">
      <c r="A35" s="2187" t="s">
        <v>994</v>
      </c>
      <c r="B35" s="2188"/>
      <c r="C35" s="2188"/>
      <c r="D35" s="2188"/>
      <c r="E35" s="2188"/>
      <c r="F35" s="2188"/>
      <c r="G35" s="2188"/>
      <c r="H35" s="2188"/>
      <c r="I35" s="2188"/>
      <c r="J35" s="2188"/>
      <c r="K35" s="2188"/>
      <c r="L35" s="2188"/>
      <c r="M35" s="2188"/>
      <c r="N35" s="2188"/>
      <c r="O35" s="2188"/>
      <c r="P35" s="532"/>
      <c r="Q35" s="2188" t="s">
        <v>476</v>
      </c>
      <c r="R35" s="2189"/>
      <c r="S35" s="2502"/>
      <c r="T35" s="2503"/>
      <c r="U35" s="2503"/>
      <c r="V35" s="2504"/>
      <c r="W35" s="2481"/>
      <c r="X35" s="2482"/>
      <c r="Y35" s="2482"/>
      <c r="Z35" s="2483"/>
      <c r="AA35" s="1117"/>
      <c r="AB35" s="2508"/>
      <c r="AC35" s="2508"/>
      <c r="AD35" s="2508"/>
      <c r="AE35" s="2508"/>
      <c r="AF35" s="2509"/>
    </row>
    <row r="36" spans="1:32" ht="13.5" customHeight="1">
      <c r="A36" s="2540"/>
      <c r="B36" s="2541"/>
      <c r="C36" s="2541"/>
      <c r="D36" s="2541"/>
      <c r="E36" s="2541"/>
      <c r="F36" s="2541"/>
      <c r="G36" s="2541"/>
      <c r="H36" s="2541"/>
      <c r="I36" s="2541"/>
      <c r="J36" s="2541"/>
      <c r="K36" s="2541"/>
      <c r="L36" s="2541"/>
      <c r="M36" s="2541"/>
      <c r="N36" s="2541"/>
      <c r="O36" s="2541"/>
      <c r="P36" s="121"/>
      <c r="Q36" s="419"/>
      <c r="R36" s="906"/>
      <c r="S36" s="2505"/>
      <c r="T36" s="2506"/>
      <c r="U36" s="2506"/>
      <c r="V36" s="2507"/>
      <c r="W36" s="2484"/>
      <c r="X36" s="2485"/>
      <c r="Y36" s="2485"/>
      <c r="Z36" s="2486"/>
      <c r="AA36" s="1117"/>
      <c r="AB36" s="2508"/>
      <c r="AC36" s="2508"/>
      <c r="AD36" s="2508"/>
      <c r="AE36" s="2508"/>
      <c r="AF36" s="2509"/>
    </row>
    <row r="37" spans="1:32" ht="13.5" customHeight="1">
      <c r="A37" s="2516" t="s">
        <v>1534</v>
      </c>
      <c r="B37" s="2514"/>
      <c r="C37" s="2514"/>
      <c r="D37" s="2514"/>
      <c r="E37" s="2514"/>
      <c r="F37" s="2514"/>
      <c r="G37" s="2514"/>
      <c r="H37" s="2514"/>
      <c r="I37" s="2514"/>
      <c r="J37" s="2514"/>
      <c r="K37" s="2514"/>
      <c r="L37" s="2514"/>
      <c r="M37" s="2514"/>
      <c r="N37" s="2514"/>
      <c r="O37" s="2514"/>
      <c r="P37" s="896"/>
      <c r="Q37" s="2514" t="s">
        <v>475</v>
      </c>
      <c r="R37" s="2515"/>
      <c r="S37" s="2499"/>
      <c r="T37" s="2500"/>
      <c r="U37" s="2500"/>
      <c r="V37" s="2501"/>
      <c r="W37" s="2278"/>
      <c r="X37" s="2479"/>
      <c r="Y37" s="2479"/>
      <c r="Z37" s="2480"/>
      <c r="AA37" s="1117"/>
      <c r="AB37" s="2508"/>
      <c r="AC37" s="2508"/>
      <c r="AD37" s="2508"/>
      <c r="AE37" s="2508"/>
      <c r="AF37" s="2509"/>
    </row>
    <row r="38" spans="1:32" ht="13.5" customHeight="1">
      <c r="A38" s="2543" t="s">
        <v>995</v>
      </c>
      <c r="B38" s="2544"/>
      <c r="C38" s="2544"/>
      <c r="D38" s="2544"/>
      <c r="E38" s="2544"/>
      <c r="F38" s="2544"/>
      <c r="G38" s="2544"/>
      <c r="H38" s="2544"/>
      <c r="I38" s="2544"/>
      <c r="J38" s="2544"/>
      <c r="K38" s="2544"/>
      <c r="L38" s="2544"/>
      <c r="M38" s="2544"/>
      <c r="N38" s="2544"/>
      <c r="O38" s="2544"/>
      <c r="P38" s="532"/>
      <c r="Q38" s="2188" t="s">
        <v>476</v>
      </c>
      <c r="R38" s="2189"/>
      <c r="S38" s="2502"/>
      <c r="T38" s="2503"/>
      <c r="U38" s="2503"/>
      <c r="V38" s="2504"/>
      <c r="W38" s="2481"/>
      <c r="X38" s="2482"/>
      <c r="Y38" s="2482"/>
      <c r="Z38" s="2483"/>
      <c r="AA38" s="1117"/>
      <c r="AB38" s="2508"/>
      <c r="AC38" s="2508"/>
      <c r="AD38" s="2508"/>
      <c r="AE38" s="2508"/>
      <c r="AF38" s="2509"/>
    </row>
    <row r="39" spans="1:32" ht="6" customHeight="1">
      <c r="A39" s="2545"/>
      <c r="B39" s="2546"/>
      <c r="C39" s="2546"/>
      <c r="D39" s="2546"/>
      <c r="E39" s="2546"/>
      <c r="F39" s="2546"/>
      <c r="G39" s="2546"/>
      <c r="H39" s="2546"/>
      <c r="I39" s="2546"/>
      <c r="J39" s="2546"/>
      <c r="K39" s="2546"/>
      <c r="L39" s="2546"/>
      <c r="M39" s="2546"/>
      <c r="N39" s="2546"/>
      <c r="O39" s="2546"/>
      <c r="P39" s="122"/>
      <c r="Q39" s="116"/>
      <c r="R39" s="874"/>
      <c r="S39" s="2505"/>
      <c r="T39" s="2506"/>
      <c r="U39" s="2506"/>
      <c r="V39" s="2507"/>
      <c r="W39" s="2484"/>
      <c r="X39" s="2485"/>
      <c r="Y39" s="2485"/>
      <c r="Z39" s="2486"/>
      <c r="AA39" s="1117"/>
      <c r="AB39" s="2508"/>
      <c r="AC39" s="2508"/>
      <c r="AD39" s="2508"/>
      <c r="AE39" s="2508"/>
      <c r="AF39" s="2509"/>
    </row>
    <row r="40" spans="1:32" ht="13.5" customHeight="1">
      <c r="A40" s="2516" t="s">
        <v>1535</v>
      </c>
      <c r="B40" s="2514"/>
      <c r="C40" s="2514"/>
      <c r="D40" s="2514"/>
      <c r="E40" s="2514"/>
      <c r="F40" s="2514"/>
      <c r="G40" s="2514"/>
      <c r="H40" s="2514"/>
      <c r="I40" s="2514"/>
      <c r="J40" s="2514"/>
      <c r="K40" s="2514"/>
      <c r="L40" s="2514"/>
      <c r="M40" s="2514"/>
      <c r="N40" s="2514"/>
      <c r="O40" s="2514"/>
      <c r="P40" s="896"/>
      <c r="Q40" s="2514" t="s">
        <v>475</v>
      </c>
      <c r="R40" s="2515"/>
      <c r="S40" s="2499"/>
      <c r="T40" s="2500"/>
      <c r="U40" s="2500"/>
      <c r="V40" s="2501"/>
      <c r="W40" s="2278"/>
      <c r="X40" s="2479"/>
      <c r="Y40" s="2479"/>
      <c r="Z40" s="2480"/>
      <c r="AA40" s="900"/>
      <c r="AB40" s="425" t="s">
        <v>912</v>
      </c>
      <c r="AC40" s="357"/>
      <c r="AD40" s="357"/>
      <c r="AE40" s="251"/>
      <c r="AF40" s="424"/>
    </row>
    <row r="41" spans="1:32" ht="13.5" customHeight="1">
      <c r="A41" s="2187"/>
      <c r="B41" s="2188"/>
      <c r="C41" s="2188"/>
      <c r="D41" s="2188"/>
      <c r="E41" s="2188"/>
      <c r="F41" s="2188"/>
      <c r="G41" s="2188"/>
      <c r="H41" s="2188"/>
      <c r="I41" s="2188"/>
      <c r="J41" s="2188"/>
      <c r="K41" s="2188"/>
      <c r="L41" s="2188"/>
      <c r="M41" s="2188"/>
      <c r="N41" s="2188"/>
      <c r="O41" s="2189"/>
      <c r="P41" s="532"/>
      <c r="Q41" s="2188" t="s">
        <v>476</v>
      </c>
      <c r="R41" s="2189"/>
      <c r="S41" s="2502"/>
      <c r="T41" s="2503"/>
      <c r="U41" s="2503"/>
      <c r="V41" s="2504"/>
      <c r="W41" s="2481"/>
      <c r="X41" s="2482"/>
      <c r="Y41" s="2482"/>
      <c r="Z41" s="2483"/>
      <c r="AA41" s="844"/>
      <c r="AB41" s="227" t="s">
        <v>1536</v>
      </c>
      <c r="AC41" s="357"/>
      <c r="AD41" s="357"/>
      <c r="AE41" s="251"/>
      <c r="AF41" s="424"/>
    </row>
    <row r="42" spans="1:32" ht="6" customHeight="1">
      <c r="A42" s="2187"/>
      <c r="B42" s="2188"/>
      <c r="C42" s="2188"/>
      <c r="D42" s="2188"/>
      <c r="E42" s="2188"/>
      <c r="F42" s="2188"/>
      <c r="G42" s="2188"/>
      <c r="H42" s="2188"/>
      <c r="I42" s="2188"/>
      <c r="J42" s="2188"/>
      <c r="K42" s="2188"/>
      <c r="L42" s="2188"/>
      <c r="M42" s="2188"/>
      <c r="N42" s="2188"/>
      <c r="O42" s="2189"/>
      <c r="P42" s="122"/>
      <c r="Q42" s="833"/>
      <c r="R42" s="834"/>
      <c r="S42" s="2502"/>
      <c r="T42" s="2503"/>
      <c r="U42" s="2503"/>
      <c r="V42" s="2504"/>
      <c r="W42" s="2481"/>
      <c r="X42" s="2482"/>
      <c r="Y42" s="2482"/>
      <c r="Z42" s="2483"/>
      <c r="AA42" s="243"/>
      <c r="AB42" s="227"/>
      <c r="AC42" s="357"/>
      <c r="AD42" s="357"/>
      <c r="AE42" s="251"/>
      <c r="AF42" s="424"/>
    </row>
    <row r="43" spans="1:32" ht="13.5" customHeight="1">
      <c r="A43" s="2516" t="s">
        <v>1007</v>
      </c>
      <c r="B43" s="2514"/>
      <c r="C43" s="2514"/>
      <c r="D43" s="2514"/>
      <c r="E43" s="2514"/>
      <c r="F43" s="2514"/>
      <c r="G43" s="2514"/>
      <c r="H43" s="2514"/>
      <c r="I43" s="2514"/>
      <c r="J43" s="2514"/>
      <c r="K43" s="2514"/>
      <c r="L43" s="2514"/>
      <c r="M43" s="2514"/>
      <c r="N43" s="2514"/>
      <c r="O43" s="2514"/>
      <c r="P43" s="896"/>
      <c r="Q43" s="2514" t="s">
        <v>475</v>
      </c>
      <c r="R43" s="2515"/>
      <c r="S43" s="2499"/>
      <c r="T43" s="2500"/>
      <c r="U43" s="2500"/>
      <c r="V43" s="2501"/>
      <c r="W43" s="2278"/>
      <c r="X43" s="2479"/>
      <c r="Y43" s="2479"/>
      <c r="Z43" s="2480"/>
      <c r="AA43" s="1117"/>
      <c r="AB43" s="2508"/>
      <c r="AC43" s="2508"/>
      <c r="AD43" s="2508"/>
      <c r="AE43" s="2508"/>
      <c r="AF43" s="2509"/>
    </row>
    <row r="44" spans="1:32" ht="13.5" customHeight="1">
      <c r="A44" s="2187"/>
      <c r="B44" s="2188"/>
      <c r="C44" s="2188"/>
      <c r="D44" s="2188"/>
      <c r="E44" s="2188"/>
      <c r="F44" s="2188"/>
      <c r="G44" s="2188"/>
      <c r="H44" s="2188"/>
      <c r="I44" s="2188"/>
      <c r="J44" s="2188"/>
      <c r="K44" s="2188"/>
      <c r="L44" s="2188"/>
      <c r="M44" s="2188"/>
      <c r="N44" s="2188"/>
      <c r="O44" s="2188"/>
      <c r="P44" s="532"/>
      <c r="Q44" s="2188" t="s">
        <v>476</v>
      </c>
      <c r="R44" s="2189"/>
      <c r="S44" s="2502"/>
      <c r="T44" s="2503"/>
      <c r="U44" s="2503"/>
      <c r="V44" s="2504"/>
      <c r="W44" s="2481"/>
      <c r="X44" s="2482"/>
      <c r="Y44" s="2482"/>
      <c r="Z44" s="2483"/>
      <c r="AA44" s="1117"/>
      <c r="AB44" s="2508"/>
      <c r="AC44" s="2508"/>
      <c r="AD44" s="2508"/>
      <c r="AE44" s="2508"/>
      <c r="AF44" s="2509"/>
    </row>
    <row r="45" spans="1:32" ht="6" customHeight="1">
      <c r="A45" s="2540"/>
      <c r="B45" s="2541"/>
      <c r="C45" s="2541"/>
      <c r="D45" s="2541"/>
      <c r="E45" s="2541"/>
      <c r="F45" s="2541"/>
      <c r="G45" s="2541"/>
      <c r="H45" s="2541"/>
      <c r="I45" s="2541"/>
      <c r="J45" s="2541"/>
      <c r="K45" s="2541"/>
      <c r="L45" s="2541"/>
      <c r="M45" s="2541"/>
      <c r="N45" s="2541"/>
      <c r="O45" s="2541"/>
      <c r="P45" s="122"/>
      <c r="Q45" s="116"/>
      <c r="R45" s="874"/>
      <c r="S45" s="2505"/>
      <c r="T45" s="2506"/>
      <c r="U45" s="2506"/>
      <c r="V45" s="2507"/>
      <c r="W45" s="2484"/>
      <c r="X45" s="2485"/>
      <c r="Y45" s="2485"/>
      <c r="Z45" s="2486"/>
      <c r="AA45" s="1117"/>
      <c r="AB45" s="2508"/>
      <c r="AC45" s="2508"/>
      <c r="AD45" s="2508"/>
      <c r="AE45" s="2508"/>
      <c r="AF45" s="2509"/>
    </row>
    <row r="46" spans="1:32" ht="13.5" customHeight="1">
      <c r="A46" s="2516" t="s">
        <v>226</v>
      </c>
      <c r="B46" s="2514"/>
      <c r="C46" s="2514"/>
      <c r="D46" s="2514"/>
      <c r="E46" s="2514"/>
      <c r="F46" s="2514"/>
      <c r="G46" s="2514"/>
      <c r="H46" s="2514"/>
      <c r="I46" s="2514"/>
      <c r="J46" s="2514"/>
      <c r="K46" s="2514"/>
      <c r="L46" s="2514"/>
      <c r="M46" s="2514"/>
      <c r="N46" s="2514"/>
      <c r="O46" s="2514"/>
      <c r="P46" s="896"/>
      <c r="Q46" s="2514" t="s">
        <v>475</v>
      </c>
      <c r="R46" s="2515"/>
      <c r="S46" s="2499"/>
      <c r="T46" s="2500"/>
      <c r="U46" s="2500"/>
      <c r="V46" s="2501"/>
      <c r="W46" s="2278"/>
      <c r="X46" s="2479"/>
      <c r="Y46" s="2479"/>
      <c r="Z46" s="2480"/>
      <c r="AA46" s="1117"/>
      <c r="AB46" s="2508"/>
      <c r="AC46" s="2508"/>
      <c r="AD46" s="2508"/>
      <c r="AE46" s="2508"/>
      <c r="AF46" s="2509"/>
    </row>
    <row r="47" spans="1:32" ht="13.5" customHeight="1">
      <c r="A47" s="2187"/>
      <c r="B47" s="2188"/>
      <c r="C47" s="2188"/>
      <c r="D47" s="2188"/>
      <c r="E47" s="2188"/>
      <c r="F47" s="2188"/>
      <c r="G47" s="2188"/>
      <c r="H47" s="2188"/>
      <c r="I47" s="2188"/>
      <c r="J47" s="2188"/>
      <c r="K47" s="2188"/>
      <c r="L47" s="2188"/>
      <c r="M47" s="2188"/>
      <c r="N47" s="2188"/>
      <c r="O47" s="2188"/>
      <c r="P47" s="532"/>
      <c r="Q47" s="2188" t="s">
        <v>476</v>
      </c>
      <c r="R47" s="2189"/>
      <c r="S47" s="2502"/>
      <c r="T47" s="2503"/>
      <c r="U47" s="2503"/>
      <c r="V47" s="2504"/>
      <c r="W47" s="2481"/>
      <c r="X47" s="2482"/>
      <c r="Y47" s="2482"/>
      <c r="Z47" s="2483"/>
      <c r="AA47" s="1117"/>
      <c r="AB47" s="2508"/>
      <c r="AC47" s="2508"/>
      <c r="AD47" s="2508"/>
      <c r="AE47" s="2508"/>
      <c r="AF47" s="2509"/>
    </row>
    <row r="48" spans="1:32" ht="6" customHeight="1">
      <c r="A48" s="2540"/>
      <c r="B48" s="2541"/>
      <c r="C48" s="2541"/>
      <c r="D48" s="2541"/>
      <c r="E48" s="2541"/>
      <c r="F48" s="2541"/>
      <c r="G48" s="2541"/>
      <c r="H48" s="2541"/>
      <c r="I48" s="2541"/>
      <c r="J48" s="2541"/>
      <c r="K48" s="2541"/>
      <c r="L48" s="2541"/>
      <c r="M48" s="2541"/>
      <c r="N48" s="2541"/>
      <c r="O48" s="2541"/>
      <c r="P48" s="122"/>
      <c r="Q48" s="116"/>
      <c r="R48" s="874"/>
      <c r="S48" s="2505"/>
      <c r="T48" s="2506"/>
      <c r="U48" s="2506"/>
      <c r="V48" s="2507"/>
      <c r="W48" s="2484"/>
      <c r="X48" s="2485"/>
      <c r="Y48" s="2485"/>
      <c r="Z48" s="2486"/>
      <c r="AA48" s="1117"/>
      <c r="AB48" s="2508"/>
      <c r="AC48" s="2508"/>
      <c r="AD48" s="2508"/>
      <c r="AE48" s="2508"/>
      <c r="AF48" s="2509"/>
    </row>
    <row r="49" spans="1:32" ht="13.5" customHeight="1">
      <c r="A49" s="2538" t="s">
        <v>227</v>
      </c>
      <c r="B49" s="2539"/>
      <c r="C49" s="2539"/>
      <c r="D49" s="2539"/>
      <c r="E49" s="2539"/>
      <c r="F49" s="2539"/>
      <c r="G49" s="2539"/>
      <c r="H49" s="2539"/>
      <c r="I49" s="2539"/>
      <c r="J49" s="2539"/>
      <c r="K49" s="2539"/>
      <c r="L49" s="2539"/>
      <c r="M49" s="2539"/>
      <c r="N49" s="2539"/>
      <c r="O49" s="2539"/>
      <c r="P49" s="896"/>
      <c r="Q49" s="2514" t="s">
        <v>475</v>
      </c>
      <c r="R49" s="2515"/>
      <c r="S49" s="2499"/>
      <c r="T49" s="2500"/>
      <c r="U49" s="2500"/>
      <c r="V49" s="2501"/>
      <c r="W49" s="2278"/>
      <c r="X49" s="2479"/>
      <c r="Y49" s="2479"/>
      <c r="Z49" s="2480"/>
      <c r="AA49" s="1117"/>
      <c r="AB49" s="2508"/>
      <c r="AC49" s="2508"/>
      <c r="AD49" s="2508"/>
      <c r="AE49" s="2508"/>
      <c r="AF49" s="2509"/>
    </row>
    <row r="50" spans="1:32" ht="13.5" customHeight="1">
      <c r="A50" s="2510"/>
      <c r="B50" s="2511"/>
      <c r="C50" s="2511"/>
      <c r="D50" s="2511"/>
      <c r="E50" s="2511"/>
      <c r="F50" s="2511"/>
      <c r="G50" s="2511"/>
      <c r="H50" s="2511"/>
      <c r="I50" s="2511"/>
      <c r="J50" s="2511"/>
      <c r="K50" s="2511"/>
      <c r="L50" s="2511"/>
      <c r="M50" s="2511"/>
      <c r="N50" s="2511"/>
      <c r="O50" s="2511"/>
      <c r="P50" s="532"/>
      <c r="Q50" s="2188" t="s">
        <v>476</v>
      </c>
      <c r="R50" s="2189"/>
      <c r="S50" s="2502"/>
      <c r="T50" s="2503"/>
      <c r="U50" s="2503"/>
      <c r="V50" s="2504"/>
      <c r="W50" s="2481"/>
      <c r="X50" s="2482"/>
      <c r="Y50" s="2482"/>
      <c r="Z50" s="2483"/>
      <c r="AA50" s="1117"/>
      <c r="AB50" s="2508"/>
      <c r="AC50" s="2508"/>
      <c r="AD50" s="2508"/>
      <c r="AE50" s="2508"/>
      <c r="AF50" s="2509"/>
    </row>
    <row r="51" spans="1:32" ht="6" customHeight="1">
      <c r="A51" s="2512"/>
      <c r="B51" s="2513"/>
      <c r="C51" s="2513"/>
      <c r="D51" s="2513"/>
      <c r="E51" s="2513"/>
      <c r="F51" s="2513"/>
      <c r="G51" s="2513"/>
      <c r="H51" s="2513"/>
      <c r="I51" s="2513"/>
      <c r="J51" s="2513"/>
      <c r="K51" s="2513"/>
      <c r="L51" s="2513"/>
      <c r="M51" s="2513"/>
      <c r="N51" s="2513"/>
      <c r="O51" s="2513"/>
      <c r="P51" s="121"/>
      <c r="Q51" s="419"/>
      <c r="R51" s="906"/>
      <c r="S51" s="2505"/>
      <c r="T51" s="2506"/>
      <c r="U51" s="2506"/>
      <c r="V51" s="2507"/>
      <c r="W51" s="2484"/>
      <c r="X51" s="2485"/>
      <c r="Y51" s="2485"/>
      <c r="Z51" s="2486"/>
      <c r="AA51" s="1117"/>
      <c r="AB51" s="2508"/>
      <c r="AC51" s="2508"/>
      <c r="AD51" s="2508"/>
      <c r="AE51" s="2508"/>
      <c r="AF51" s="2509"/>
    </row>
    <row r="52" spans="1:32" ht="13.5" customHeight="1">
      <c r="A52" s="2538" t="s">
        <v>228</v>
      </c>
      <c r="B52" s="2539"/>
      <c r="C52" s="2539"/>
      <c r="D52" s="2539"/>
      <c r="E52" s="2539"/>
      <c r="F52" s="2539"/>
      <c r="G52" s="2539"/>
      <c r="H52" s="2539"/>
      <c r="I52" s="2539"/>
      <c r="J52" s="2539"/>
      <c r="K52" s="2539"/>
      <c r="L52" s="2539"/>
      <c r="M52" s="2539"/>
      <c r="N52" s="2539"/>
      <c r="O52" s="2539"/>
      <c r="P52" s="896"/>
      <c r="Q52" s="2514" t="s">
        <v>475</v>
      </c>
      <c r="R52" s="2515"/>
      <c r="S52" s="2499"/>
      <c r="T52" s="2500"/>
      <c r="U52" s="2500"/>
      <c r="V52" s="2501"/>
      <c r="W52" s="2278"/>
      <c r="X52" s="2479"/>
      <c r="Y52" s="2479"/>
      <c r="Z52" s="2480"/>
      <c r="AA52" s="900"/>
      <c r="AB52" s="41" t="s">
        <v>912</v>
      </c>
      <c r="AC52" s="14"/>
      <c r="AD52" s="14"/>
      <c r="AE52" s="873"/>
      <c r="AF52" s="344"/>
    </row>
    <row r="53" spans="1:32" ht="13.5" customHeight="1">
      <c r="A53" s="2510"/>
      <c r="B53" s="2511"/>
      <c r="C53" s="2511"/>
      <c r="D53" s="2511"/>
      <c r="E53" s="2511"/>
      <c r="F53" s="2511"/>
      <c r="G53" s="2511"/>
      <c r="H53" s="2511"/>
      <c r="I53" s="2511"/>
      <c r="J53" s="2511"/>
      <c r="K53" s="2511"/>
      <c r="L53" s="2511"/>
      <c r="M53" s="2511"/>
      <c r="N53" s="2511"/>
      <c r="O53" s="2511"/>
      <c r="P53" s="532"/>
      <c r="Q53" s="2188" t="s">
        <v>476</v>
      </c>
      <c r="R53" s="2189"/>
      <c r="S53" s="2502"/>
      <c r="T53" s="2503"/>
      <c r="U53" s="2503"/>
      <c r="V53" s="2504"/>
      <c r="W53" s="2481"/>
      <c r="X53" s="2482"/>
      <c r="Y53" s="2482"/>
      <c r="Z53" s="2483"/>
      <c r="AA53" s="844"/>
      <c r="AB53" s="465" t="s">
        <v>984</v>
      </c>
      <c r="AC53" s="14"/>
      <c r="AD53" s="14"/>
      <c r="AE53" s="873"/>
      <c r="AF53" s="344"/>
    </row>
    <row r="54" spans="1:32" ht="6" customHeight="1">
      <c r="A54" s="2512"/>
      <c r="B54" s="2513"/>
      <c r="C54" s="2513"/>
      <c r="D54" s="2513"/>
      <c r="E54" s="2513"/>
      <c r="F54" s="2513"/>
      <c r="G54" s="2513"/>
      <c r="H54" s="2513"/>
      <c r="I54" s="2513"/>
      <c r="J54" s="2513"/>
      <c r="K54" s="2513"/>
      <c r="L54" s="2513"/>
      <c r="M54" s="2513"/>
      <c r="N54" s="2513"/>
      <c r="O54" s="2513"/>
      <c r="P54" s="122"/>
      <c r="Q54" s="116"/>
      <c r="R54" s="874"/>
      <c r="S54" s="2505"/>
      <c r="T54" s="2506"/>
      <c r="U54" s="2506"/>
      <c r="V54" s="2507"/>
      <c r="W54" s="2484"/>
      <c r="X54" s="2485"/>
      <c r="Y54" s="2485"/>
      <c r="Z54" s="2486"/>
      <c r="AA54" s="894"/>
      <c r="AB54" s="894"/>
      <c r="AC54" s="14"/>
      <c r="AD54" s="14"/>
      <c r="AE54" s="873"/>
      <c r="AF54" s="344"/>
    </row>
    <row r="55" spans="1:32" ht="13.5" customHeight="1">
      <c r="A55" s="2516" t="s">
        <v>229</v>
      </c>
      <c r="B55" s="2514"/>
      <c r="C55" s="2514"/>
      <c r="D55" s="2514"/>
      <c r="E55" s="2514"/>
      <c r="F55" s="2514"/>
      <c r="G55" s="2514"/>
      <c r="H55" s="2514"/>
      <c r="I55" s="2514"/>
      <c r="J55" s="2514"/>
      <c r="K55" s="2514"/>
      <c r="L55" s="2514"/>
      <c r="M55" s="2514"/>
      <c r="N55" s="2514"/>
      <c r="O55" s="2515"/>
      <c r="P55" s="896"/>
      <c r="Q55" s="2514" t="s">
        <v>475</v>
      </c>
      <c r="R55" s="2515"/>
      <c r="S55" s="2499"/>
      <c r="T55" s="2500"/>
      <c r="U55" s="2500"/>
      <c r="V55" s="2501"/>
      <c r="W55" s="2278"/>
      <c r="X55" s="2479"/>
      <c r="Y55" s="2479"/>
      <c r="Z55" s="2480"/>
      <c r="AA55" s="1117"/>
      <c r="AB55" s="2508"/>
      <c r="AC55" s="2508"/>
      <c r="AD55" s="2508"/>
      <c r="AE55" s="2508"/>
      <c r="AF55" s="2509"/>
    </row>
    <row r="56" spans="1:32" ht="13.5" customHeight="1">
      <c r="A56" s="832"/>
      <c r="B56" s="863"/>
      <c r="C56" s="844"/>
      <c r="D56" s="863" t="s">
        <v>241</v>
      </c>
      <c r="E56" s="863"/>
      <c r="F56" s="863"/>
      <c r="G56" s="863"/>
      <c r="H56" s="863"/>
      <c r="I56" s="863"/>
      <c r="J56" s="844"/>
      <c r="K56" s="863" t="s">
        <v>913</v>
      </c>
      <c r="L56" s="863"/>
      <c r="M56" s="116"/>
      <c r="N56" s="116"/>
      <c r="O56" s="116"/>
      <c r="P56" s="532"/>
      <c r="Q56" s="2188" t="s">
        <v>476</v>
      </c>
      <c r="R56" s="2189"/>
      <c r="S56" s="2502"/>
      <c r="T56" s="2503"/>
      <c r="U56" s="2503"/>
      <c r="V56" s="2504"/>
      <c r="W56" s="2481"/>
      <c r="X56" s="2482"/>
      <c r="Y56" s="2482"/>
      <c r="Z56" s="2483"/>
      <c r="AA56" s="1117"/>
      <c r="AB56" s="2508"/>
      <c r="AC56" s="2508"/>
      <c r="AD56" s="2508"/>
      <c r="AE56" s="2508"/>
      <c r="AF56" s="2509"/>
    </row>
    <row r="57" spans="1:32" ht="13.5" customHeight="1">
      <c r="A57" s="861"/>
      <c r="B57" s="865"/>
      <c r="C57" s="742"/>
      <c r="D57" s="865" t="s">
        <v>242</v>
      </c>
      <c r="E57" s="865"/>
      <c r="F57" s="865"/>
      <c r="G57" s="865"/>
      <c r="H57" s="865"/>
      <c r="I57" s="865"/>
      <c r="J57" s="865"/>
      <c r="K57" s="865"/>
      <c r="L57" s="865"/>
      <c r="M57" s="419"/>
      <c r="N57" s="419"/>
      <c r="O57" s="419"/>
      <c r="P57" s="121"/>
      <c r="Q57" s="419"/>
      <c r="R57" s="906"/>
      <c r="S57" s="2505"/>
      <c r="T57" s="2506"/>
      <c r="U57" s="2506"/>
      <c r="V57" s="2507"/>
      <c r="W57" s="2484"/>
      <c r="X57" s="2485"/>
      <c r="Y57" s="2485"/>
      <c r="Z57" s="2486"/>
      <c r="AA57" s="1117"/>
      <c r="AB57" s="2508"/>
      <c r="AC57" s="2508"/>
      <c r="AD57" s="2508"/>
      <c r="AE57" s="2508"/>
      <c r="AF57" s="2509"/>
    </row>
    <row r="58" spans="1:32">
      <c r="A58" s="2521" t="s">
        <v>519</v>
      </c>
      <c r="B58" s="2522"/>
      <c r="C58" s="2522"/>
      <c r="D58" s="2522"/>
      <c r="E58" s="2522"/>
      <c r="F58" s="2522"/>
      <c r="G58" s="2522"/>
      <c r="H58" s="2522"/>
      <c r="I58" s="2522"/>
      <c r="J58" s="2522"/>
      <c r="K58" s="2522"/>
      <c r="L58" s="2522"/>
      <c r="M58" s="2522"/>
      <c r="N58" s="2522"/>
      <c r="O58" s="2523"/>
      <c r="P58" s="2530"/>
      <c r="Q58" s="1908"/>
      <c r="R58" s="1908"/>
      <c r="S58" s="1908"/>
      <c r="T58" s="1908"/>
      <c r="U58" s="1908"/>
      <c r="V58" s="1908"/>
      <c r="W58" s="1908"/>
      <c r="X58" s="1908"/>
      <c r="Y58" s="1908"/>
      <c r="Z58" s="1908"/>
      <c r="AA58" s="1908"/>
      <c r="AB58" s="1908"/>
      <c r="AC58" s="1908"/>
      <c r="AD58" s="1908"/>
      <c r="AE58" s="1908"/>
      <c r="AF58" s="2531"/>
    </row>
    <row r="59" spans="1:32">
      <c r="A59" s="2524"/>
      <c r="B59" s="2525"/>
      <c r="C59" s="2525"/>
      <c r="D59" s="2525"/>
      <c r="E59" s="2525"/>
      <c r="F59" s="2525"/>
      <c r="G59" s="2525"/>
      <c r="H59" s="2525"/>
      <c r="I59" s="2525"/>
      <c r="J59" s="2525"/>
      <c r="K59" s="2525"/>
      <c r="L59" s="2525"/>
      <c r="M59" s="2525"/>
      <c r="N59" s="2525"/>
      <c r="O59" s="2526"/>
      <c r="P59" s="2532"/>
      <c r="Q59" s="2533"/>
      <c r="R59" s="2533"/>
      <c r="S59" s="2533"/>
      <c r="T59" s="2533"/>
      <c r="U59" s="2533"/>
      <c r="V59" s="2533"/>
      <c r="W59" s="2533"/>
      <c r="X59" s="2533"/>
      <c r="Y59" s="2533"/>
      <c r="Z59" s="2533"/>
      <c r="AA59" s="2533"/>
      <c r="AB59" s="2533"/>
      <c r="AC59" s="2533"/>
      <c r="AD59" s="2533"/>
      <c r="AE59" s="2533"/>
      <c r="AF59" s="2534"/>
    </row>
    <row r="60" spans="1:32">
      <c r="A60" s="2527"/>
      <c r="B60" s="2528"/>
      <c r="C60" s="2528"/>
      <c r="D60" s="2528"/>
      <c r="E60" s="2528"/>
      <c r="F60" s="2528"/>
      <c r="G60" s="2528"/>
      <c r="H60" s="2528"/>
      <c r="I60" s="2528"/>
      <c r="J60" s="2528"/>
      <c r="K60" s="2528"/>
      <c r="L60" s="2528"/>
      <c r="M60" s="2528"/>
      <c r="N60" s="2528"/>
      <c r="O60" s="2529"/>
      <c r="P60" s="2535"/>
      <c r="Q60" s="2536"/>
      <c r="R60" s="2536"/>
      <c r="S60" s="2536"/>
      <c r="T60" s="2536"/>
      <c r="U60" s="2536"/>
      <c r="V60" s="2536"/>
      <c r="W60" s="2536"/>
      <c r="X60" s="2536"/>
      <c r="Y60" s="2536"/>
      <c r="Z60" s="2536"/>
      <c r="AA60" s="2536"/>
      <c r="AB60" s="2536"/>
      <c r="AC60" s="2536"/>
      <c r="AD60" s="2536"/>
      <c r="AE60" s="2536"/>
      <c r="AF60" s="2537"/>
    </row>
  </sheetData>
  <mergeCells count="163">
    <mergeCell ref="AH18:AH19"/>
    <mergeCell ref="Z19:AA19"/>
    <mergeCell ref="Z18:AA18"/>
    <mergeCell ref="W31:Z33"/>
    <mergeCell ref="W34:Z36"/>
    <mergeCell ref="W28:Z30"/>
    <mergeCell ref="Z20:AA20"/>
    <mergeCell ref="AC20:AE21"/>
    <mergeCell ref="AA28:AF30"/>
    <mergeCell ref="AA26:AF27"/>
    <mergeCell ref="AH20:AH21"/>
    <mergeCell ref="V19:W19"/>
    <mergeCell ref="AC22:AE22"/>
    <mergeCell ref="AF22:AG22"/>
    <mergeCell ref="AA34:AF36"/>
    <mergeCell ref="AC18:AE19"/>
    <mergeCell ref="AF18:AG19"/>
    <mergeCell ref="Q28:R28"/>
    <mergeCell ref="X18:Y19"/>
    <mergeCell ref="A26:O27"/>
    <mergeCell ref="P26:R27"/>
    <mergeCell ref="S34:V36"/>
    <mergeCell ref="A34:O34"/>
    <mergeCell ref="A35:O36"/>
    <mergeCell ref="S28:V30"/>
    <mergeCell ref="Q29:R29"/>
    <mergeCell ref="L19:M19"/>
    <mergeCell ref="N19:O19"/>
    <mergeCell ref="P19:Q19"/>
    <mergeCell ref="R19:S19"/>
    <mergeCell ref="T19:U19"/>
    <mergeCell ref="C18:F19"/>
    <mergeCell ref="C20:F21"/>
    <mergeCell ref="G20:K20"/>
    <mergeCell ref="L20:M20"/>
    <mergeCell ref="N20:O20"/>
    <mergeCell ref="P20:Q20"/>
    <mergeCell ref="S31:V33"/>
    <mergeCell ref="Q31:R31"/>
    <mergeCell ref="Q32:R32"/>
    <mergeCell ref="G18:K18"/>
    <mergeCell ref="L18:M18"/>
    <mergeCell ref="N21:O21"/>
    <mergeCell ref="Q43:R43"/>
    <mergeCell ref="A37:O37"/>
    <mergeCell ref="W37:Z39"/>
    <mergeCell ref="Q34:R34"/>
    <mergeCell ref="Q35:R35"/>
    <mergeCell ref="Z17:AB17"/>
    <mergeCell ref="X16:Y16"/>
    <mergeCell ref="V17:W17"/>
    <mergeCell ref="X17:Y17"/>
    <mergeCell ref="L17:M17"/>
    <mergeCell ref="N17:O17"/>
    <mergeCell ref="P17:Q17"/>
    <mergeCell ref="R17:S17"/>
    <mergeCell ref="P18:Q18"/>
    <mergeCell ref="R18:S18"/>
    <mergeCell ref="U16:V16"/>
    <mergeCell ref="G19:K19"/>
    <mergeCell ref="A18:B21"/>
    <mergeCell ref="S26:V27"/>
    <mergeCell ref="W26:Z26"/>
    <mergeCell ref="W27:Z27"/>
    <mergeCell ref="A31:O31"/>
    <mergeCell ref="A32:O33"/>
    <mergeCell ref="AC17:AH17"/>
    <mergeCell ref="T17:U17"/>
    <mergeCell ref="X6:AB6"/>
    <mergeCell ref="X7:AA7"/>
    <mergeCell ref="F9:H9"/>
    <mergeCell ref="I9:K9"/>
    <mergeCell ref="L9:N9"/>
    <mergeCell ref="P21:Q21"/>
    <mergeCell ref="R21:S21"/>
    <mergeCell ref="T21:U21"/>
    <mergeCell ref="V21:W21"/>
    <mergeCell ref="X21:Y21"/>
    <mergeCell ref="Z21:AA21"/>
    <mergeCell ref="AF20:AG21"/>
    <mergeCell ref="R20:S20"/>
    <mergeCell ref="T20:U20"/>
    <mergeCell ref="V20:W20"/>
    <mergeCell ref="X20:Y20"/>
    <mergeCell ref="A17:K17"/>
    <mergeCell ref="N18:O18"/>
    <mergeCell ref="V18:W18"/>
    <mergeCell ref="T18:U18"/>
    <mergeCell ref="G21:K21"/>
    <mergeCell ref="AA43:AF45"/>
    <mergeCell ref="A44:O45"/>
    <mergeCell ref="Q44:R44"/>
    <mergeCell ref="Q40:R40"/>
    <mergeCell ref="Q41:R41"/>
    <mergeCell ref="Q37:R37"/>
    <mergeCell ref="Q38:R38"/>
    <mergeCell ref="A40:O40"/>
    <mergeCell ref="A38:O39"/>
    <mergeCell ref="A4:E5"/>
    <mergeCell ref="AA55:AF57"/>
    <mergeCell ref="Q56:R56"/>
    <mergeCell ref="A58:O60"/>
    <mergeCell ref="P58:AF60"/>
    <mergeCell ref="A52:O52"/>
    <mergeCell ref="S52:V54"/>
    <mergeCell ref="W52:Z54"/>
    <mergeCell ref="A53:O54"/>
    <mergeCell ref="Q53:R53"/>
    <mergeCell ref="A55:O55"/>
    <mergeCell ref="Q55:R55"/>
    <mergeCell ref="S55:V57"/>
    <mergeCell ref="W55:Z57"/>
    <mergeCell ref="Q52:R52"/>
    <mergeCell ref="A46:O46"/>
    <mergeCell ref="S46:V48"/>
    <mergeCell ref="W46:Z48"/>
    <mergeCell ref="AA46:AF48"/>
    <mergeCell ref="A47:O48"/>
    <mergeCell ref="Q47:R47"/>
    <mergeCell ref="A49:O49"/>
    <mergeCell ref="S49:V51"/>
    <mergeCell ref="L21:M21"/>
    <mergeCell ref="W49:Z51"/>
    <mergeCell ref="F4:N4"/>
    <mergeCell ref="F5:M5"/>
    <mergeCell ref="O4:W4"/>
    <mergeCell ref="O5:V5"/>
    <mergeCell ref="X4:AB4"/>
    <mergeCell ref="X5:AA5"/>
    <mergeCell ref="AE5:AG5"/>
    <mergeCell ref="AE7:AG7"/>
    <mergeCell ref="S37:V39"/>
    <mergeCell ref="AA49:AF51"/>
    <mergeCell ref="A50:O51"/>
    <mergeCell ref="Q50:R50"/>
    <mergeCell ref="Q46:R46"/>
    <mergeCell ref="Q49:R49"/>
    <mergeCell ref="I29:J29"/>
    <mergeCell ref="AA31:AF33"/>
    <mergeCell ref="AA37:AF39"/>
    <mergeCell ref="S40:V42"/>
    <mergeCell ref="W40:Z42"/>
    <mergeCell ref="A41:O42"/>
    <mergeCell ref="A43:O43"/>
    <mergeCell ref="S43:V45"/>
    <mergeCell ref="W43:Z45"/>
    <mergeCell ref="X8:AB10"/>
    <mergeCell ref="A6:E10"/>
    <mergeCell ref="F6:N6"/>
    <mergeCell ref="O6:W6"/>
    <mergeCell ref="F7:M7"/>
    <mergeCell ref="O7:V7"/>
    <mergeCell ref="O9:Q9"/>
    <mergeCell ref="R9:T9"/>
    <mergeCell ref="U9:W9"/>
    <mergeCell ref="F10:G10"/>
    <mergeCell ref="I10:J10"/>
    <mergeCell ref="L10:M10"/>
    <mergeCell ref="O10:P10"/>
    <mergeCell ref="R10:S10"/>
    <mergeCell ref="U10:V10"/>
    <mergeCell ref="F8:N8"/>
    <mergeCell ref="O8:W8"/>
  </mergeCells>
  <phoneticPr fontId="5"/>
  <conditionalFormatting sqref="X7:AA7">
    <cfRule type="cellIs" dxfId="1" priority="2" operator="greaterThan">
      <formula>$X$5</formula>
    </cfRule>
  </conditionalFormatting>
  <conditionalFormatting sqref="AE5 AD7:AE7">
    <cfRule type="cellIs" dxfId="0" priority="1" operator="greaterThan">
      <formula>1.2</formula>
    </cfRule>
  </conditionalFormatting>
  <dataValidations count="2">
    <dataValidation type="list" allowBlank="1" showInputMessage="1" showErrorMessage="1" sqref="P40:P41 G28:G30 J28 P28:P29 P31:P32 P34:P35 P37:P38 J56 P43:P44 P46:P47 P49:P50 P52:P53 P55:P56 AA52:AA53 C56:C57 AA40:AA41" xr:uid="{00000000-0002-0000-1600-000000000000}">
      <formula1>"□,☑"</formula1>
    </dataValidation>
    <dataValidation type="list" allowBlank="1" showInputMessage="1" showErrorMessage="1" sqref="K29" xr:uid="{00000000-0002-0000-1600-000001000000}">
      <formula1>"月,週,日"</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3239" r:id="rId4" name="Check Box 7">
              <controlPr defaultSize="0" autoFill="0" autoLine="0" autoPict="0">
                <anchor moveWithCells="1">
                  <from>
                    <xdr:col>5</xdr:col>
                    <xdr:colOff>180975</xdr:colOff>
                    <xdr:row>26</xdr:row>
                    <xdr:rowOff>142875</xdr:rowOff>
                  </from>
                  <to>
                    <xdr:col>7</xdr:col>
                    <xdr:colOff>76200</xdr:colOff>
                    <xdr:row>28</xdr:row>
                    <xdr:rowOff>38100</xdr:rowOff>
                  </to>
                </anchor>
              </controlPr>
            </control>
          </mc:Choice>
        </mc:AlternateContent>
        <mc:AlternateContent xmlns:mc="http://schemas.openxmlformats.org/markup-compatibility/2006">
          <mc:Choice Requires="x14">
            <control shapeId="223240" r:id="rId5" name="Check Box 8">
              <controlPr defaultSize="0" autoFill="0" autoLine="0" autoPict="0">
                <anchor moveWithCells="1">
                  <from>
                    <xdr:col>8</xdr:col>
                    <xdr:colOff>180975</xdr:colOff>
                    <xdr:row>26</xdr:row>
                    <xdr:rowOff>142875</xdr:rowOff>
                  </from>
                  <to>
                    <xdr:col>10</xdr:col>
                    <xdr:colOff>76200</xdr:colOff>
                    <xdr:row>28</xdr:row>
                    <xdr:rowOff>38100</xdr:rowOff>
                  </to>
                </anchor>
              </controlPr>
            </control>
          </mc:Choice>
        </mc:AlternateContent>
        <mc:AlternateContent xmlns:mc="http://schemas.openxmlformats.org/markup-compatibility/2006">
          <mc:Choice Requires="x14">
            <control shapeId="223241" r:id="rId6" name="Check Box 9">
              <controlPr defaultSize="0" autoFill="0" autoLine="0" autoPict="0">
                <anchor moveWithCells="1">
                  <from>
                    <xdr:col>14</xdr:col>
                    <xdr:colOff>180975</xdr:colOff>
                    <xdr:row>26</xdr:row>
                    <xdr:rowOff>142875</xdr:rowOff>
                  </from>
                  <to>
                    <xdr:col>16</xdr:col>
                    <xdr:colOff>76200</xdr:colOff>
                    <xdr:row>28</xdr:row>
                    <xdr:rowOff>38100</xdr:rowOff>
                  </to>
                </anchor>
              </controlPr>
            </control>
          </mc:Choice>
        </mc:AlternateContent>
        <mc:AlternateContent xmlns:mc="http://schemas.openxmlformats.org/markup-compatibility/2006">
          <mc:Choice Requires="x14">
            <control shapeId="223242" r:id="rId7" name="Check Box 10">
              <controlPr defaultSize="0" autoFill="0" autoLine="0" autoPict="0">
                <anchor moveWithCells="1">
                  <from>
                    <xdr:col>5</xdr:col>
                    <xdr:colOff>180975</xdr:colOff>
                    <xdr:row>27</xdr:row>
                    <xdr:rowOff>142875</xdr:rowOff>
                  </from>
                  <to>
                    <xdr:col>7</xdr:col>
                    <xdr:colOff>76200</xdr:colOff>
                    <xdr:row>29</xdr:row>
                    <xdr:rowOff>38100</xdr:rowOff>
                  </to>
                </anchor>
              </controlPr>
            </control>
          </mc:Choice>
        </mc:AlternateContent>
        <mc:AlternateContent xmlns:mc="http://schemas.openxmlformats.org/markup-compatibility/2006">
          <mc:Choice Requires="x14">
            <control shapeId="223243" r:id="rId8" name="Check Box 11">
              <controlPr defaultSize="0" autoFill="0" autoLine="0" autoPict="0">
                <anchor moveWithCells="1">
                  <from>
                    <xdr:col>14</xdr:col>
                    <xdr:colOff>180975</xdr:colOff>
                    <xdr:row>27</xdr:row>
                    <xdr:rowOff>142875</xdr:rowOff>
                  </from>
                  <to>
                    <xdr:col>16</xdr:col>
                    <xdr:colOff>76200</xdr:colOff>
                    <xdr:row>29</xdr:row>
                    <xdr:rowOff>38100</xdr:rowOff>
                  </to>
                </anchor>
              </controlPr>
            </control>
          </mc:Choice>
        </mc:AlternateContent>
        <mc:AlternateContent xmlns:mc="http://schemas.openxmlformats.org/markup-compatibility/2006">
          <mc:Choice Requires="x14">
            <control shapeId="223244" r:id="rId9" name="Check Box 12">
              <controlPr defaultSize="0" autoFill="0" autoLine="0" autoPict="0">
                <anchor moveWithCells="1">
                  <from>
                    <xdr:col>5</xdr:col>
                    <xdr:colOff>180975</xdr:colOff>
                    <xdr:row>28</xdr:row>
                    <xdr:rowOff>142875</xdr:rowOff>
                  </from>
                  <to>
                    <xdr:col>7</xdr:col>
                    <xdr:colOff>76200</xdr:colOff>
                    <xdr:row>30</xdr:row>
                    <xdr:rowOff>38100</xdr:rowOff>
                  </to>
                </anchor>
              </controlPr>
            </control>
          </mc:Choice>
        </mc:AlternateContent>
        <mc:AlternateContent xmlns:mc="http://schemas.openxmlformats.org/markup-compatibility/2006">
          <mc:Choice Requires="x14">
            <control shapeId="223245" r:id="rId10" name="Check Box 13">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23246" r:id="rId11" name="Check Box 14">
              <controlPr defaultSize="0" autoFill="0" autoLine="0" autoPict="0">
                <anchor moveWithCells="1">
                  <from>
                    <xdr:col>14</xdr:col>
                    <xdr:colOff>180975</xdr:colOff>
                    <xdr:row>30</xdr:row>
                    <xdr:rowOff>142875</xdr:rowOff>
                  </from>
                  <to>
                    <xdr:col>16</xdr:col>
                    <xdr:colOff>76200</xdr:colOff>
                    <xdr:row>32</xdr:row>
                    <xdr:rowOff>38100</xdr:rowOff>
                  </to>
                </anchor>
              </controlPr>
            </control>
          </mc:Choice>
        </mc:AlternateContent>
        <mc:AlternateContent xmlns:mc="http://schemas.openxmlformats.org/markup-compatibility/2006">
          <mc:Choice Requires="x14">
            <control shapeId="223247" r:id="rId12" name="Check Box 15">
              <controlPr defaultSize="0" autoFill="0" autoLine="0" autoPict="0">
                <anchor moveWithCells="1">
                  <from>
                    <xdr:col>14</xdr:col>
                    <xdr:colOff>180975</xdr:colOff>
                    <xdr:row>32</xdr:row>
                    <xdr:rowOff>47625</xdr:rowOff>
                  </from>
                  <to>
                    <xdr:col>16</xdr:col>
                    <xdr:colOff>76200</xdr:colOff>
                    <xdr:row>34</xdr:row>
                    <xdr:rowOff>38100</xdr:rowOff>
                  </to>
                </anchor>
              </controlPr>
            </control>
          </mc:Choice>
        </mc:AlternateContent>
        <mc:AlternateContent xmlns:mc="http://schemas.openxmlformats.org/markup-compatibility/2006">
          <mc:Choice Requires="x14">
            <control shapeId="223248" r:id="rId13" name="Check Box 16">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223249" r:id="rId14" name="Check Box 17">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223250" r:id="rId15" name="Check Box 18">
              <controlPr defaultSize="0" autoFill="0" autoLine="0" autoPict="0">
                <anchor moveWithCells="1">
                  <from>
                    <xdr:col>14</xdr:col>
                    <xdr:colOff>180975</xdr:colOff>
                    <xdr:row>36</xdr:row>
                    <xdr:rowOff>142875</xdr:rowOff>
                  </from>
                  <to>
                    <xdr:col>16</xdr:col>
                    <xdr:colOff>76200</xdr:colOff>
                    <xdr:row>38</xdr:row>
                    <xdr:rowOff>38100</xdr:rowOff>
                  </to>
                </anchor>
              </controlPr>
            </control>
          </mc:Choice>
        </mc:AlternateContent>
        <mc:AlternateContent xmlns:mc="http://schemas.openxmlformats.org/markup-compatibility/2006">
          <mc:Choice Requires="x14">
            <control shapeId="223251" r:id="rId16" name="Check Box 19">
              <controlPr defaultSize="0" autoFill="0" autoLine="0" autoPict="0">
                <anchor moveWithCells="1">
                  <from>
                    <xdr:col>14</xdr:col>
                    <xdr:colOff>180975</xdr:colOff>
                    <xdr:row>38</xdr:row>
                    <xdr:rowOff>47625</xdr:rowOff>
                  </from>
                  <to>
                    <xdr:col>16</xdr:col>
                    <xdr:colOff>76200</xdr:colOff>
                    <xdr:row>40</xdr:row>
                    <xdr:rowOff>38100</xdr:rowOff>
                  </to>
                </anchor>
              </controlPr>
            </control>
          </mc:Choice>
        </mc:AlternateContent>
        <mc:AlternateContent xmlns:mc="http://schemas.openxmlformats.org/markup-compatibility/2006">
          <mc:Choice Requires="x14">
            <control shapeId="223252" r:id="rId17" name="Check Box 20">
              <controlPr defaultSize="0" autoFill="0" autoLine="0" autoPict="0">
                <anchor moveWithCells="1">
                  <from>
                    <xdr:col>25</xdr:col>
                    <xdr:colOff>180975</xdr:colOff>
                    <xdr:row>38</xdr:row>
                    <xdr:rowOff>47625</xdr:rowOff>
                  </from>
                  <to>
                    <xdr:col>27</xdr:col>
                    <xdr:colOff>76200</xdr:colOff>
                    <xdr:row>40</xdr:row>
                    <xdr:rowOff>38100</xdr:rowOff>
                  </to>
                </anchor>
              </controlPr>
            </control>
          </mc:Choice>
        </mc:AlternateContent>
        <mc:AlternateContent xmlns:mc="http://schemas.openxmlformats.org/markup-compatibility/2006">
          <mc:Choice Requires="x14">
            <control shapeId="223253" r:id="rId18" name="Check Box 21">
              <controlPr defaultSize="0" autoFill="0" autoLine="0" autoPict="0">
                <anchor moveWithCells="1">
                  <from>
                    <xdr:col>14</xdr:col>
                    <xdr:colOff>180975</xdr:colOff>
                    <xdr:row>39</xdr:row>
                    <xdr:rowOff>142875</xdr:rowOff>
                  </from>
                  <to>
                    <xdr:col>16</xdr:col>
                    <xdr:colOff>76200</xdr:colOff>
                    <xdr:row>41</xdr:row>
                    <xdr:rowOff>38100</xdr:rowOff>
                  </to>
                </anchor>
              </controlPr>
            </control>
          </mc:Choice>
        </mc:AlternateContent>
        <mc:AlternateContent xmlns:mc="http://schemas.openxmlformats.org/markup-compatibility/2006">
          <mc:Choice Requires="x14">
            <control shapeId="223254" r:id="rId19" name="Check Box 22">
              <controlPr defaultSize="0" autoFill="0" autoLine="0" autoPict="0">
                <anchor moveWithCells="1">
                  <from>
                    <xdr:col>25</xdr:col>
                    <xdr:colOff>180975</xdr:colOff>
                    <xdr:row>39</xdr:row>
                    <xdr:rowOff>142875</xdr:rowOff>
                  </from>
                  <to>
                    <xdr:col>27</xdr:col>
                    <xdr:colOff>76200</xdr:colOff>
                    <xdr:row>41</xdr:row>
                    <xdr:rowOff>38100</xdr:rowOff>
                  </to>
                </anchor>
              </controlPr>
            </control>
          </mc:Choice>
        </mc:AlternateContent>
        <mc:AlternateContent xmlns:mc="http://schemas.openxmlformats.org/markup-compatibility/2006">
          <mc:Choice Requires="x14">
            <control shapeId="223255" r:id="rId20" name="Check Box 23">
              <controlPr defaultSize="0" autoFill="0" autoLine="0" autoPict="0">
                <anchor moveWithCells="1">
                  <from>
                    <xdr:col>14</xdr:col>
                    <xdr:colOff>180975</xdr:colOff>
                    <xdr:row>41</xdr:row>
                    <xdr:rowOff>47625</xdr:rowOff>
                  </from>
                  <to>
                    <xdr:col>16</xdr:col>
                    <xdr:colOff>76200</xdr:colOff>
                    <xdr:row>43</xdr:row>
                    <xdr:rowOff>38100</xdr:rowOff>
                  </to>
                </anchor>
              </controlPr>
            </control>
          </mc:Choice>
        </mc:AlternateContent>
        <mc:AlternateContent xmlns:mc="http://schemas.openxmlformats.org/markup-compatibility/2006">
          <mc:Choice Requires="x14">
            <control shapeId="223256" r:id="rId21" name="Check Box 24">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223257" r:id="rId22" name="Check Box 25">
              <controlPr defaultSize="0" autoFill="0" autoLine="0" autoPict="0">
                <anchor moveWithCells="1">
                  <from>
                    <xdr:col>14</xdr:col>
                    <xdr:colOff>180975</xdr:colOff>
                    <xdr:row>44</xdr:row>
                    <xdr:rowOff>47625</xdr:rowOff>
                  </from>
                  <to>
                    <xdr:col>16</xdr:col>
                    <xdr:colOff>76200</xdr:colOff>
                    <xdr:row>46</xdr:row>
                    <xdr:rowOff>38100</xdr:rowOff>
                  </to>
                </anchor>
              </controlPr>
            </control>
          </mc:Choice>
        </mc:AlternateContent>
        <mc:AlternateContent xmlns:mc="http://schemas.openxmlformats.org/markup-compatibility/2006">
          <mc:Choice Requires="x14">
            <control shapeId="223258" r:id="rId23" name="Check Box 26">
              <controlPr defaultSize="0" autoFill="0" autoLine="0" autoPict="0">
                <anchor moveWithCells="1">
                  <from>
                    <xdr:col>14</xdr:col>
                    <xdr:colOff>180975</xdr:colOff>
                    <xdr:row>45</xdr:row>
                    <xdr:rowOff>142875</xdr:rowOff>
                  </from>
                  <to>
                    <xdr:col>16</xdr:col>
                    <xdr:colOff>76200</xdr:colOff>
                    <xdr:row>47</xdr:row>
                    <xdr:rowOff>38100</xdr:rowOff>
                  </to>
                </anchor>
              </controlPr>
            </control>
          </mc:Choice>
        </mc:AlternateContent>
        <mc:AlternateContent xmlns:mc="http://schemas.openxmlformats.org/markup-compatibility/2006">
          <mc:Choice Requires="x14">
            <control shapeId="223259" r:id="rId24" name="Check Box 27">
              <controlPr defaultSize="0" autoFill="0" autoLine="0" autoPict="0">
                <anchor moveWithCells="1">
                  <from>
                    <xdr:col>14</xdr:col>
                    <xdr:colOff>180975</xdr:colOff>
                    <xdr:row>47</xdr:row>
                    <xdr:rowOff>47625</xdr:rowOff>
                  </from>
                  <to>
                    <xdr:col>16</xdr:col>
                    <xdr:colOff>76200</xdr:colOff>
                    <xdr:row>49</xdr:row>
                    <xdr:rowOff>38100</xdr:rowOff>
                  </to>
                </anchor>
              </controlPr>
            </control>
          </mc:Choice>
        </mc:AlternateContent>
        <mc:AlternateContent xmlns:mc="http://schemas.openxmlformats.org/markup-compatibility/2006">
          <mc:Choice Requires="x14">
            <control shapeId="223260" r:id="rId25" name="Check Box 28">
              <controlPr defaultSize="0" autoFill="0" autoLine="0" autoPict="0">
                <anchor moveWithCells="1">
                  <from>
                    <xdr:col>14</xdr:col>
                    <xdr:colOff>180975</xdr:colOff>
                    <xdr:row>48</xdr:row>
                    <xdr:rowOff>142875</xdr:rowOff>
                  </from>
                  <to>
                    <xdr:col>16</xdr:col>
                    <xdr:colOff>76200</xdr:colOff>
                    <xdr:row>50</xdr:row>
                    <xdr:rowOff>38100</xdr:rowOff>
                  </to>
                </anchor>
              </controlPr>
            </control>
          </mc:Choice>
        </mc:AlternateContent>
        <mc:AlternateContent xmlns:mc="http://schemas.openxmlformats.org/markup-compatibility/2006">
          <mc:Choice Requires="x14">
            <control shapeId="223261" r:id="rId26" name="Check Box 29">
              <controlPr defaultSize="0" autoFill="0" autoLine="0" autoPict="0">
                <anchor moveWithCells="1">
                  <from>
                    <xdr:col>14</xdr:col>
                    <xdr:colOff>180975</xdr:colOff>
                    <xdr:row>50</xdr:row>
                    <xdr:rowOff>47625</xdr:rowOff>
                  </from>
                  <to>
                    <xdr:col>16</xdr:col>
                    <xdr:colOff>76200</xdr:colOff>
                    <xdr:row>52</xdr:row>
                    <xdr:rowOff>38100</xdr:rowOff>
                  </to>
                </anchor>
              </controlPr>
            </control>
          </mc:Choice>
        </mc:AlternateContent>
        <mc:AlternateContent xmlns:mc="http://schemas.openxmlformats.org/markup-compatibility/2006">
          <mc:Choice Requires="x14">
            <control shapeId="223262" r:id="rId27" name="Check Box 30">
              <controlPr defaultSize="0" autoFill="0" autoLine="0" autoPict="0">
                <anchor moveWithCells="1">
                  <from>
                    <xdr:col>25</xdr:col>
                    <xdr:colOff>180975</xdr:colOff>
                    <xdr:row>50</xdr:row>
                    <xdr:rowOff>47625</xdr:rowOff>
                  </from>
                  <to>
                    <xdr:col>27</xdr:col>
                    <xdr:colOff>76200</xdr:colOff>
                    <xdr:row>52</xdr:row>
                    <xdr:rowOff>38100</xdr:rowOff>
                  </to>
                </anchor>
              </controlPr>
            </control>
          </mc:Choice>
        </mc:AlternateContent>
        <mc:AlternateContent xmlns:mc="http://schemas.openxmlformats.org/markup-compatibility/2006">
          <mc:Choice Requires="x14">
            <control shapeId="223263" r:id="rId28" name="Check Box 31">
              <controlPr defaultSize="0" autoFill="0" autoLine="0" autoPict="0">
                <anchor moveWithCells="1">
                  <from>
                    <xdr:col>14</xdr:col>
                    <xdr:colOff>180975</xdr:colOff>
                    <xdr:row>51</xdr:row>
                    <xdr:rowOff>142875</xdr:rowOff>
                  </from>
                  <to>
                    <xdr:col>16</xdr:col>
                    <xdr:colOff>76200</xdr:colOff>
                    <xdr:row>53</xdr:row>
                    <xdr:rowOff>38100</xdr:rowOff>
                  </to>
                </anchor>
              </controlPr>
            </control>
          </mc:Choice>
        </mc:AlternateContent>
        <mc:AlternateContent xmlns:mc="http://schemas.openxmlformats.org/markup-compatibility/2006">
          <mc:Choice Requires="x14">
            <control shapeId="223264" r:id="rId29" name="Check Box 32">
              <controlPr defaultSize="0" autoFill="0" autoLine="0" autoPict="0">
                <anchor moveWithCells="1">
                  <from>
                    <xdr:col>25</xdr:col>
                    <xdr:colOff>180975</xdr:colOff>
                    <xdr:row>51</xdr:row>
                    <xdr:rowOff>142875</xdr:rowOff>
                  </from>
                  <to>
                    <xdr:col>27</xdr:col>
                    <xdr:colOff>76200</xdr:colOff>
                    <xdr:row>53</xdr:row>
                    <xdr:rowOff>38100</xdr:rowOff>
                  </to>
                </anchor>
              </controlPr>
            </control>
          </mc:Choice>
        </mc:AlternateContent>
        <mc:AlternateContent xmlns:mc="http://schemas.openxmlformats.org/markup-compatibility/2006">
          <mc:Choice Requires="x14">
            <control shapeId="223265" r:id="rId30" name="Check Box 33">
              <controlPr defaultSize="0" autoFill="0" autoLine="0" autoPict="0">
                <anchor moveWithCells="1">
                  <from>
                    <xdr:col>14</xdr:col>
                    <xdr:colOff>180975</xdr:colOff>
                    <xdr:row>53</xdr:row>
                    <xdr:rowOff>47625</xdr:rowOff>
                  </from>
                  <to>
                    <xdr:col>16</xdr:col>
                    <xdr:colOff>76200</xdr:colOff>
                    <xdr:row>55</xdr:row>
                    <xdr:rowOff>38100</xdr:rowOff>
                  </to>
                </anchor>
              </controlPr>
            </control>
          </mc:Choice>
        </mc:AlternateContent>
        <mc:AlternateContent xmlns:mc="http://schemas.openxmlformats.org/markup-compatibility/2006">
          <mc:Choice Requires="x14">
            <control shapeId="223266" r:id="rId31" name="Check Box 34">
              <controlPr defaultSize="0" autoFill="0" autoLine="0" autoPict="0">
                <anchor moveWithCells="1">
                  <from>
                    <xdr:col>1</xdr:col>
                    <xdr:colOff>180975</xdr:colOff>
                    <xdr:row>54</xdr:row>
                    <xdr:rowOff>142875</xdr:rowOff>
                  </from>
                  <to>
                    <xdr:col>3</xdr:col>
                    <xdr:colOff>76200</xdr:colOff>
                    <xdr:row>56</xdr:row>
                    <xdr:rowOff>38100</xdr:rowOff>
                  </to>
                </anchor>
              </controlPr>
            </control>
          </mc:Choice>
        </mc:AlternateContent>
        <mc:AlternateContent xmlns:mc="http://schemas.openxmlformats.org/markup-compatibility/2006">
          <mc:Choice Requires="x14">
            <control shapeId="223267" r:id="rId32" name="Check Box 35">
              <controlPr defaultSize="0" autoFill="0" autoLine="0" autoPict="0">
                <anchor moveWithCells="1">
                  <from>
                    <xdr:col>8</xdr:col>
                    <xdr:colOff>180975</xdr:colOff>
                    <xdr:row>54</xdr:row>
                    <xdr:rowOff>142875</xdr:rowOff>
                  </from>
                  <to>
                    <xdr:col>10</xdr:col>
                    <xdr:colOff>76200</xdr:colOff>
                    <xdr:row>56</xdr:row>
                    <xdr:rowOff>38100</xdr:rowOff>
                  </to>
                </anchor>
              </controlPr>
            </control>
          </mc:Choice>
        </mc:AlternateContent>
        <mc:AlternateContent xmlns:mc="http://schemas.openxmlformats.org/markup-compatibility/2006">
          <mc:Choice Requires="x14">
            <control shapeId="223268" r:id="rId33" name="Check Box 36">
              <controlPr defaultSize="0" autoFill="0" autoLine="0" autoPict="0">
                <anchor moveWithCells="1">
                  <from>
                    <xdr:col>14</xdr:col>
                    <xdr:colOff>180975</xdr:colOff>
                    <xdr:row>54</xdr:row>
                    <xdr:rowOff>142875</xdr:rowOff>
                  </from>
                  <to>
                    <xdr:col>16</xdr:col>
                    <xdr:colOff>76200</xdr:colOff>
                    <xdr:row>56</xdr:row>
                    <xdr:rowOff>38100</xdr:rowOff>
                  </to>
                </anchor>
              </controlPr>
            </control>
          </mc:Choice>
        </mc:AlternateContent>
        <mc:AlternateContent xmlns:mc="http://schemas.openxmlformats.org/markup-compatibility/2006">
          <mc:Choice Requires="x14">
            <control shapeId="223269" r:id="rId34" name="Check Box 37">
              <controlPr defaultSize="0" autoFill="0" autoLine="0" autoPict="0">
                <anchor moveWithCells="1">
                  <from>
                    <xdr:col>1</xdr:col>
                    <xdr:colOff>180975</xdr:colOff>
                    <xdr:row>55</xdr:row>
                    <xdr:rowOff>142875</xdr:rowOff>
                  </from>
                  <to>
                    <xdr:col>3</xdr:col>
                    <xdr:colOff>76200</xdr:colOff>
                    <xdr:row>57</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L45"/>
  <sheetViews>
    <sheetView view="pageBreakPreview" zoomScaleNormal="100" zoomScaleSheetLayoutView="100" workbookViewId="0">
      <selection activeCell="C1" sqref="C1"/>
    </sheetView>
  </sheetViews>
  <sheetFormatPr defaultColWidth="2.625" defaultRowHeight="13.5"/>
  <cols>
    <col min="1" max="5" width="2.625" style="592"/>
    <col min="6" max="6" width="2.625" style="592" customWidth="1"/>
    <col min="7" max="8" width="2.625" style="592"/>
    <col min="9" max="9" width="2.625" style="592" customWidth="1"/>
    <col min="10" max="15" width="2.625" style="592"/>
    <col min="16" max="16" width="2.625" style="592" customWidth="1"/>
    <col min="17" max="16384" width="2.625" style="592"/>
  </cols>
  <sheetData>
    <row r="1" spans="1:38" ht="14.25">
      <c r="A1" s="113" t="s">
        <v>1359</v>
      </c>
      <c r="F1" s="890"/>
      <c r="G1" s="890"/>
      <c r="H1" s="890"/>
    </row>
    <row r="2" spans="1:38">
      <c r="A2" s="480" t="s">
        <v>1765</v>
      </c>
      <c r="F2" s="890"/>
      <c r="G2" s="890"/>
      <c r="H2" s="890"/>
      <c r="U2" s="592" t="s">
        <v>2390</v>
      </c>
    </row>
    <row r="3" spans="1:38" ht="13.5" customHeight="1">
      <c r="A3" s="2673"/>
      <c r="B3" s="2674"/>
      <c r="C3" s="1256" t="s">
        <v>996</v>
      </c>
      <c r="D3" s="1257"/>
      <c r="E3" s="1257"/>
      <c r="F3" s="1257"/>
      <c r="G3" s="1257"/>
      <c r="H3" s="1257"/>
      <c r="I3" s="2590"/>
      <c r="J3" s="1256" t="s">
        <v>997</v>
      </c>
      <c r="K3" s="1257"/>
      <c r="L3" s="1257"/>
      <c r="M3" s="1257"/>
      <c r="N3" s="1257"/>
      <c r="O3" s="1257"/>
      <c r="P3" s="2590"/>
      <c r="Q3" s="1256" t="s">
        <v>998</v>
      </c>
      <c r="R3" s="1257"/>
      <c r="S3" s="1257"/>
      <c r="T3" s="1257"/>
      <c r="U3" s="1257"/>
      <c r="V3" s="1257"/>
      <c r="W3" s="2590"/>
      <c r="X3" s="2577" t="s">
        <v>1360</v>
      </c>
      <c r="Y3" s="2578"/>
      <c r="Z3" s="2578"/>
      <c r="AA3" s="2578"/>
      <c r="AB3" s="2578"/>
      <c r="AC3" s="2578"/>
      <c r="AD3" s="2579"/>
      <c r="AE3" s="2583" t="s">
        <v>473</v>
      </c>
      <c r="AF3" s="2255"/>
      <c r="AG3" s="2255"/>
      <c r="AH3" s="2584"/>
    </row>
    <row r="4" spans="1:38" ht="13.5" customHeight="1">
      <c r="A4" s="2673"/>
      <c r="B4" s="2674"/>
      <c r="C4" s="1280" t="s">
        <v>1245</v>
      </c>
      <c r="D4" s="1359"/>
      <c r="E4" s="1359"/>
      <c r="F4" s="1359"/>
      <c r="G4" s="1359"/>
      <c r="H4" s="1359"/>
      <c r="I4" s="1282"/>
      <c r="J4" s="1280" t="s">
        <v>999</v>
      </c>
      <c r="K4" s="1359"/>
      <c r="L4" s="1359"/>
      <c r="M4" s="1359"/>
      <c r="N4" s="1359"/>
      <c r="O4" s="1359"/>
      <c r="P4" s="1282"/>
      <c r="Q4" s="2632" t="s">
        <v>1000</v>
      </c>
      <c r="R4" s="1367"/>
      <c r="S4" s="1367"/>
      <c r="T4" s="1367"/>
      <c r="U4" s="1367"/>
      <c r="V4" s="1367"/>
      <c r="W4" s="2633"/>
      <c r="X4" s="2580"/>
      <c r="Y4" s="2631"/>
      <c r="Z4" s="2631"/>
      <c r="AA4" s="2631"/>
      <c r="AB4" s="2631"/>
      <c r="AC4" s="2631"/>
      <c r="AD4" s="2582"/>
      <c r="AE4" s="2560"/>
      <c r="AF4" s="2256"/>
      <c r="AG4" s="2256"/>
      <c r="AH4" s="2585"/>
      <c r="AI4" s="859"/>
      <c r="AJ4" s="859"/>
      <c r="AK4" s="124"/>
      <c r="AL4" s="859"/>
    </row>
    <row r="5" spans="1:38" ht="15" customHeight="1">
      <c r="A5" s="2675" t="s">
        <v>243</v>
      </c>
      <c r="B5" s="2661"/>
      <c r="C5" s="2644"/>
      <c r="D5" s="2640"/>
      <c r="E5" s="2640"/>
      <c r="F5" s="1415" t="s">
        <v>1001</v>
      </c>
      <c r="G5" s="2634"/>
      <c r="H5" s="2634"/>
      <c r="I5" s="2635"/>
      <c r="J5" s="2644"/>
      <c r="K5" s="2640"/>
      <c r="L5" s="2640"/>
      <c r="M5" s="1415" t="s">
        <v>1001</v>
      </c>
      <c r="N5" s="2634"/>
      <c r="O5" s="2634"/>
      <c r="P5" s="2635"/>
      <c r="Q5" s="2638"/>
      <c r="R5" s="2634"/>
      <c r="S5" s="2634"/>
      <c r="T5" s="1415" t="s">
        <v>1001</v>
      </c>
      <c r="U5" s="2640"/>
      <c r="V5" s="2640"/>
      <c r="W5" s="2641"/>
      <c r="X5" s="2644"/>
      <c r="Y5" s="2640"/>
      <c r="Z5" s="2640"/>
      <c r="AA5" s="1415" t="s">
        <v>1001</v>
      </c>
      <c r="AB5" s="2640"/>
      <c r="AC5" s="2640"/>
      <c r="AD5" s="2641"/>
      <c r="AE5" s="2646"/>
      <c r="AF5" s="2647"/>
      <c r="AG5" s="2647"/>
      <c r="AH5" s="2648"/>
      <c r="AI5" s="125"/>
      <c r="AJ5" s="125"/>
      <c r="AK5" s="125"/>
      <c r="AL5" s="126"/>
    </row>
    <row r="6" spans="1:38" ht="15" customHeight="1">
      <c r="A6" s="2675"/>
      <c r="B6" s="2661"/>
      <c r="C6" s="2659"/>
      <c r="D6" s="2652"/>
      <c r="E6" s="2652"/>
      <c r="F6" s="1411"/>
      <c r="G6" s="2657"/>
      <c r="H6" s="2657"/>
      <c r="I6" s="2658"/>
      <c r="J6" s="2645"/>
      <c r="K6" s="2642"/>
      <c r="L6" s="2642"/>
      <c r="M6" s="1418"/>
      <c r="N6" s="2636"/>
      <c r="O6" s="2636"/>
      <c r="P6" s="2637"/>
      <c r="Q6" s="2639"/>
      <c r="R6" s="2636"/>
      <c r="S6" s="2636"/>
      <c r="T6" s="1418"/>
      <c r="U6" s="2642"/>
      <c r="V6" s="2642"/>
      <c r="W6" s="2643"/>
      <c r="X6" s="2645"/>
      <c r="Y6" s="2642"/>
      <c r="Z6" s="2642"/>
      <c r="AA6" s="1418"/>
      <c r="AB6" s="2642"/>
      <c r="AC6" s="2642"/>
      <c r="AD6" s="2643"/>
      <c r="AE6" s="2649"/>
      <c r="AF6" s="2650"/>
      <c r="AG6" s="2650"/>
      <c r="AH6" s="2651"/>
      <c r="AI6" s="125"/>
      <c r="AJ6" s="125"/>
      <c r="AK6" s="125"/>
      <c r="AL6" s="126"/>
    </row>
    <row r="7" spans="1:38" ht="15" customHeight="1">
      <c r="A7" s="2675" t="s">
        <v>244</v>
      </c>
      <c r="B7" s="2661"/>
      <c r="C7" s="2645"/>
      <c r="D7" s="2642"/>
      <c r="E7" s="2642"/>
      <c r="F7" s="1418" t="s">
        <v>1001</v>
      </c>
      <c r="G7" s="2636"/>
      <c r="H7" s="2636"/>
      <c r="I7" s="2637"/>
      <c r="J7" s="2644"/>
      <c r="K7" s="2640"/>
      <c r="L7" s="2640"/>
      <c r="M7" s="1415" t="s">
        <v>1001</v>
      </c>
      <c r="N7" s="2634"/>
      <c r="O7" s="2634"/>
      <c r="P7" s="2635"/>
      <c r="Q7" s="2638"/>
      <c r="R7" s="2634"/>
      <c r="S7" s="2634"/>
      <c r="T7" s="1415" t="s">
        <v>1001</v>
      </c>
      <c r="U7" s="2640"/>
      <c r="V7" s="2640"/>
      <c r="W7" s="2641"/>
      <c r="X7" s="2644"/>
      <c r="Y7" s="2640"/>
      <c r="Z7" s="2640"/>
      <c r="AA7" s="1415" t="s">
        <v>1001</v>
      </c>
      <c r="AB7" s="2640"/>
      <c r="AC7" s="2640"/>
      <c r="AD7" s="2641"/>
      <c r="AE7" s="2646"/>
      <c r="AF7" s="2647"/>
      <c r="AG7" s="2647"/>
      <c r="AH7" s="2648"/>
      <c r="AI7" s="125"/>
      <c r="AJ7" s="125"/>
      <c r="AK7" s="125"/>
      <c r="AL7" s="126"/>
    </row>
    <row r="8" spans="1:38" ht="15" customHeight="1">
      <c r="A8" s="2675"/>
      <c r="B8" s="2661"/>
      <c r="C8" s="2645"/>
      <c r="D8" s="2642"/>
      <c r="E8" s="2642"/>
      <c r="F8" s="1418"/>
      <c r="G8" s="2636"/>
      <c r="H8" s="2636"/>
      <c r="I8" s="2637"/>
      <c r="J8" s="2659"/>
      <c r="K8" s="2652"/>
      <c r="L8" s="2652"/>
      <c r="M8" s="1411"/>
      <c r="N8" s="2657"/>
      <c r="O8" s="2657"/>
      <c r="P8" s="2658"/>
      <c r="Q8" s="2639"/>
      <c r="R8" s="2636"/>
      <c r="S8" s="2636"/>
      <c r="T8" s="1418"/>
      <c r="U8" s="2642"/>
      <c r="V8" s="2642"/>
      <c r="W8" s="2643"/>
      <c r="X8" s="2645"/>
      <c r="Y8" s="2642"/>
      <c r="Z8" s="2642"/>
      <c r="AA8" s="1418"/>
      <c r="AB8" s="2642"/>
      <c r="AC8" s="2642"/>
      <c r="AD8" s="2643"/>
      <c r="AE8" s="2649"/>
      <c r="AF8" s="2650"/>
      <c r="AG8" s="2650"/>
      <c r="AH8" s="2651"/>
      <c r="AI8" s="125"/>
      <c r="AJ8" s="125"/>
      <c r="AK8" s="125"/>
      <c r="AL8" s="126"/>
    </row>
    <row r="9" spans="1:38" ht="15" customHeight="1">
      <c r="A9" s="2661" t="s">
        <v>249</v>
      </c>
      <c r="B9" s="2662" t="s">
        <v>248</v>
      </c>
      <c r="C9" s="2644"/>
      <c r="D9" s="2640"/>
      <c r="E9" s="2640"/>
      <c r="F9" s="1415" t="s">
        <v>1001</v>
      </c>
      <c r="G9" s="2634"/>
      <c r="H9" s="2634"/>
      <c r="I9" s="2635"/>
      <c r="J9" s="2645"/>
      <c r="K9" s="2642"/>
      <c r="L9" s="2642"/>
      <c r="M9" s="1418" t="s">
        <v>1001</v>
      </c>
      <c r="N9" s="2636"/>
      <c r="O9" s="2636"/>
      <c r="P9" s="2637"/>
      <c r="Q9" s="2638"/>
      <c r="R9" s="2634"/>
      <c r="S9" s="2634"/>
      <c r="T9" s="1415" t="s">
        <v>1001</v>
      </c>
      <c r="U9" s="2640"/>
      <c r="V9" s="2640"/>
      <c r="W9" s="2641"/>
      <c r="X9" s="2644"/>
      <c r="Y9" s="2640"/>
      <c r="Z9" s="2640"/>
      <c r="AA9" s="1415" t="s">
        <v>1001</v>
      </c>
      <c r="AB9" s="2640"/>
      <c r="AC9" s="2640"/>
      <c r="AD9" s="2641"/>
      <c r="AE9" s="2646"/>
      <c r="AF9" s="2647"/>
      <c r="AG9" s="2647"/>
      <c r="AH9" s="2648"/>
      <c r="AI9" s="125"/>
      <c r="AJ9" s="125"/>
      <c r="AK9" s="125"/>
      <c r="AL9" s="126"/>
    </row>
    <row r="10" spans="1:38" ht="15" customHeight="1">
      <c r="A10" s="2661"/>
      <c r="B10" s="2662"/>
      <c r="C10" s="2659"/>
      <c r="D10" s="2652"/>
      <c r="E10" s="2652"/>
      <c r="F10" s="1411"/>
      <c r="G10" s="2657"/>
      <c r="H10" s="2657"/>
      <c r="I10" s="2658"/>
      <c r="J10" s="2659"/>
      <c r="K10" s="2652"/>
      <c r="L10" s="2652"/>
      <c r="M10" s="1411"/>
      <c r="N10" s="2657"/>
      <c r="O10" s="2657"/>
      <c r="P10" s="2658"/>
      <c r="Q10" s="2660"/>
      <c r="R10" s="2657"/>
      <c r="S10" s="2657"/>
      <c r="T10" s="1411"/>
      <c r="U10" s="2652"/>
      <c r="V10" s="2652"/>
      <c r="W10" s="2653"/>
      <c r="X10" s="2659"/>
      <c r="Y10" s="2652"/>
      <c r="Z10" s="2652"/>
      <c r="AA10" s="1411"/>
      <c r="AB10" s="2652"/>
      <c r="AC10" s="2652"/>
      <c r="AD10" s="2653"/>
      <c r="AE10" s="2654"/>
      <c r="AF10" s="2655"/>
      <c r="AG10" s="2655"/>
      <c r="AH10" s="2656"/>
    </row>
    <row r="11" spans="1:38" ht="13.5" customHeight="1">
      <c r="A11" s="803"/>
      <c r="B11" s="803"/>
      <c r="C11" s="127"/>
      <c r="D11" s="127"/>
      <c r="E11" s="127"/>
      <c r="F11" s="127"/>
      <c r="G11" s="127"/>
      <c r="H11" s="817"/>
      <c r="I11" s="127"/>
      <c r="J11" s="127"/>
      <c r="K11" s="127"/>
      <c r="L11" s="127"/>
      <c r="M11" s="127"/>
      <c r="N11" s="127"/>
      <c r="O11" s="127"/>
      <c r="P11" s="127"/>
      <c r="Q11" s="127"/>
      <c r="R11" s="127"/>
      <c r="S11" s="338"/>
      <c r="T11" s="338"/>
      <c r="U11" s="127"/>
      <c r="V11" s="127"/>
      <c r="W11" s="127"/>
      <c r="X11" s="127"/>
      <c r="Y11" s="127"/>
      <c r="Z11" s="817"/>
      <c r="AA11" s="127"/>
      <c r="AB11" s="127"/>
      <c r="AC11" s="127"/>
      <c r="AD11" s="127"/>
      <c r="AE11" s="127"/>
      <c r="AF11" s="338"/>
      <c r="AG11" s="338"/>
      <c r="AH11" s="338"/>
    </row>
    <row r="12" spans="1:38" s="474" customFormat="1">
      <c r="A12" s="480" t="s">
        <v>1766</v>
      </c>
      <c r="B12" s="219"/>
    </row>
    <row r="13" spans="1:38" s="474" customFormat="1" ht="27" customHeight="1">
      <c r="A13" s="1110"/>
      <c r="B13" s="1111"/>
      <c r="C13" s="1111"/>
      <c r="D13" s="1157"/>
      <c r="E13" s="2666" t="s">
        <v>333</v>
      </c>
      <c r="F13" s="2666"/>
      <c r="G13" s="2666"/>
      <c r="H13" s="2666"/>
      <c r="I13" s="2666"/>
      <c r="J13" s="2666"/>
      <c r="K13" s="2666"/>
      <c r="L13" s="2666"/>
      <c r="M13" s="2666"/>
      <c r="N13" s="2666"/>
      <c r="O13" s="1006" t="s">
        <v>332</v>
      </c>
      <c r="P13" s="1007"/>
      <c r="Q13" s="1007"/>
      <c r="R13" s="1007"/>
      <c r="S13" s="1007"/>
      <c r="T13" s="1007"/>
      <c r="U13" s="1007"/>
      <c r="V13" s="1007"/>
      <c r="W13" s="1007"/>
      <c r="X13" s="1460"/>
      <c r="Y13" s="1171" t="s">
        <v>2180</v>
      </c>
      <c r="Z13" s="1172"/>
      <c r="AA13" s="1172"/>
      <c r="AB13" s="1172"/>
      <c r="AC13" s="1172"/>
      <c r="AD13" s="1172"/>
      <c r="AE13" s="1172"/>
      <c r="AF13" s="1172"/>
      <c r="AG13" s="1172"/>
      <c r="AH13" s="1172"/>
      <c r="AI13" s="1173"/>
    </row>
    <row r="14" spans="1:38" s="474" customFormat="1" ht="22.5" customHeight="1">
      <c r="A14" s="1110" t="s">
        <v>1418</v>
      </c>
      <c r="B14" s="1111"/>
      <c r="C14" s="1111"/>
      <c r="D14" s="1157"/>
      <c r="E14" s="724" t="s">
        <v>1759</v>
      </c>
      <c r="F14" s="525" t="s">
        <v>14</v>
      </c>
      <c r="G14" s="2626"/>
      <c r="H14" s="2626"/>
      <c r="I14" s="2626"/>
      <c r="J14" s="525" t="s">
        <v>1758</v>
      </c>
      <c r="K14" s="2626"/>
      <c r="L14" s="2626"/>
      <c r="M14" s="2626"/>
      <c r="N14" s="525" t="s">
        <v>1757</v>
      </c>
      <c r="O14" s="2676"/>
      <c r="P14" s="2677"/>
      <c r="Q14" s="2677"/>
      <c r="R14" s="2677"/>
      <c r="S14" s="2677"/>
      <c r="T14" s="2677"/>
      <c r="U14" s="2677"/>
      <c r="V14" s="2677"/>
      <c r="W14" s="2677"/>
      <c r="X14" s="2678"/>
      <c r="Y14" s="2676"/>
      <c r="Z14" s="2677"/>
      <c r="AA14" s="2677"/>
      <c r="AB14" s="2677"/>
      <c r="AC14" s="2677"/>
      <c r="AD14" s="2677"/>
      <c r="AE14" s="2677"/>
      <c r="AF14" s="2677"/>
      <c r="AG14" s="2677"/>
      <c r="AH14" s="2677"/>
      <c r="AI14" s="2678"/>
    </row>
    <row r="15" spans="1:38" s="474" customFormat="1" ht="22.5" customHeight="1">
      <c r="A15" s="1226"/>
      <c r="B15" s="1227"/>
      <c r="C15" s="1227"/>
      <c r="D15" s="2625"/>
      <c r="E15" s="725" t="s">
        <v>1760</v>
      </c>
      <c r="F15" s="526" t="s">
        <v>14</v>
      </c>
      <c r="G15" s="2627"/>
      <c r="H15" s="2627"/>
      <c r="I15" s="2627"/>
      <c r="J15" s="526" t="s">
        <v>1758</v>
      </c>
      <c r="K15" s="2627"/>
      <c r="L15" s="2627"/>
      <c r="M15" s="2627"/>
      <c r="N15" s="526" t="s">
        <v>1757</v>
      </c>
      <c r="O15" s="2686"/>
      <c r="P15" s="2687"/>
      <c r="Q15" s="2687"/>
      <c r="R15" s="2687"/>
      <c r="S15" s="2687"/>
      <c r="T15" s="2687"/>
      <c r="U15" s="2687"/>
      <c r="V15" s="2687"/>
      <c r="W15" s="2687"/>
      <c r="X15" s="2688"/>
      <c r="Y15" s="2686"/>
      <c r="Z15" s="2687"/>
      <c r="AA15" s="2687"/>
      <c r="AB15" s="2687"/>
      <c r="AC15" s="2687"/>
      <c r="AD15" s="2687"/>
      <c r="AE15" s="2687"/>
      <c r="AF15" s="2687"/>
      <c r="AG15" s="2687"/>
      <c r="AH15" s="2687"/>
      <c r="AI15" s="2688"/>
    </row>
    <row r="16" spans="1:38" s="474" customFormat="1" ht="22.5" customHeight="1">
      <c r="A16" s="1112"/>
      <c r="B16" s="1113"/>
      <c r="C16" s="1113"/>
      <c r="D16" s="1158"/>
      <c r="E16" s="726" t="s">
        <v>1761</v>
      </c>
      <c r="F16" s="527" t="s">
        <v>14</v>
      </c>
      <c r="G16" s="2628"/>
      <c r="H16" s="2628"/>
      <c r="I16" s="2628"/>
      <c r="J16" s="527" t="s">
        <v>1758</v>
      </c>
      <c r="K16" s="2628"/>
      <c r="L16" s="2628"/>
      <c r="M16" s="2628"/>
      <c r="N16" s="527" t="s">
        <v>1757</v>
      </c>
      <c r="O16" s="2689"/>
      <c r="P16" s="2690"/>
      <c r="Q16" s="2690"/>
      <c r="R16" s="2690"/>
      <c r="S16" s="2690"/>
      <c r="T16" s="2690"/>
      <c r="U16" s="2690"/>
      <c r="V16" s="2690"/>
      <c r="W16" s="2690"/>
      <c r="X16" s="2691"/>
      <c r="Y16" s="2689"/>
      <c r="Z16" s="2690"/>
      <c r="AA16" s="2690"/>
      <c r="AB16" s="2690"/>
      <c r="AC16" s="2690"/>
      <c r="AD16" s="2690"/>
      <c r="AE16" s="2690"/>
      <c r="AF16" s="2690"/>
      <c r="AG16" s="2690"/>
      <c r="AH16" s="2690"/>
      <c r="AI16" s="2691"/>
    </row>
    <row r="17" spans="1:35" s="474" customFormat="1" ht="22.5" customHeight="1">
      <c r="A17" s="2667" t="s">
        <v>1296</v>
      </c>
      <c r="B17" s="2668"/>
      <c r="C17" s="2668"/>
      <c r="D17" s="2669"/>
      <c r="E17" s="867" t="s">
        <v>1759</v>
      </c>
      <c r="F17" s="525" t="s">
        <v>14</v>
      </c>
      <c r="G17" s="2626"/>
      <c r="H17" s="2626"/>
      <c r="I17" s="2626"/>
      <c r="J17" s="525" t="s">
        <v>1758</v>
      </c>
      <c r="K17" s="2626"/>
      <c r="L17" s="2626"/>
      <c r="M17" s="2626"/>
      <c r="N17" s="525" t="s">
        <v>1757</v>
      </c>
      <c r="O17" s="2676"/>
      <c r="P17" s="2677"/>
      <c r="Q17" s="2677"/>
      <c r="R17" s="2677"/>
      <c r="S17" s="2677"/>
      <c r="T17" s="2677"/>
      <c r="U17" s="2677"/>
      <c r="V17" s="2677"/>
      <c r="W17" s="2677"/>
      <c r="X17" s="2678"/>
      <c r="Y17" s="2676"/>
      <c r="Z17" s="2677"/>
      <c r="AA17" s="2677"/>
      <c r="AB17" s="2677"/>
      <c r="AC17" s="2677"/>
      <c r="AD17" s="2677"/>
      <c r="AE17" s="2677"/>
      <c r="AF17" s="2677"/>
      <c r="AG17" s="2677"/>
      <c r="AH17" s="2677"/>
      <c r="AI17" s="2678"/>
    </row>
    <row r="18" spans="1:35" s="474" customFormat="1" ht="22.5" customHeight="1">
      <c r="A18" s="2228"/>
      <c r="B18" s="2229"/>
      <c r="C18" s="2229"/>
      <c r="D18" s="2230"/>
      <c r="E18" s="727" t="s">
        <v>1760</v>
      </c>
      <c r="F18" s="526" t="s">
        <v>14</v>
      </c>
      <c r="G18" s="2627"/>
      <c r="H18" s="2627"/>
      <c r="I18" s="2627"/>
      <c r="J18" s="526" t="s">
        <v>1758</v>
      </c>
      <c r="K18" s="2627"/>
      <c r="L18" s="2627"/>
      <c r="M18" s="2627"/>
      <c r="N18" s="526" t="s">
        <v>1757</v>
      </c>
      <c r="O18" s="2686"/>
      <c r="P18" s="2687"/>
      <c r="Q18" s="2687"/>
      <c r="R18" s="2687"/>
      <c r="S18" s="2687"/>
      <c r="T18" s="2687"/>
      <c r="U18" s="2687"/>
      <c r="V18" s="2687"/>
      <c r="W18" s="2687"/>
      <c r="X18" s="2688"/>
      <c r="Y18" s="2686"/>
      <c r="Z18" s="2687"/>
      <c r="AA18" s="2687"/>
      <c r="AB18" s="2687"/>
      <c r="AC18" s="2687"/>
      <c r="AD18" s="2687"/>
      <c r="AE18" s="2687"/>
      <c r="AF18" s="2687"/>
      <c r="AG18" s="2687"/>
      <c r="AH18" s="2687"/>
      <c r="AI18" s="2688"/>
    </row>
    <row r="19" spans="1:35" s="474" customFormat="1" ht="22.5" customHeight="1">
      <c r="A19" s="2670"/>
      <c r="B19" s="2671"/>
      <c r="C19" s="2671"/>
      <c r="D19" s="2672"/>
      <c r="E19" s="728" t="s">
        <v>1761</v>
      </c>
      <c r="F19" s="527" t="s">
        <v>14</v>
      </c>
      <c r="G19" s="2628"/>
      <c r="H19" s="2628"/>
      <c r="I19" s="2628"/>
      <c r="J19" s="527" t="s">
        <v>1758</v>
      </c>
      <c r="K19" s="2628"/>
      <c r="L19" s="2628"/>
      <c r="M19" s="2628"/>
      <c r="N19" s="527" t="s">
        <v>1757</v>
      </c>
      <c r="O19" s="2689"/>
      <c r="P19" s="2690"/>
      <c r="Q19" s="2690"/>
      <c r="R19" s="2690"/>
      <c r="S19" s="2690"/>
      <c r="T19" s="2690"/>
      <c r="U19" s="2690"/>
      <c r="V19" s="2690"/>
      <c r="W19" s="2690"/>
      <c r="X19" s="2691"/>
      <c r="Y19" s="2689"/>
      <c r="Z19" s="2690"/>
      <c r="AA19" s="2690"/>
      <c r="AB19" s="2690"/>
      <c r="AC19" s="2690"/>
      <c r="AD19" s="2690"/>
      <c r="AE19" s="2690"/>
      <c r="AF19" s="2690"/>
      <c r="AG19" s="2690"/>
      <c r="AH19" s="2690"/>
      <c r="AI19" s="2691"/>
    </row>
    <row r="20" spans="1:35" s="474" customFormat="1" ht="22.5" customHeight="1">
      <c r="A20" s="1110" t="s">
        <v>1762</v>
      </c>
      <c r="B20" s="1111"/>
      <c r="C20" s="1111"/>
      <c r="D20" s="1157"/>
      <c r="E20" s="724" t="s">
        <v>1759</v>
      </c>
      <c r="F20" s="525" t="s">
        <v>14</v>
      </c>
      <c r="G20" s="2626"/>
      <c r="H20" s="2626"/>
      <c r="I20" s="2626"/>
      <c r="J20" s="525" t="s">
        <v>1758</v>
      </c>
      <c r="K20" s="2626"/>
      <c r="L20" s="2626"/>
      <c r="M20" s="2626"/>
      <c r="N20" s="525" t="s">
        <v>1757</v>
      </c>
      <c r="O20" s="2676"/>
      <c r="P20" s="2677"/>
      <c r="Q20" s="2677"/>
      <c r="R20" s="2677"/>
      <c r="S20" s="2677"/>
      <c r="T20" s="2677"/>
      <c r="U20" s="2677"/>
      <c r="V20" s="2677"/>
      <c r="W20" s="2677"/>
      <c r="X20" s="2678"/>
      <c r="Y20" s="2676"/>
      <c r="Z20" s="2677"/>
      <c r="AA20" s="2677"/>
      <c r="AB20" s="2677"/>
      <c r="AC20" s="2677"/>
      <c r="AD20" s="2677"/>
      <c r="AE20" s="2677"/>
      <c r="AF20" s="2677"/>
      <c r="AG20" s="2677"/>
      <c r="AH20" s="2677"/>
      <c r="AI20" s="2678"/>
    </row>
    <row r="21" spans="1:35" s="474" customFormat="1" ht="22.5" customHeight="1">
      <c r="A21" s="1226"/>
      <c r="B21" s="1227"/>
      <c r="C21" s="1227"/>
      <c r="D21" s="2625"/>
      <c r="E21" s="725" t="s">
        <v>1760</v>
      </c>
      <c r="F21" s="526" t="s">
        <v>14</v>
      </c>
      <c r="G21" s="2627"/>
      <c r="H21" s="2627"/>
      <c r="I21" s="2627"/>
      <c r="J21" s="526" t="s">
        <v>1758</v>
      </c>
      <c r="K21" s="2627"/>
      <c r="L21" s="2627"/>
      <c r="M21" s="2627"/>
      <c r="N21" s="526" t="s">
        <v>1757</v>
      </c>
      <c r="O21" s="2686"/>
      <c r="P21" s="2687"/>
      <c r="Q21" s="2687"/>
      <c r="R21" s="2687"/>
      <c r="S21" s="2687"/>
      <c r="T21" s="2687"/>
      <c r="U21" s="2687"/>
      <c r="V21" s="2687"/>
      <c r="W21" s="2687"/>
      <c r="X21" s="2688"/>
      <c r="Y21" s="2686"/>
      <c r="Z21" s="2687"/>
      <c r="AA21" s="2687"/>
      <c r="AB21" s="2687"/>
      <c r="AC21" s="2687"/>
      <c r="AD21" s="2687"/>
      <c r="AE21" s="2687"/>
      <c r="AF21" s="2687"/>
      <c r="AG21" s="2687"/>
      <c r="AH21" s="2687"/>
      <c r="AI21" s="2688"/>
    </row>
    <row r="22" spans="1:35" s="474" customFormat="1" ht="22.5" customHeight="1">
      <c r="A22" s="1112"/>
      <c r="B22" s="1113"/>
      <c r="C22" s="1113"/>
      <c r="D22" s="1158"/>
      <c r="E22" s="726" t="s">
        <v>1761</v>
      </c>
      <c r="F22" s="527" t="s">
        <v>14</v>
      </c>
      <c r="G22" s="2628"/>
      <c r="H22" s="2628"/>
      <c r="I22" s="2628"/>
      <c r="J22" s="527" t="s">
        <v>1758</v>
      </c>
      <c r="K22" s="2628"/>
      <c r="L22" s="2628"/>
      <c r="M22" s="2628"/>
      <c r="N22" s="527" t="s">
        <v>1757</v>
      </c>
      <c r="O22" s="2689"/>
      <c r="P22" s="2690"/>
      <c r="Q22" s="2690"/>
      <c r="R22" s="2690"/>
      <c r="S22" s="2690"/>
      <c r="T22" s="2690"/>
      <c r="U22" s="2690"/>
      <c r="V22" s="2690"/>
      <c r="W22" s="2690"/>
      <c r="X22" s="2691"/>
      <c r="Y22" s="2689"/>
      <c r="Z22" s="2690"/>
      <c r="AA22" s="2690"/>
      <c r="AB22" s="2690"/>
      <c r="AC22" s="2690"/>
      <c r="AD22" s="2690"/>
      <c r="AE22" s="2690"/>
      <c r="AF22" s="2690"/>
      <c r="AG22" s="2690"/>
      <c r="AH22" s="2690"/>
      <c r="AI22" s="2691"/>
    </row>
    <row r="23" spans="1:35" s="474" customFormat="1" ht="22.5" customHeight="1">
      <c r="A23" s="1110" t="s">
        <v>334</v>
      </c>
      <c r="B23" s="1111"/>
      <c r="C23" s="1111"/>
      <c r="D23" s="1157"/>
      <c r="E23" s="724" t="s">
        <v>1759</v>
      </c>
      <c r="F23" s="525" t="s">
        <v>14</v>
      </c>
      <c r="G23" s="2626"/>
      <c r="H23" s="2626"/>
      <c r="I23" s="2626"/>
      <c r="J23" s="525" t="s">
        <v>1758</v>
      </c>
      <c r="K23" s="2626"/>
      <c r="L23" s="2626"/>
      <c r="M23" s="2626"/>
      <c r="N23" s="525" t="s">
        <v>1757</v>
      </c>
      <c r="O23" s="2676"/>
      <c r="P23" s="2677"/>
      <c r="Q23" s="2677"/>
      <c r="R23" s="2677"/>
      <c r="S23" s="2677"/>
      <c r="T23" s="2677"/>
      <c r="U23" s="2677"/>
      <c r="V23" s="2677"/>
      <c r="W23" s="2677"/>
      <c r="X23" s="2678"/>
      <c r="Y23" s="2676"/>
      <c r="Z23" s="2677"/>
      <c r="AA23" s="2677"/>
      <c r="AB23" s="2677"/>
      <c r="AC23" s="2677"/>
      <c r="AD23" s="2677"/>
      <c r="AE23" s="2677"/>
      <c r="AF23" s="2677"/>
      <c r="AG23" s="2677"/>
      <c r="AH23" s="2677"/>
      <c r="AI23" s="2678"/>
    </row>
    <row r="24" spans="1:35" s="474" customFormat="1" ht="22.5" customHeight="1">
      <c r="A24" s="1226"/>
      <c r="B24" s="1227"/>
      <c r="C24" s="1227"/>
      <c r="D24" s="2625"/>
      <c r="E24" s="725" t="s">
        <v>1760</v>
      </c>
      <c r="F24" s="526" t="s">
        <v>14</v>
      </c>
      <c r="G24" s="2627"/>
      <c r="H24" s="2627"/>
      <c r="I24" s="2627"/>
      <c r="J24" s="526" t="s">
        <v>1758</v>
      </c>
      <c r="K24" s="2627"/>
      <c r="L24" s="2627"/>
      <c r="M24" s="2627"/>
      <c r="N24" s="526" t="s">
        <v>1757</v>
      </c>
      <c r="O24" s="2686"/>
      <c r="P24" s="2687"/>
      <c r="Q24" s="2687"/>
      <c r="R24" s="2687"/>
      <c r="S24" s="2687"/>
      <c r="T24" s="2687"/>
      <c r="U24" s="2687"/>
      <c r="V24" s="2687"/>
      <c r="W24" s="2687"/>
      <c r="X24" s="2688"/>
      <c r="Y24" s="2686"/>
      <c r="Z24" s="2687"/>
      <c r="AA24" s="2687"/>
      <c r="AB24" s="2687"/>
      <c r="AC24" s="2687"/>
      <c r="AD24" s="2687"/>
      <c r="AE24" s="2687"/>
      <c r="AF24" s="2687"/>
      <c r="AG24" s="2687"/>
      <c r="AH24" s="2687"/>
      <c r="AI24" s="2688"/>
    </row>
    <row r="25" spans="1:35" s="474" customFormat="1" ht="22.5" customHeight="1">
      <c r="A25" s="1112"/>
      <c r="B25" s="1113"/>
      <c r="C25" s="1113"/>
      <c r="D25" s="1158"/>
      <c r="E25" s="726" t="s">
        <v>1761</v>
      </c>
      <c r="F25" s="527" t="s">
        <v>14</v>
      </c>
      <c r="G25" s="2628"/>
      <c r="H25" s="2628"/>
      <c r="I25" s="2628"/>
      <c r="J25" s="527" t="s">
        <v>1758</v>
      </c>
      <c r="K25" s="2628"/>
      <c r="L25" s="2628"/>
      <c r="M25" s="2628"/>
      <c r="N25" s="527" t="s">
        <v>1757</v>
      </c>
      <c r="O25" s="2689"/>
      <c r="P25" s="2690"/>
      <c r="Q25" s="2690"/>
      <c r="R25" s="2690"/>
      <c r="S25" s="2690"/>
      <c r="T25" s="2690"/>
      <c r="U25" s="2690"/>
      <c r="V25" s="2690"/>
      <c r="W25" s="2690"/>
      <c r="X25" s="2691"/>
      <c r="Y25" s="2689"/>
      <c r="Z25" s="2690"/>
      <c r="AA25" s="2690"/>
      <c r="AB25" s="2690"/>
      <c r="AC25" s="2690"/>
      <c r="AD25" s="2690"/>
      <c r="AE25" s="2690"/>
      <c r="AF25" s="2690"/>
      <c r="AG25" s="2690"/>
      <c r="AH25" s="2690"/>
      <c r="AI25" s="2691"/>
    </row>
    <row r="26" spans="1:35" s="474" customFormat="1" ht="16.5" customHeight="1">
      <c r="A26" s="474" t="s">
        <v>1781</v>
      </c>
      <c r="B26" s="219"/>
    </row>
    <row r="27" spans="1:35" ht="13.5" customHeight="1">
      <c r="A27" s="803"/>
      <c r="B27" s="803"/>
      <c r="C27" s="127"/>
      <c r="D27" s="127"/>
      <c r="E27" s="127"/>
      <c r="F27" s="127"/>
      <c r="G27" s="127"/>
      <c r="H27" s="817"/>
      <c r="I27" s="127"/>
      <c r="J27" s="127"/>
      <c r="K27" s="127"/>
      <c r="L27" s="127"/>
      <c r="M27" s="127"/>
      <c r="N27" s="127"/>
      <c r="O27" s="127"/>
      <c r="P27" s="127"/>
      <c r="Q27" s="127"/>
      <c r="R27" s="127"/>
      <c r="S27" s="338"/>
      <c r="T27" s="338"/>
      <c r="U27" s="127"/>
      <c r="V27" s="127"/>
      <c r="W27" s="127"/>
      <c r="X27" s="127"/>
      <c r="Y27" s="127"/>
      <c r="Z27" s="817"/>
      <c r="AA27" s="127"/>
      <c r="AB27" s="127"/>
      <c r="AC27" s="127"/>
      <c r="AD27" s="127"/>
      <c r="AE27" s="127"/>
      <c r="AF27" s="338"/>
      <c r="AG27" s="338"/>
      <c r="AH27" s="338"/>
    </row>
    <row r="28" spans="1:35" ht="14.25">
      <c r="A28" s="477" t="s">
        <v>1361</v>
      </c>
      <c r="B28" s="477"/>
      <c r="C28" s="477"/>
      <c r="D28" s="477"/>
      <c r="E28" s="477"/>
      <c r="F28" s="477"/>
      <c r="G28" s="477"/>
      <c r="H28" s="477"/>
      <c r="I28" s="477"/>
      <c r="J28" s="477"/>
      <c r="K28" s="477"/>
      <c r="L28" s="477"/>
      <c r="M28" s="477"/>
    </row>
    <row r="29" spans="1:35" ht="14.25">
      <c r="A29" s="480" t="s">
        <v>1362</v>
      </c>
      <c r="B29" s="482"/>
      <c r="C29" s="482"/>
      <c r="D29" s="482"/>
      <c r="E29" s="482"/>
      <c r="F29" s="482"/>
      <c r="G29" s="482"/>
      <c r="H29" s="482"/>
      <c r="I29" s="482"/>
      <c r="J29" s="482"/>
      <c r="K29" s="482"/>
      <c r="L29" s="482"/>
      <c r="M29" s="482"/>
      <c r="N29" s="482"/>
      <c r="O29" s="482"/>
      <c r="P29" s="482"/>
      <c r="Q29" s="482"/>
      <c r="R29" s="482"/>
      <c r="X29" s="873"/>
      <c r="Y29" s="873"/>
    </row>
    <row r="30" spans="1:35" ht="20.100000000000001" customHeight="1">
      <c r="A30" s="2663" t="s">
        <v>2271</v>
      </c>
      <c r="B30" s="2664"/>
      <c r="C30" s="2664"/>
      <c r="D30" s="2665"/>
      <c r="E30" s="896"/>
      <c r="F30" s="898" t="s">
        <v>476</v>
      </c>
      <c r="G30" s="2514"/>
      <c r="H30" s="2514"/>
      <c r="I30" s="2514"/>
      <c r="J30" s="2514"/>
      <c r="K30" s="2514"/>
      <c r="L30" s="2514"/>
      <c r="M30" s="2514"/>
      <c r="N30" s="2514"/>
      <c r="O30" s="2514"/>
      <c r="P30" s="2514"/>
      <c r="Q30" s="2514"/>
      <c r="R30" s="2514"/>
      <c r="S30" s="2514"/>
      <c r="T30" s="2515"/>
      <c r="U30" s="129" t="s">
        <v>251</v>
      </c>
      <c r="V30" s="123"/>
      <c r="W30" s="123"/>
      <c r="X30" s="30"/>
      <c r="Y30" s="128"/>
      <c r="Z30" s="123"/>
      <c r="AA30" s="123"/>
      <c r="AB30" s="900"/>
      <c r="AC30" s="898" t="s">
        <v>475</v>
      </c>
      <c r="AD30" s="123"/>
      <c r="AE30" s="900"/>
      <c r="AF30" s="898" t="s">
        <v>476</v>
      </c>
      <c r="AG30" s="123"/>
      <c r="AH30" s="115"/>
    </row>
    <row r="31" spans="1:35" ht="20.100000000000001" customHeight="1">
      <c r="A31" s="2663"/>
      <c r="B31" s="2664"/>
      <c r="C31" s="2664"/>
      <c r="D31" s="2665"/>
      <c r="E31" s="532"/>
      <c r="F31" s="863" t="s">
        <v>475</v>
      </c>
      <c r="G31" s="863"/>
      <c r="H31" s="2148"/>
      <c r="I31" s="2148"/>
      <c r="J31" s="863" t="s">
        <v>404</v>
      </c>
      <c r="K31" s="2148"/>
      <c r="L31" s="2148"/>
      <c r="M31" s="863" t="s">
        <v>405</v>
      </c>
      <c r="N31" s="863" t="s">
        <v>250</v>
      </c>
      <c r="O31" s="2148"/>
      <c r="P31" s="2148"/>
      <c r="Q31" s="863" t="s">
        <v>404</v>
      </c>
      <c r="R31" s="2148"/>
      <c r="S31" s="2148"/>
      <c r="T31" s="95" t="s">
        <v>405</v>
      </c>
      <c r="U31" s="121"/>
      <c r="V31" s="117" t="s">
        <v>252</v>
      </c>
      <c r="W31" s="117"/>
      <c r="X31" s="31"/>
      <c r="Y31" s="838" t="s">
        <v>712</v>
      </c>
      <c r="Z31" s="2180"/>
      <c r="AA31" s="2180"/>
      <c r="AB31" s="2180"/>
      <c r="AC31" s="2180"/>
      <c r="AD31" s="2180"/>
      <c r="AE31" s="2180"/>
      <c r="AF31" s="2180"/>
      <c r="AG31" s="2180"/>
      <c r="AH31" s="130" t="s">
        <v>686</v>
      </c>
    </row>
    <row r="32" spans="1:35" ht="20.100000000000001" customHeight="1">
      <c r="A32" s="2663" t="s">
        <v>245</v>
      </c>
      <c r="B32" s="2664"/>
      <c r="C32" s="2664"/>
      <c r="D32" s="2665"/>
      <c r="E32" s="896"/>
      <c r="F32" s="898" t="s">
        <v>476</v>
      </c>
      <c r="G32" s="2514"/>
      <c r="H32" s="2514"/>
      <c r="I32" s="2514"/>
      <c r="J32" s="2514"/>
      <c r="K32" s="2514"/>
      <c r="L32" s="2514"/>
      <c r="M32" s="2514"/>
      <c r="N32" s="2514"/>
      <c r="O32" s="2514"/>
      <c r="P32" s="2514"/>
      <c r="Q32" s="2514"/>
      <c r="R32" s="2514"/>
      <c r="S32" s="2514"/>
      <c r="T32" s="2515"/>
      <c r="U32" s="2680"/>
      <c r="V32" s="2681"/>
      <c r="W32" s="2681"/>
      <c r="X32" s="2681"/>
      <c r="Y32" s="2681"/>
      <c r="Z32" s="2681"/>
      <c r="AA32" s="2681"/>
      <c r="AB32" s="2681"/>
      <c r="AC32" s="2681"/>
      <c r="AD32" s="2681"/>
      <c r="AE32" s="2681"/>
      <c r="AF32" s="2681"/>
      <c r="AG32" s="2681"/>
      <c r="AH32" s="2682"/>
    </row>
    <row r="33" spans="1:34" ht="20.100000000000001" customHeight="1">
      <c r="A33" s="2663"/>
      <c r="B33" s="2664"/>
      <c r="C33" s="2664"/>
      <c r="D33" s="2665"/>
      <c r="E33" s="897"/>
      <c r="F33" s="899" t="s">
        <v>475</v>
      </c>
      <c r="G33" s="863"/>
      <c r="H33" s="2148"/>
      <c r="I33" s="2148"/>
      <c r="J33" s="863" t="s">
        <v>404</v>
      </c>
      <c r="K33" s="2148"/>
      <c r="L33" s="2148"/>
      <c r="M33" s="863" t="s">
        <v>405</v>
      </c>
      <c r="N33" s="863" t="s">
        <v>250</v>
      </c>
      <c r="O33" s="2148"/>
      <c r="P33" s="2148"/>
      <c r="Q33" s="863" t="s">
        <v>404</v>
      </c>
      <c r="R33" s="2148"/>
      <c r="S33" s="2148"/>
      <c r="T33" s="95" t="s">
        <v>405</v>
      </c>
      <c r="U33" s="2683"/>
      <c r="V33" s="2684"/>
      <c r="W33" s="2684"/>
      <c r="X33" s="2684"/>
      <c r="Y33" s="2684"/>
      <c r="Z33" s="2684"/>
      <c r="AA33" s="2684"/>
      <c r="AB33" s="2684"/>
      <c r="AC33" s="2684"/>
      <c r="AD33" s="2684"/>
      <c r="AE33" s="2684"/>
      <c r="AF33" s="2684"/>
      <c r="AG33" s="2684"/>
      <c r="AH33" s="2685"/>
    </row>
    <row r="34" spans="1:34" ht="20.100000000000001" customHeight="1">
      <c r="A34" s="2663" t="s">
        <v>246</v>
      </c>
      <c r="B34" s="2664"/>
      <c r="C34" s="2664"/>
      <c r="D34" s="2665"/>
      <c r="E34" s="532"/>
      <c r="F34" s="863" t="s">
        <v>476</v>
      </c>
      <c r="G34" s="2514"/>
      <c r="H34" s="2514"/>
      <c r="I34" s="2514"/>
      <c r="J34" s="2514"/>
      <c r="K34" s="2514"/>
      <c r="L34" s="2514"/>
      <c r="M34" s="2514"/>
      <c r="N34" s="2514"/>
      <c r="O34" s="2514"/>
      <c r="P34" s="2514"/>
      <c r="Q34" s="2514"/>
      <c r="R34" s="2514"/>
      <c r="S34" s="2514"/>
      <c r="T34" s="2515"/>
      <c r="U34" s="129" t="s">
        <v>251</v>
      </c>
      <c r="V34" s="123"/>
      <c r="W34" s="123"/>
      <c r="X34" s="30"/>
      <c r="Y34" s="128"/>
      <c r="Z34" s="123"/>
      <c r="AA34" s="123"/>
      <c r="AB34" s="900"/>
      <c r="AC34" s="898" t="s">
        <v>475</v>
      </c>
      <c r="AD34" s="123"/>
      <c r="AE34" s="900"/>
      <c r="AF34" s="898" t="s">
        <v>476</v>
      </c>
      <c r="AG34" s="123"/>
      <c r="AH34" s="115"/>
    </row>
    <row r="35" spans="1:34" ht="20.100000000000001" customHeight="1">
      <c r="A35" s="2663"/>
      <c r="B35" s="2664"/>
      <c r="C35" s="2664"/>
      <c r="D35" s="2665"/>
      <c r="E35" s="532"/>
      <c r="F35" s="863" t="s">
        <v>475</v>
      </c>
      <c r="G35" s="863"/>
      <c r="H35" s="2148"/>
      <c r="I35" s="2148"/>
      <c r="J35" s="863" t="s">
        <v>404</v>
      </c>
      <c r="K35" s="2148"/>
      <c r="L35" s="2148"/>
      <c r="M35" s="863" t="s">
        <v>405</v>
      </c>
      <c r="N35" s="863" t="s">
        <v>250</v>
      </c>
      <c r="O35" s="2148"/>
      <c r="P35" s="2148"/>
      <c r="Q35" s="863" t="s">
        <v>404</v>
      </c>
      <c r="R35" s="2148"/>
      <c r="S35" s="2148"/>
      <c r="T35" s="95" t="s">
        <v>405</v>
      </c>
      <c r="U35" s="121"/>
      <c r="V35" s="117" t="s">
        <v>252</v>
      </c>
      <c r="W35" s="117"/>
      <c r="X35" s="31"/>
      <c r="Y35" s="838" t="s">
        <v>712</v>
      </c>
      <c r="Z35" s="2180"/>
      <c r="AA35" s="2180"/>
      <c r="AB35" s="2180"/>
      <c r="AC35" s="2180"/>
      <c r="AD35" s="2180"/>
      <c r="AE35" s="2180"/>
      <c r="AF35" s="2180"/>
      <c r="AG35" s="2180"/>
      <c r="AH35" s="130" t="s">
        <v>686</v>
      </c>
    </row>
    <row r="36" spans="1:34" ht="20.100000000000001" customHeight="1">
      <c r="A36" s="2663" t="s">
        <v>247</v>
      </c>
      <c r="B36" s="2664"/>
      <c r="C36" s="2664"/>
      <c r="D36" s="2665"/>
      <c r="E36" s="896"/>
      <c r="F36" s="898" t="s">
        <v>476</v>
      </c>
      <c r="G36" s="2514"/>
      <c r="H36" s="2514"/>
      <c r="I36" s="2514"/>
      <c r="J36" s="2514"/>
      <c r="K36" s="2514"/>
      <c r="L36" s="2514"/>
      <c r="M36" s="2514"/>
      <c r="N36" s="2514"/>
      <c r="O36" s="2514"/>
      <c r="P36" s="2514"/>
      <c r="Q36" s="2514"/>
      <c r="R36" s="2514"/>
      <c r="S36" s="2514"/>
      <c r="T36" s="2515"/>
      <c r="U36" s="129" t="s">
        <v>251</v>
      </c>
      <c r="V36" s="123"/>
      <c r="W36" s="123"/>
      <c r="X36" s="30"/>
      <c r="Y36" s="128"/>
      <c r="Z36" s="123"/>
      <c r="AA36" s="123"/>
      <c r="AB36" s="900"/>
      <c r="AC36" s="898" t="s">
        <v>475</v>
      </c>
      <c r="AD36" s="123"/>
      <c r="AE36" s="900"/>
      <c r="AF36" s="898" t="s">
        <v>476</v>
      </c>
      <c r="AG36" s="123"/>
      <c r="AH36" s="115"/>
    </row>
    <row r="37" spans="1:34" ht="20.100000000000001" customHeight="1">
      <c r="A37" s="2663"/>
      <c r="B37" s="2664"/>
      <c r="C37" s="2664"/>
      <c r="D37" s="2665"/>
      <c r="E37" s="897"/>
      <c r="F37" s="899" t="s">
        <v>475</v>
      </c>
      <c r="G37" s="863"/>
      <c r="H37" s="2148"/>
      <c r="I37" s="2148"/>
      <c r="J37" s="863" t="s">
        <v>404</v>
      </c>
      <c r="K37" s="2148"/>
      <c r="L37" s="2148"/>
      <c r="M37" s="863" t="s">
        <v>405</v>
      </c>
      <c r="N37" s="863" t="s">
        <v>250</v>
      </c>
      <c r="O37" s="2148"/>
      <c r="P37" s="2148"/>
      <c r="Q37" s="863" t="s">
        <v>404</v>
      </c>
      <c r="R37" s="2148"/>
      <c r="S37" s="2148"/>
      <c r="T37" s="95" t="s">
        <v>405</v>
      </c>
      <c r="U37" s="121"/>
      <c r="V37" s="117" t="s">
        <v>252</v>
      </c>
      <c r="W37" s="117"/>
      <c r="X37" s="31"/>
      <c r="Y37" s="838" t="s">
        <v>712</v>
      </c>
      <c r="Z37" s="2180"/>
      <c r="AA37" s="2180"/>
      <c r="AB37" s="2180"/>
      <c r="AC37" s="2180"/>
      <c r="AD37" s="2180"/>
      <c r="AE37" s="2180"/>
      <c r="AF37" s="2180"/>
      <c r="AG37" s="2180"/>
      <c r="AH37" s="130" t="s">
        <v>686</v>
      </c>
    </row>
    <row r="38" spans="1:34" ht="20.100000000000001" customHeight="1">
      <c r="A38" s="2663" t="s">
        <v>446</v>
      </c>
      <c r="B38" s="2664"/>
      <c r="C38" s="2664"/>
      <c r="D38" s="2665"/>
      <c r="E38" s="896"/>
      <c r="F38" s="898" t="s">
        <v>476</v>
      </c>
      <c r="G38" s="898" t="s">
        <v>1008</v>
      </c>
      <c r="H38" s="898"/>
      <c r="I38" s="241"/>
      <c r="J38" s="241"/>
      <c r="K38" s="241"/>
      <c r="L38" s="241"/>
      <c r="M38" s="2629"/>
      <c r="N38" s="2629"/>
      <c r="O38" s="2629"/>
      <c r="P38" s="2629"/>
      <c r="Q38" s="2629"/>
      <c r="R38" s="2629"/>
      <c r="S38" s="2629"/>
      <c r="T38" s="2630"/>
      <c r="U38" s="129" t="s">
        <v>251</v>
      </c>
      <c r="V38" s="123"/>
      <c r="W38" s="123"/>
      <c r="X38" s="30"/>
      <c r="Y38" s="128"/>
      <c r="Z38" s="123"/>
      <c r="AA38" s="123"/>
      <c r="AB38" s="900"/>
      <c r="AC38" s="898" t="s">
        <v>475</v>
      </c>
      <c r="AD38" s="123"/>
      <c r="AE38" s="900"/>
      <c r="AF38" s="898" t="s">
        <v>476</v>
      </c>
      <c r="AG38" s="123"/>
      <c r="AH38" s="115"/>
    </row>
    <row r="39" spans="1:34" ht="20.100000000000001" customHeight="1">
      <c r="A39" s="2663"/>
      <c r="B39" s="2664"/>
      <c r="C39" s="2664"/>
      <c r="D39" s="2665"/>
      <c r="E39" s="897"/>
      <c r="F39" s="899" t="s">
        <v>475</v>
      </c>
      <c r="G39" s="899"/>
      <c r="H39" s="2679"/>
      <c r="I39" s="2679"/>
      <c r="J39" s="899" t="s">
        <v>404</v>
      </c>
      <c r="K39" s="2679"/>
      <c r="L39" s="2679"/>
      <c r="M39" s="899" t="s">
        <v>405</v>
      </c>
      <c r="N39" s="899" t="s">
        <v>250</v>
      </c>
      <c r="O39" s="2679"/>
      <c r="P39" s="2679"/>
      <c r="Q39" s="899" t="s">
        <v>404</v>
      </c>
      <c r="R39" s="2679"/>
      <c r="S39" s="2679"/>
      <c r="T39" s="99" t="s">
        <v>405</v>
      </c>
      <c r="U39" s="121"/>
      <c r="V39" s="117" t="s">
        <v>252</v>
      </c>
      <c r="W39" s="117"/>
      <c r="X39" s="31"/>
      <c r="Y39" s="838" t="s">
        <v>712</v>
      </c>
      <c r="Z39" s="2180"/>
      <c r="AA39" s="2180"/>
      <c r="AB39" s="2180"/>
      <c r="AC39" s="2180"/>
      <c r="AD39" s="2180"/>
      <c r="AE39" s="2180"/>
      <c r="AF39" s="2180"/>
      <c r="AG39" s="2180"/>
      <c r="AH39" s="130" t="s">
        <v>686</v>
      </c>
    </row>
    <row r="40" spans="1:34" s="486" customFormat="1">
      <c r="A40" s="241" t="s">
        <v>2009</v>
      </c>
      <c r="B40" s="241"/>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row>
    <row r="41" spans="1:34">
      <c r="A41" s="479" t="s">
        <v>2008</v>
      </c>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row>
    <row r="42" spans="1:34">
      <c r="A42" s="109"/>
      <c r="X42" s="873"/>
      <c r="Y42" s="873"/>
    </row>
    <row r="43" spans="1:34">
      <c r="A43" s="480" t="s">
        <v>2272</v>
      </c>
      <c r="B43" s="480"/>
      <c r="C43" s="480"/>
      <c r="D43" s="480"/>
      <c r="E43" s="480"/>
      <c r="F43" s="480"/>
      <c r="G43" s="480"/>
      <c r="H43" s="480"/>
      <c r="I43" s="480"/>
      <c r="J43" s="480"/>
      <c r="K43" s="480"/>
      <c r="L43" s="480"/>
      <c r="M43" s="480"/>
      <c r="N43" s="480"/>
      <c r="O43" s="480"/>
      <c r="P43" s="480"/>
      <c r="Q43" s="480"/>
      <c r="X43" s="873"/>
      <c r="Y43" s="873"/>
    </row>
    <row r="44" spans="1:34">
      <c r="A44" s="475" t="s">
        <v>412</v>
      </c>
      <c r="B44" s="479"/>
      <c r="C44" s="479"/>
      <c r="D44" s="479"/>
      <c r="E44" s="844"/>
      <c r="F44" s="863" t="s">
        <v>253</v>
      </c>
      <c r="G44" s="479"/>
      <c r="H44" s="479"/>
      <c r="I44" s="479"/>
      <c r="J44" s="479"/>
      <c r="K44" s="479"/>
      <c r="L44" s="479"/>
      <c r="M44" s="479"/>
      <c r="N44" s="479"/>
      <c r="O44" s="479"/>
      <c r="P44" s="479"/>
      <c r="Q44" s="479"/>
      <c r="R44" s="479"/>
      <c r="S44" s="479"/>
      <c r="X44" s="873"/>
      <c r="Y44" s="873"/>
    </row>
    <row r="45" spans="1:34">
      <c r="A45" s="109"/>
      <c r="E45" s="844"/>
      <c r="F45" s="863" t="s">
        <v>254</v>
      </c>
    </row>
  </sheetData>
  <mergeCells count="143">
    <mergeCell ref="Y19:AI19"/>
    <mergeCell ref="Y20:AI20"/>
    <mergeCell ref="Y21:AI21"/>
    <mergeCell ref="Y22:AI22"/>
    <mergeCell ref="Y23:AI23"/>
    <mergeCell ref="Y24:AI24"/>
    <mergeCell ref="Y25:AI25"/>
    <mergeCell ref="O13:X13"/>
    <mergeCell ref="O14:X14"/>
    <mergeCell ref="O15:X15"/>
    <mergeCell ref="O16:X16"/>
    <mergeCell ref="O17:X17"/>
    <mergeCell ref="O18:X18"/>
    <mergeCell ref="O19:X19"/>
    <mergeCell ref="O20:X20"/>
    <mergeCell ref="O21:X21"/>
    <mergeCell ref="O22:X22"/>
    <mergeCell ref="O23:X23"/>
    <mergeCell ref="O24:X24"/>
    <mergeCell ref="O25:X25"/>
    <mergeCell ref="Y13:AI13"/>
    <mergeCell ref="Y14:AI14"/>
    <mergeCell ref="Y15:AI15"/>
    <mergeCell ref="Y16:AI16"/>
    <mergeCell ref="Y17:AI17"/>
    <mergeCell ref="A34:D35"/>
    <mergeCell ref="O39:P39"/>
    <mergeCell ref="H33:I33"/>
    <mergeCell ref="K39:L39"/>
    <mergeCell ref="G34:T34"/>
    <mergeCell ref="G36:T36"/>
    <mergeCell ref="A36:D37"/>
    <mergeCell ref="H39:I39"/>
    <mergeCell ref="A38:D39"/>
    <mergeCell ref="H37:I37"/>
    <mergeCell ref="K37:L37"/>
    <mergeCell ref="R39:S39"/>
    <mergeCell ref="H35:I35"/>
    <mergeCell ref="K35:L35"/>
    <mergeCell ref="A32:D33"/>
    <mergeCell ref="O37:P37"/>
    <mergeCell ref="R37:S37"/>
    <mergeCell ref="O35:P35"/>
    <mergeCell ref="Z39:AG39"/>
    <mergeCell ref="R35:S35"/>
    <mergeCell ref="U32:AH33"/>
    <mergeCell ref="Y18:AI18"/>
    <mergeCell ref="G17:I17"/>
    <mergeCell ref="A3:B4"/>
    <mergeCell ref="A5:B6"/>
    <mergeCell ref="A7:B8"/>
    <mergeCell ref="C7:E8"/>
    <mergeCell ref="F7:F8"/>
    <mergeCell ref="C3:I3"/>
    <mergeCell ref="C5:E6"/>
    <mergeCell ref="F5:F6"/>
    <mergeCell ref="G5:I6"/>
    <mergeCell ref="G7:I8"/>
    <mergeCell ref="A9:A10"/>
    <mergeCell ref="B9:B10"/>
    <mergeCell ref="K33:L33"/>
    <mergeCell ref="G30:T30"/>
    <mergeCell ref="G32:T32"/>
    <mergeCell ref="H31:I31"/>
    <mergeCell ref="K31:L31"/>
    <mergeCell ref="O31:P31"/>
    <mergeCell ref="R31:S31"/>
    <mergeCell ref="A30:D31"/>
    <mergeCell ref="O33:P33"/>
    <mergeCell ref="A13:D13"/>
    <mergeCell ref="E13:N13"/>
    <mergeCell ref="A14:D16"/>
    <mergeCell ref="G14:I14"/>
    <mergeCell ref="K14:M14"/>
    <mergeCell ref="G15:I15"/>
    <mergeCell ref="K15:M15"/>
    <mergeCell ref="G16:I16"/>
    <mergeCell ref="K16:M16"/>
    <mergeCell ref="C9:E10"/>
    <mergeCell ref="F9:F10"/>
    <mergeCell ref="G9:I10"/>
    <mergeCell ref="A17:D19"/>
    <mergeCell ref="AA7:AA8"/>
    <mergeCell ref="AB7:AD8"/>
    <mergeCell ref="AE7:AH8"/>
    <mergeCell ref="AA9:AA10"/>
    <mergeCell ref="AB9:AD10"/>
    <mergeCell ref="AE9:AH10"/>
    <mergeCell ref="N7:P8"/>
    <mergeCell ref="Q7:S8"/>
    <mergeCell ref="J5:L6"/>
    <mergeCell ref="M5:M6"/>
    <mergeCell ref="U7:W8"/>
    <mergeCell ref="X7:Z8"/>
    <mergeCell ref="J9:L10"/>
    <mergeCell ref="M9:M10"/>
    <mergeCell ref="N9:P10"/>
    <mergeCell ref="Q9:S10"/>
    <mergeCell ref="T9:T10"/>
    <mergeCell ref="U9:W10"/>
    <mergeCell ref="X9:Z10"/>
    <mergeCell ref="T7:T8"/>
    <mergeCell ref="J7:L8"/>
    <mergeCell ref="M7:M8"/>
    <mergeCell ref="X3:AD4"/>
    <mergeCell ref="AE3:AH4"/>
    <mergeCell ref="C4:I4"/>
    <mergeCell ref="J4:P4"/>
    <mergeCell ref="Q4:W4"/>
    <mergeCell ref="J3:P3"/>
    <mergeCell ref="Q3:W3"/>
    <mergeCell ref="N5:P6"/>
    <mergeCell ref="Q5:S6"/>
    <mergeCell ref="T5:T6"/>
    <mergeCell ref="U5:W6"/>
    <mergeCell ref="X5:Z6"/>
    <mergeCell ref="AA5:AA6"/>
    <mergeCell ref="AB5:AD6"/>
    <mergeCell ref="AE5:AH6"/>
    <mergeCell ref="K17:M17"/>
    <mergeCell ref="G18:I18"/>
    <mergeCell ref="K18:M18"/>
    <mergeCell ref="G19:I19"/>
    <mergeCell ref="K19:M19"/>
    <mergeCell ref="A20:D22"/>
    <mergeCell ref="G20:I20"/>
    <mergeCell ref="K20:M20"/>
    <mergeCell ref="G21:I21"/>
    <mergeCell ref="K21:M21"/>
    <mergeCell ref="G22:I22"/>
    <mergeCell ref="K22:M22"/>
    <mergeCell ref="A23:D25"/>
    <mergeCell ref="G23:I23"/>
    <mergeCell ref="K23:M23"/>
    <mergeCell ref="G24:I24"/>
    <mergeCell ref="K24:M24"/>
    <mergeCell ref="G25:I25"/>
    <mergeCell ref="K25:M25"/>
    <mergeCell ref="M38:T38"/>
    <mergeCell ref="Z31:AG31"/>
    <mergeCell ref="Z35:AG35"/>
    <mergeCell ref="Z37:AG37"/>
    <mergeCell ref="R33:S33"/>
  </mergeCells>
  <phoneticPr fontId="5"/>
  <dataValidations count="1">
    <dataValidation type="list" allowBlank="1" showInputMessage="1" showErrorMessage="1" sqref="E30:E39 AB30 AE30 AB34 AE34 AB36 AE36 AB38 AE38 E44:E45" xr:uid="{00000000-0002-0000-1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4260" r:id="rId4" name="Check Box 4">
              <controlPr defaultSize="0" autoFill="0" autoLine="0" autoPict="0">
                <anchor moveWithCells="1">
                  <from>
                    <xdr:col>3</xdr:col>
                    <xdr:colOff>180975</xdr:colOff>
                    <xdr:row>29</xdr:row>
                    <xdr:rowOff>9525</xdr:rowOff>
                  </from>
                  <to>
                    <xdr:col>5</xdr:col>
                    <xdr:colOff>76200</xdr:colOff>
                    <xdr:row>30</xdr:row>
                    <xdr:rowOff>0</xdr:rowOff>
                  </to>
                </anchor>
              </controlPr>
            </control>
          </mc:Choice>
        </mc:AlternateContent>
        <mc:AlternateContent xmlns:mc="http://schemas.openxmlformats.org/markup-compatibility/2006">
          <mc:Choice Requires="x14">
            <control shapeId="224261" r:id="rId5" name="Check Box 5">
              <controlPr defaultSize="0" autoFill="0" autoLine="0" autoPict="0">
                <anchor moveWithCells="1">
                  <from>
                    <xdr:col>26</xdr:col>
                    <xdr:colOff>180975</xdr:colOff>
                    <xdr:row>29</xdr:row>
                    <xdr:rowOff>9525</xdr:rowOff>
                  </from>
                  <to>
                    <xdr:col>28</xdr:col>
                    <xdr:colOff>76200</xdr:colOff>
                    <xdr:row>30</xdr:row>
                    <xdr:rowOff>0</xdr:rowOff>
                  </to>
                </anchor>
              </controlPr>
            </control>
          </mc:Choice>
        </mc:AlternateContent>
        <mc:AlternateContent xmlns:mc="http://schemas.openxmlformats.org/markup-compatibility/2006">
          <mc:Choice Requires="x14">
            <control shapeId="224262" r:id="rId6" name="Check Box 6">
              <controlPr defaultSize="0" autoFill="0" autoLine="0" autoPict="0">
                <anchor moveWithCells="1">
                  <from>
                    <xdr:col>29</xdr:col>
                    <xdr:colOff>180975</xdr:colOff>
                    <xdr:row>29</xdr:row>
                    <xdr:rowOff>9525</xdr:rowOff>
                  </from>
                  <to>
                    <xdr:col>31</xdr:col>
                    <xdr:colOff>76200</xdr:colOff>
                    <xdr:row>30</xdr:row>
                    <xdr:rowOff>0</xdr:rowOff>
                  </to>
                </anchor>
              </controlPr>
            </control>
          </mc:Choice>
        </mc:AlternateContent>
        <mc:AlternateContent xmlns:mc="http://schemas.openxmlformats.org/markup-compatibility/2006">
          <mc:Choice Requires="x14">
            <control shapeId="224263" r:id="rId7" name="Check Box 7">
              <controlPr defaultSize="0" autoFill="0" autoLine="0" autoPict="0">
                <anchor moveWithCells="1">
                  <from>
                    <xdr:col>3</xdr:col>
                    <xdr:colOff>180975</xdr:colOff>
                    <xdr:row>30</xdr:row>
                    <xdr:rowOff>9525</xdr:rowOff>
                  </from>
                  <to>
                    <xdr:col>5</xdr:col>
                    <xdr:colOff>76200</xdr:colOff>
                    <xdr:row>31</xdr:row>
                    <xdr:rowOff>0</xdr:rowOff>
                  </to>
                </anchor>
              </controlPr>
            </control>
          </mc:Choice>
        </mc:AlternateContent>
        <mc:AlternateContent xmlns:mc="http://schemas.openxmlformats.org/markup-compatibility/2006">
          <mc:Choice Requires="x14">
            <control shapeId="224264" r:id="rId8" name="Check Box 8">
              <controlPr defaultSize="0" autoFill="0" autoLine="0" autoPict="0">
                <anchor moveWithCells="1">
                  <from>
                    <xdr:col>3</xdr:col>
                    <xdr:colOff>180975</xdr:colOff>
                    <xdr:row>31</xdr:row>
                    <xdr:rowOff>9525</xdr:rowOff>
                  </from>
                  <to>
                    <xdr:col>5</xdr:col>
                    <xdr:colOff>76200</xdr:colOff>
                    <xdr:row>32</xdr:row>
                    <xdr:rowOff>0</xdr:rowOff>
                  </to>
                </anchor>
              </controlPr>
            </control>
          </mc:Choice>
        </mc:AlternateContent>
        <mc:AlternateContent xmlns:mc="http://schemas.openxmlformats.org/markup-compatibility/2006">
          <mc:Choice Requires="x14">
            <control shapeId="224265" r:id="rId9" name="Check Box 9">
              <controlPr defaultSize="0" autoFill="0" autoLine="0" autoPict="0">
                <anchor moveWithCells="1">
                  <from>
                    <xdr:col>3</xdr:col>
                    <xdr:colOff>180975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24266" r:id="rId10" name="Check Box 10">
              <controlPr defaultSize="0" autoFill="0" autoLine="0" autoPict="0">
                <anchor moveWithCells="1">
                  <from>
                    <xdr:col>3</xdr:col>
                    <xdr:colOff>180975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24267" r:id="rId11" name="Check Box 11">
              <controlPr defaultSize="0" autoFill="0" autoLine="0" autoPict="0">
                <anchor moveWithCells="1">
                  <from>
                    <xdr:col>26</xdr:col>
                    <xdr:colOff>180975</xdr:colOff>
                    <xdr:row>33</xdr:row>
                    <xdr:rowOff>9525</xdr:rowOff>
                  </from>
                  <to>
                    <xdr:col>28</xdr:col>
                    <xdr:colOff>76200</xdr:colOff>
                    <xdr:row>34</xdr:row>
                    <xdr:rowOff>0</xdr:rowOff>
                  </to>
                </anchor>
              </controlPr>
            </control>
          </mc:Choice>
        </mc:AlternateContent>
        <mc:AlternateContent xmlns:mc="http://schemas.openxmlformats.org/markup-compatibility/2006">
          <mc:Choice Requires="x14">
            <control shapeId="224268" r:id="rId12" name="Check Box 12">
              <controlPr defaultSize="0" autoFill="0" autoLine="0" autoPict="0">
                <anchor moveWithCells="1">
                  <from>
                    <xdr:col>29</xdr:col>
                    <xdr:colOff>180975</xdr:colOff>
                    <xdr:row>33</xdr:row>
                    <xdr:rowOff>9525</xdr:rowOff>
                  </from>
                  <to>
                    <xdr:col>31</xdr:col>
                    <xdr:colOff>76200</xdr:colOff>
                    <xdr:row>34</xdr:row>
                    <xdr:rowOff>0</xdr:rowOff>
                  </to>
                </anchor>
              </controlPr>
            </control>
          </mc:Choice>
        </mc:AlternateContent>
        <mc:AlternateContent xmlns:mc="http://schemas.openxmlformats.org/markup-compatibility/2006">
          <mc:Choice Requires="x14">
            <control shapeId="224269" r:id="rId13" name="Check Box 13">
              <controlPr defaultSize="0" autoFill="0" autoLine="0" autoPict="0">
                <anchor moveWithCells="1">
                  <from>
                    <xdr:col>3</xdr:col>
                    <xdr:colOff>180975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24270" r:id="rId14" name="Check Box 14">
              <controlPr defaultSize="0" autoFill="0" autoLine="0" autoPict="0">
                <anchor moveWithCells="1">
                  <from>
                    <xdr:col>3</xdr:col>
                    <xdr:colOff>180975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224271" r:id="rId15" name="Check Box 15">
              <controlPr defaultSize="0" autoFill="0" autoLine="0" autoPict="0">
                <anchor moveWithCells="1">
                  <from>
                    <xdr:col>26</xdr:col>
                    <xdr:colOff>180975</xdr:colOff>
                    <xdr:row>35</xdr:row>
                    <xdr:rowOff>9525</xdr:rowOff>
                  </from>
                  <to>
                    <xdr:col>28</xdr:col>
                    <xdr:colOff>76200</xdr:colOff>
                    <xdr:row>36</xdr:row>
                    <xdr:rowOff>0</xdr:rowOff>
                  </to>
                </anchor>
              </controlPr>
            </control>
          </mc:Choice>
        </mc:AlternateContent>
        <mc:AlternateContent xmlns:mc="http://schemas.openxmlformats.org/markup-compatibility/2006">
          <mc:Choice Requires="x14">
            <control shapeId="224272" r:id="rId16" name="Check Box 16">
              <controlPr defaultSize="0" autoFill="0" autoLine="0" autoPict="0">
                <anchor moveWithCells="1">
                  <from>
                    <xdr:col>29</xdr:col>
                    <xdr:colOff>180975</xdr:colOff>
                    <xdr:row>35</xdr:row>
                    <xdr:rowOff>9525</xdr:rowOff>
                  </from>
                  <to>
                    <xdr:col>31</xdr:col>
                    <xdr:colOff>76200</xdr:colOff>
                    <xdr:row>36</xdr:row>
                    <xdr:rowOff>0</xdr:rowOff>
                  </to>
                </anchor>
              </controlPr>
            </control>
          </mc:Choice>
        </mc:AlternateContent>
        <mc:AlternateContent xmlns:mc="http://schemas.openxmlformats.org/markup-compatibility/2006">
          <mc:Choice Requires="x14">
            <control shapeId="224273" r:id="rId17" name="Check Box 17">
              <controlPr defaultSize="0" autoFill="0" autoLine="0" autoPict="0">
                <anchor moveWithCells="1">
                  <from>
                    <xdr:col>3</xdr:col>
                    <xdr:colOff>180975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24274" r:id="rId18" name="Check Box 18">
              <controlPr defaultSize="0" autoFill="0" autoLine="0" autoPict="0">
                <anchor moveWithCells="1">
                  <from>
                    <xdr:col>3</xdr:col>
                    <xdr:colOff>180975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24275" r:id="rId19" name="Check Box 19">
              <controlPr defaultSize="0" autoFill="0" autoLine="0" autoPict="0">
                <anchor moveWithCells="1">
                  <from>
                    <xdr:col>26</xdr:col>
                    <xdr:colOff>180975</xdr:colOff>
                    <xdr:row>37</xdr:row>
                    <xdr:rowOff>9525</xdr:rowOff>
                  </from>
                  <to>
                    <xdr:col>28</xdr:col>
                    <xdr:colOff>76200</xdr:colOff>
                    <xdr:row>38</xdr:row>
                    <xdr:rowOff>0</xdr:rowOff>
                  </to>
                </anchor>
              </controlPr>
            </control>
          </mc:Choice>
        </mc:AlternateContent>
        <mc:AlternateContent xmlns:mc="http://schemas.openxmlformats.org/markup-compatibility/2006">
          <mc:Choice Requires="x14">
            <control shapeId="224276" r:id="rId20" name="Check Box 20">
              <controlPr defaultSize="0" autoFill="0" autoLine="0" autoPict="0">
                <anchor moveWithCells="1">
                  <from>
                    <xdr:col>29</xdr:col>
                    <xdr:colOff>180975</xdr:colOff>
                    <xdr:row>37</xdr:row>
                    <xdr:rowOff>9525</xdr:rowOff>
                  </from>
                  <to>
                    <xdr:col>31</xdr:col>
                    <xdr:colOff>76200</xdr:colOff>
                    <xdr:row>38</xdr:row>
                    <xdr:rowOff>0</xdr:rowOff>
                  </to>
                </anchor>
              </controlPr>
            </control>
          </mc:Choice>
        </mc:AlternateContent>
        <mc:AlternateContent xmlns:mc="http://schemas.openxmlformats.org/markup-compatibility/2006">
          <mc:Choice Requires="x14">
            <control shapeId="224277" r:id="rId21" name="Check Box 21">
              <controlPr defaultSize="0" autoFill="0" autoLine="0" autoPict="0">
                <anchor moveWithCells="1">
                  <from>
                    <xdr:col>3</xdr:col>
                    <xdr:colOff>180975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24278" r:id="rId22" name="Check Box 22">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224279" r:id="rId23" name="Check Box 23">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N65"/>
  <sheetViews>
    <sheetView view="pageBreakPreview" zoomScaleNormal="100" zoomScaleSheetLayoutView="100" workbookViewId="0"/>
  </sheetViews>
  <sheetFormatPr defaultColWidth="2.625" defaultRowHeight="13.5"/>
  <cols>
    <col min="1" max="28" width="2.625" style="592"/>
    <col min="29" max="34" width="1.875" style="592" customWidth="1"/>
    <col min="35" max="16384" width="2.625" style="592"/>
  </cols>
  <sheetData>
    <row r="1" spans="1:40" ht="14.25">
      <c r="A1" s="477" t="s">
        <v>1209</v>
      </c>
      <c r="B1" s="477"/>
      <c r="C1" s="477"/>
      <c r="D1" s="477"/>
      <c r="E1" s="477"/>
      <c r="F1" s="477"/>
      <c r="G1" s="477"/>
      <c r="H1" s="477"/>
      <c r="I1" s="477"/>
      <c r="J1" s="477"/>
      <c r="K1" s="477"/>
      <c r="L1" s="477"/>
      <c r="M1" s="477"/>
      <c r="N1" s="477"/>
      <c r="O1" s="477"/>
      <c r="P1" s="4"/>
      <c r="Q1" s="4"/>
      <c r="R1" s="4"/>
      <c r="S1" s="4"/>
      <c r="T1" s="4"/>
      <c r="U1" s="4"/>
      <c r="V1" s="4"/>
      <c r="W1" s="4"/>
      <c r="X1" s="477"/>
      <c r="Y1" s="477"/>
      <c r="Z1" s="477"/>
      <c r="AA1" s="477"/>
      <c r="AB1" s="477"/>
      <c r="AC1" s="477"/>
      <c r="AD1" s="477"/>
      <c r="AE1" s="477"/>
      <c r="AF1" s="477"/>
      <c r="AG1" s="477"/>
      <c r="AH1" s="477"/>
      <c r="AI1" s="477"/>
      <c r="AJ1" s="477"/>
      <c r="AK1" s="477"/>
      <c r="AL1" s="477"/>
      <c r="AM1" s="477"/>
      <c r="AN1" s="477"/>
    </row>
    <row r="2" spans="1:40">
      <c r="A2" s="480" t="s">
        <v>2022</v>
      </c>
      <c r="B2" s="480"/>
      <c r="C2" s="480"/>
      <c r="D2" s="480"/>
      <c r="E2" s="480"/>
      <c r="F2" s="480"/>
      <c r="G2" s="480"/>
      <c r="H2" s="480" t="s">
        <v>12</v>
      </c>
      <c r="I2" s="480"/>
      <c r="J2" s="480"/>
      <c r="K2" s="2703"/>
      <c r="L2" s="2703"/>
      <c r="M2" s="339" t="s">
        <v>339</v>
      </c>
      <c r="N2" s="340"/>
      <c r="O2" s="480"/>
      <c r="P2" s="2223"/>
      <c r="Q2" s="2223"/>
      <c r="R2" s="863"/>
      <c r="S2" s="863"/>
      <c r="T2" s="863"/>
      <c r="U2" s="863"/>
      <c r="V2" s="863"/>
      <c r="W2" s="863"/>
      <c r="X2" s="480"/>
      <c r="Y2" s="480"/>
      <c r="Z2" s="480"/>
      <c r="AA2" s="480"/>
      <c r="AB2" s="480"/>
      <c r="AC2" s="480"/>
      <c r="AD2" s="480"/>
      <c r="AE2" s="480"/>
      <c r="AF2" s="480"/>
      <c r="AG2" s="480"/>
      <c r="AH2" s="480"/>
      <c r="AI2" s="480"/>
      <c r="AJ2" s="480"/>
    </row>
    <row r="3" spans="1:40" ht="13.5" customHeight="1">
      <c r="A3" s="1256" t="s">
        <v>255</v>
      </c>
      <c r="B3" s="1257"/>
      <c r="C3" s="1256" t="s">
        <v>1632</v>
      </c>
      <c r="D3" s="2590"/>
      <c r="E3" s="2719" t="s">
        <v>338</v>
      </c>
      <c r="F3" s="2254"/>
      <c r="G3" s="2254"/>
      <c r="H3" s="2254"/>
      <c r="I3" s="2254"/>
      <c r="J3" s="2254"/>
      <c r="K3" s="2254"/>
      <c r="L3" s="2254"/>
      <c r="M3" s="2254"/>
      <c r="N3" s="2254"/>
      <c r="O3" s="2254"/>
      <c r="P3" s="2254"/>
      <c r="Q3" s="2254"/>
      <c r="R3" s="2254"/>
      <c r="S3" s="2254"/>
      <c r="T3" s="1456"/>
      <c r="U3" s="1456"/>
      <c r="V3" s="1456"/>
      <c r="W3" s="2254"/>
      <c r="X3" s="2254"/>
      <c r="Y3" s="2254"/>
      <c r="Z3" s="2254"/>
      <c r="AA3" s="2254"/>
      <c r="AB3" s="2720"/>
      <c r="AC3" s="2710" t="s">
        <v>520</v>
      </c>
      <c r="AD3" s="2710"/>
      <c r="AE3" s="2710"/>
      <c r="AF3" s="2710" t="s">
        <v>521</v>
      </c>
      <c r="AG3" s="2710"/>
      <c r="AH3" s="2710"/>
      <c r="AI3" s="2590" t="s">
        <v>473</v>
      </c>
      <c r="AJ3" s="2263"/>
      <c r="AK3" s="2263"/>
      <c r="AL3" s="873"/>
      <c r="AM3" s="873"/>
      <c r="AN3" s="873"/>
    </row>
    <row r="4" spans="1:40" ht="13.5" customHeight="1">
      <c r="A4" s="1226"/>
      <c r="B4" s="1227"/>
      <c r="C4" s="1226"/>
      <c r="D4" s="2625"/>
      <c r="E4" s="2590" t="s">
        <v>222</v>
      </c>
      <c r="F4" s="2263"/>
      <c r="G4" s="1256"/>
      <c r="H4" s="2263" t="s">
        <v>1241</v>
      </c>
      <c r="I4" s="2263"/>
      <c r="J4" s="2263"/>
      <c r="K4" s="2263" t="s">
        <v>1242</v>
      </c>
      <c r="L4" s="2263"/>
      <c r="M4" s="2263"/>
      <c r="N4" s="2590" t="s">
        <v>223</v>
      </c>
      <c r="O4" s="2263"/>
      <c r="P4" s="1256"/>
      <c r="Q4" s="2263" t="s">
        <v>1666</v>
      </c>
      <c r="R4" s="2263"/>
      <c r="S4" s="2263"/>
      <c r="T4" s="2263" t="s">
        <v>1670</v>
      </c>
      <c r="U4" s="2263"/>
      <c r="V4" s="2263"/>
      <c r="W4" s="2590" t="s">
        <v>530</v>
      </c>
      <c r="X4" s="2263"/>
      <c r="Y4" s="1256"/>
      <c r="Z4" s="2263" t="s">
        <v>1363</v>
      </c>
      <c r="AA4" s="2263"/>
      <c r="AB4" s="2263"/>
      <c r="AC4" s="2711"/>
      <c r="AD4" s="2711"/>
      <c r="AE4" s="2711"/>
      <c r="AF4" s="2711"/>
      <c r="AG4" s="2711"/>
      <c r="AH4" s="2711"/>
      <c r="AI4" s="2625"/>
      <c r="AJ4" s="2264"/>
      <c r="AK4" s="2264"/>
      <c r="AL4" s="873"/>
      <c r="AM4" s="873"/>
      <c r="AN4" s="873"/>
    </row>
    <row r="5" spans="1:40" ht="13.5" customHeight="1">
      <c r="A5" s="1112"/>
      <c r="B5" s="1258"/>
      <c r="C5" s="1112"/>
      <c r="D5" s="1158"/>
      <c r="E5" s="1158"/>
      <c r="F5" s="2265"/>
      <c r="G5" s="1112"/>
      <c r="H5" s="2265"/>
      <c r="I5" s="2265"/>
      <c r="J5" s="2265"/>
      <c r="K5" s="2265"/>
      <c r="L5" s="2265"/>
      <c r="M5" s="2265"/>
      <c r="N5" s="1158"/>
      <c r="O5" s="2265"/>
      <c r="P5" s="1112"/>
      <c r="Q5" s="2265"/>
      <c r="R5" s="2265"/>
      <c r="S5" s="2265"/>
      <c r="T5" s="2265"/>
      <c r="U5" s="2265"/>
      <c r="V5" s="2265"/>
      <c r="W5" s="1158"/>
      <c r="X5" s="2265"/>
      <c r="Y5" s="1112"/>
      <c r="Z5" s="2265"/>
      <c r="AA5" s="2265"/>
      <c r="AB5" s="2265"/>
      <c r="AC5" s="2712"/>
      <c r="AD5" s="2712"/>
      <c r="AE5" s="2712"/>
      <c r="AF5" s="2712"/>
      <c r="AG5" s="2712"/>
      <c r="AH5" s="2712"/>
      <c r="AI5" s="1158"/>
      <c r="AJ5" s="2265"/>
      <c r="AK5" s="2265"/>
      <c r="AL5" s="131"/>
      <c r="AM5" s="131"/>
      <c r="AN5" s="873"/>
    </row>
    <row r="6" spans="1:40" ht="13.5" customHeight="1">
      <c r="A6" s="1256" t="s">
        <v>256</v>
      </c>
      <c r="B6" s="1257"/>
      <c r="C6" s="2565"/>
      <c r="D6" s="2566"/>
      <c r="E6" s="2698"/>
      <c r="F6" s="2698"/>
      <c r="G6" s="2698"/>
      <c r="H6" s="2565"/>
      <c r="I6" s="2698"/>
      <c r="J6" s="2566"/>
      <c r="K6" s="2565"/>
      <c r="L6" s="2698"/>
      <c r="M6" s="2566"/>
      <c r="N6" s="2698"/>
      <c r="O6" s="2698"/>
      <c r="P6" s="2698"/>
      <c r="Q6" s="2565"/>
      <c r="R6" s="2698"/>
      <c r="S6" s="2566"/>
      <c r="T6" s="2565"/>
      <c r="U6" s="2698"/>
      <c r="V6" s="2566"/>
      <c r="W6" s="2583">
        <f>SUM(E6:V7)</f>
        <v>0</v>
      </c>
      <c r="X6" s="2255"/>
      <c r="Y6" s="2584"/>
      <c r="Z6" s="2692"/>
      <c r="AA6" s="2693"/>
      <c r="AB6" s="2694"/>
      <c r="AC6" s="2704"/>
      <c r="AD6" s="2705"/>
      <c r="AE6" s="2706"/>
      <c r="AF6" s="2704"/>
      <c r="AG6" s="2705"/>
      <c r="AH6" s="2706"/>
      <c r="AI6" s="2717"/>
      <c r="AJ6" s="2717"/>
      <c r="AK6" s="2718"/>
      <c r="AL6" s="803"/>
      <c r="AM6" s="803"/>
      <c r="AN6" s="873"/>
    </row>
    <row r="7" spans="1:40" ht="13.5" customHeight="1">
      <c r="A7" s="1112"/>
      <c r="B7" s="1258"/>
      <c r="C7" s="2699"/>
      <c r="D7" s="2700"/>
      <c r="E7" s="2679"/>
      <c r="F7" s="2679"/>
      <c r="G7" s="2679"/>
      <c r="H7" s="2699"/>
      <c r="I7" s="2679"/>
      <c r="J7" s="2700"/>
      <c r="K7" s="2699"/>
      <c r="L7" s="2679"/>
      <c r="M7" s="2700"/>
      <c r="N7" s="2679"/>
      <c r="O7" s="2679"/>
      <c r="P7" s="2679"/>
      <c r="Q7" s="2699"/>
      <c r="R7" s="2679"/>
      <c r="S7" s="2700"/>
      <c r="T7" s="2699"/>
      <c r="U7" s="2679"/>
      <c r="V7" s="2700"/>
      <c r="W7" s="2560"/>
      <c r="X7" s="2256"/>
      <c r="Y7" s="2585"/>
      <c r="Z7" s="2695"/>
      <c r="AA7" s="2696"/>
      <c r="AB7" s="2697"/>
      <c r="AC7" s="2707"/>
      <c r="AD7" s="2708"/>
      <c r="AE7" s="2709"/>
      <c r="AF7" s="2707"/>
      <c r="AG7" s="2708"/>
      <c r="AH7" s="2709"/>
      <c r="AI7" s="2715"/>
      <c r="AJ7" s="2715"/>
      <c r="AK7" s="2716"/>
      <c r="AL7" s="803"/>
      <c r="AM7" s="803"/>
      <c r="AN7" s="873"/>
    </row>
    <row r="8" spans="1:40" ht="13.5" customHeight="1">
      <c r="A8" s="1226" t="s">
        <v>257</v>
      </c>
      <c r="B8" s="1227"/>
      <c r="C8" s="2701"/>
      <c r="D8" s="2702"/>
      <c r="E8" s="2148"/>
      <c r="F8" s="2148"/>
      <c r="G8" s="2148"/>
      <c r="H8" s="2701"/>
      <c r="I8" s="2148"/>
      <c r="J8" s="2702"/>
      <c r="K8" s="2701"/>
      <c r="L8" s="2148"/>
      <c r="M8" s="2702"/>
      <c r="N8" s="2148"/>
      <c r="O8" s="2148"/>
      <c r="P8" s="2148"/>
      <c r="Q8" s="2701"/>
      <c r="R8" s="2148"/>
      <c r="S8" s="2702"/>
      <c r="T8" s="2701"/>
      <c r="U8" s="2148"/>
      <c r="V8" s="2702"/>
      <c r="W8" s="2583">
        <f>SUM(E8:V9)</f>
        <v>0</v>
      </c>
      <c r="X8" s="2255"/>
      <c r="Y8" s="2584"/>
      <c r="Z8" s="2692"/>
      <c r="AA8" s="2693"/>
      <c r="AB8" s="2694"/>
      <c r="AC8" s="2704"/>
      <c r="AD8" s="2705"/>
      <c r="AE8" s="2706"/>
      <c r="AF8" s="2704"/>
      <c r="AG8" s="2705"/>
      <c r="AH8" s="2706"/>
      <c r="AI8" s="2713"/>
      <c r="AJ8" s="2713"/>
      <c r="AK8" s="2714"/>
      <c r="AL8" s="803"/>
      <c r="AM8" s="803"/>
      <c r="AN8" s="873"/>
    </row>
    <row r="9" spans="1:40" ht="13.5" customHeight="1">
      <c r="A9" s="1226"/>
      <c r="B9" s="1227"/>
      <c r="C9" s="2701"/>
      <c r="D9" s="2702"/>
      <c r="E9" s="2148"/>
      <c r="F9" s="2148"/>
      <c r="G9" s="2148"/>
      <c r="H9" s="2701"/>
      <c r="I9" s="2148"/>
      <c r="J9" s="2702"/>
      <c r="K9" s="2701"/>
      <c r="L9" s="2148"/>
      <c r="M9" s="2702"/>
      <c r="N9" s="2148"/>
      <c r="O9" s="2148"/>
      <c r="P9" s="2148"/>
      <c r="Q9" s="2701"/>
      <c r="R9" s="2148"/>
      <c r="S9" s="2702"/>
      <c r="T9" s="2701"/>
      <c r="U9" s="2148"/>
      <c r="V9" s="2702"/>
      <c r="W9" s="2560"/>
      <c r="X9" s="2256"/>
      <c r="Y9" s="2585"/>
      <c r="Z9" s="2695"/>
      <c r="AA9" s="2696"/>
      <c r="AB9" s="2697"/>
      <c r="AC9" s="2707"/>
      <c r="AD9" s="2708"/>
      <c r="AE9" s="2709"/>
      <c r="AF9" s="2707"/>
      <c r="AG9" s="2708"/>
      <c r="AH9" s="2709"/>
      <c r="AI9" s="2713"/>
      <c r="AJ9" s="2713"/>
      <c r="AK9" s="2714"/>
      <c r="AL9" s="803"/>
      <c r="AM9" s="803"/>
      <c r="AN9" s="873"/>
    </row>
    <row r="10" spans="1:40" ht="13.5" customHeight="1">
      <c r="A10" s="1256" t="s">
        <v>258</v>
      </c>
      <c r="B10" s="1257"/>
      <c r="C10" s="2565"/>
      <c r="D10" s="2566"/>
      <c r="E10" s="2698"/>
      <c r="F10" s="2698"/>
      <c r="G10" s="2698"/>
      <c r="H10" s="2565"/>
      <c r="I10" s="2698"/>
      <c r="J10" s="2566"/>
      <c r="K10" s="2565"/>
      <c r="L10" s="2698"/>
      <c r="M10" s="2566"/>
      <c r="N10" s="2698"/>
      <c r="O10" s="2698"/>
      <c r="P10" s="2698"/>
      <c r="Q10" s="2565"/>
      <c r="R10" s="2698"/>
      <c r="S10" s="2566"/>
      <c r="T10" s="2565"/>
      <c r="U10" s="2698"/>
      <c r="V10" s="2566"/>
      <c r="W10" s="2583">
        <f>SUM(E10:V11)</f>
        <v>0</v>
      </c>
      <c r="X10" s="2255"/>
      <c r="Y10" s="2584"/>
      <c r="Z10" s="2692"/>
      <c r="AA10" s="2693"/>
      <c r="AB10" s="2694"/>
      <c r="AC10" s="2704"/>
      <c r="AD10" s="2705"/>
      <c r="AE10" s="2706"/>
      <c r="AF10" s="2704"/>
      <c r="AG10" s="2705"/>
      <c r="AH10" s="2706"/>
      <c r="AI10" s="2717"/>
      <c r="AJ10" s="2717"/>
      <c r="AK10" s="2718"/>
      <c r="AL10" s="803"/>
      <c r="AM10" s="803"/>
      <c r="AN10" s="873"/>
    </row>
    <row r="11" spans="1:40" ht="13.5" customHeight="1">
      <c r="A11" s="1112"/>
      <c r="B11" s="1258"/>
      <c r="C11" s="2699"/>
      <c r="D11" s="2700"/>
      <c r="E11" s="2679"/>
      <c r="F11" s="2679"/>
      <c r="G11" s="2679"/>
      <c r="H11" s="2699"/>
      <c r="I11" s="2679"/>
      <c r="J11" s="2700"/>
      <c r="K11" s="2699"/>
      <c r="L11" s="2679"/>
      <c r="M11" s="2700"/>
      <c r="N11" s="2679"/>
      <c r="O11" s="2679"/>
      <c r="P11" s="2679"/>
      <c r="Q11" s="2699"/>
      <c r="R11" s="2679"/>
      <c r="S11" s="2700"/>
      <c r="T11" s="2699"/>
      <c r="U11" s="2679"/>
      <c r="V11" s="2700"/>
      <c r="W11" s="2560"/>
      <c r="X11" s="2256"/>
      <c r="Y11" s="2585"/>
      <c r="Z11" s="2695"/>
      <c r="AA11" s="2696"/>
      <c r="AB11" s="2697"/>
      <c r="AC11" s="2707"/>
      <c r="AD11" s="2708"/>
      <c r="AE11" s="2709"/>
      <c r="AF11" s="2707"/>
      <c r="AG11" s="2708"/>
      <c r="AH11" s="2709"/>
      <c r="AI11" s="2715"/>
      <c r="AJ11" s="2715"/>
      <c r="AK11" s="2716"/>
      <c r="AL11" s="803"/>
      <c r="AM11" s="803"/>
      <c r="AN11" s="873"/>
    </row>
    <row r="12" spans="1:40" ht="13.5" customHeight="1">
      <c r="A12" s="1226" t="s">
        <v>259</v>
      </c>
      <c r="B12" s="1227"/>
      <c r="C12" s="2701"/>
      <c r="D12" s="2702"/>
      <c r="E12" s="2148"/>
      <c r="F12" s="2148"/>
      <c r="G12" s="2148"/>
      <c r="H12" s="2701"/>
      <c r="I12" s="2148"/>
      <c r="J12" s="2702"/>
      <c r="K12" s="2701"/>
      <c r="L12" s="2148"/>
      <c r="M12" s="2702"/>
      <c r="N12" s="2148"/>
      <c r="O12" s="2148"/>
      <c r="P12" s="2148"/>
      <c r="Q12" s="2701"/>
      <c r="R12" s="2148"/>
      <c r="S12" s="2702"/>
      <c r="T12" s="2701"/>
      <c r="U12" s="2148"/>
      <c r="V12" s="2702"/>
      <c r="W12" s="2583">
        <f>SUM(E12:V13)</f>
        <v>0</v>
      </c>
      <c r="X12" s="2255"/>
      <c r="Y12" s="2584"/>
      <c r="Z12" s="2692"/>
      <c r="AA12" s="2693"/>
      <c r="AB12" s="2694"/>
      <c r="AC12" s="2704"/>
      <c r="AD12" s="2705"/>
      <c r="AE12" s="2706"/>
      <c r="AF12" s="2704"/>
      <c r="AG12" s="2705"/>
      <c r="AH12" s="2706"/>
      <c r="AI12" s="2713"/>
      <c r="AJ12" s="2713"/>
      <c r="AK12" s="2714"/>
      <c r="AL12" s="803"/>
      <c r="AM12" s="803"/>
      <c r="AN12" s="873"/>
    </row>
    <row r="13" spans="1:40" ht="13.5" customHeight="1">
      <c r="A13" s="1226"/>
      <c r="B13" s="1227"/>
      <c r="C13" s="2701"/>
      <c r="D13" s="2702"/>
      <c r="E13" s="2148"/>
      <c r="F13" s="2148"/>
      <c r="G13" s="2148"/>
      <c r="H13" s="2701"/>
      <c r="I13" s="2148"/>
      <c r="J13" s="2702"/>
      <c r="K13" s="2701"/>
      <c r="L13" s="2148"/>
      <c r="M13" s="2702"/>
      <c r="N13" s="2148"/>
      <c r="O13" s="2148"/>
      <c r="P13" s="2148"/>
      <c r="Q13" s="2701"/>
      <c r="R13" s="2148"/>
      <c r="S13" s="2702"/>
      <c r="T13" s="2701"/>
      <c r="U13" s="2148"/>
      <c r="V13" s="2702"/>
      <c r="W13" s="2560"/>
      <c r="X13" s="2256"/>
      <c r="Y13" s="2585"/>
      <c r="Z13" s="2695"/>
      <c r="AA13" s="2696"/>
      <c r="AB13" s="2697"/>
      <c r="AC13" s="2707"/>
      <c r="AD13" s="2708"/>
      <c r="AE13" s="2709"/>
      <c r="AF13" s="2707"/>
      <c r="AG13" s="2708"/>
      <c r="AH13" s="2709"/>
      <c r="AI13" s="2713"/>
      <c r="AJ13" s="2713"/>
      <c r="AK13" s="2714"/>
      <c r="AL13" s="803"/>
      <c r="AM13" s="803"/>
      <c r="AN13" s="873"/>
    </row>
    <row r="14" spans="1:40" ht="13.5" customHeight="1">
      <c r="A14" s="1256" t="s">
        <v>260</v>
      </c>
      <c r="B14" s="1257"/>
      <c r="C14" s="2565"/>
      <c r="D14" s="2566"/>
      <c r="E14" s="2698"/>
      <c r="F14" s="2698"/>
      <c r="G14" s="2698"/>
      <c r="H14" s="2565"/>
      <c r="I14" s="2698"/>
      <c r="J14" s="2566"/>
      <c r="K14" s="2565"/>
      <c r="L14" s="2698"/>
      <c r="M14" s="2566"/>
      <c r="N14" s="2698"/>
      <c r="O14" s="2698"/>
      <c r="P14" s="2698"/>
      <c r="Q14" s="2565"/>
      <c r="R14" s="2698"/>
      <c r="S14" s="2566"/>
      <c r="T14" s="2565"/>
      <c r="U14" s="2698"/>
      <c r="V14" s="2566"/>
      <c r="W14" s="2583">
        <f>SUM(E14:V15)</f>
        <v>0</v>
      </c>
      <c r="X14" s="2255"/>
      <c r="Y14" s="2584"/>
      <c r="Z14" s="2692"/>
      <c r="AA14" s="2693"/>
      <c r="AB14" s="2694"/>
      <c r="AC14" s="2704"/>
      <c r="AD14" s="2705"/>
      <c r="AE14" s="2706"/>
      <c r="AF14" s="2704"/>
      <c r="AG14" s="2705"/>
      <c r="AH14" s="2706"/>
      <c r="AI14" s="2717"/>
      <c r="AJ14" s="2717"/>
      <c r="AK14" s="2718"/>
      <c r="AL14" s="803"/>
      <c r="AM14" s="803"/>
      <c r="AN14" s="873"/>
    </row>
    <row r="15" spans="1:40" ht="13.5" customHeight="1">
      <c r="A15" s="1112"/>
      <c r="B15" s="1258"/>
      <c r="C15" s="2699"/>
      <c r="D15" s="2700"/>
      <c r="E15" s="2679"/>
      <c r="F15" s="2679"/>
      <c r="G15" s="2679"/>
      <c r="H15" s="2699"/>
      <c r="I15" s="2679"/>
      <c r="J15" s="2700"/>
      <c r="K15" s="2699"/>
      <c r="L15" s="2679"/>
      <c r="M15" s="2700"/>
      <c r="N15" s="2679"/>
      <c r="O15" s="2679"/>
      <c r="P15" s="2679"/>
      <c r="Q15" s="2699"/>
      <c r="R15" s="2679"/>
      <c r="S15" s="2700"/>
      <c r="T15" s="2699"/>
      <c r="U15" s="2679"/>
      <c r="V15" s="2700"/>
      <c r="W15" s="2560"/>
      <c r="X15" s="2256"/>
      <c r="Y15" s="2585"/>
      <c r="Z15" s="2695"/>
      <c r="AA15" s="2696"/>
      <c r="AB15" s="2697"/>
      <c r="AC15" s="2707"/>
      <c r="AD15" s="2708"/>
      <c r="AE15" s="2709"/>
      <c r="AF15" s="2707"/>
      <c r="AG15" s="2708"/>
      <c r="AH15" s="2709"/>
      <c r="AI15" s="2715"/>
      <c r="AJ15" s="2715"/>
      <c r="AK15" s="2716"/>
      <c r="AL15" s="803"/>
      <c r="AM15" s="803"/>
      <c r="AN15" s="873"/>
    </row>
    <row r="16" spans="1:40" ht="13.5" customHeight="1">
      <c r="A16" s="1226" t="s">
        <v>261</v>
      </c>
      <c r="B16" s="1227"/>
      <c r="C16" s="2701"/>
      <c r="D16" s="2702"/>
      <c r="E16" s="2148"/>
      <c r="F16" s="2148"/>
      <c r="G16" s="2148"/>
      <c r="H16" s="2701"/>
      <c r="I16" s="2148"/>
      <c r="J16" s="2702"/>
      <c r="K16" s="2701"/>
      <c r="L16" s="2148"/>
      <c r="M16" s="2702"/>
      <c r="N16" s="2148"/>
      <c r="O16" s="2148"/>
      <c r="P16" s="2148"/>
      <c r="Q16" s="2701"/>
      <c r="R16" s="2148"/>
      <c r="S16" s="2702"/>
      <c r="T16" s="2701"/>
      <c r="U16" s="2148"/>
      <c r="V16" s="2702"/>
      <c r="W16" s="2583">
        <f>SUM(E16:V17)</f>
        <v>0</v>
      </c>
      <c r="X16" s="2255"/>
      <c r="Y16" s="2584"/>
      <c r="Z16" s="2692"/>
      <c r="AA16" s="2693"/>
      <c r="AB16" s="2694"/>
      <c r="AC16" s="2704"/>
      <c r="AD16" s="2705"/>
      <c r="AE16" s="2706"/>
      <c r="AF16" s="2704"/>
      <c r="AG16" s="2705"/>
      <c r="AH16" s="2706"/>
      <c r="AI16" s="2713"/>
      <c r="AJ16" s="2713"/>
      <c r="AK16" s="2714"/>
      <c r="AL16" s="803"/>
      <c r="AM16" s="803"/>
      <c r="AN16" s="873"/>
    </row>
    <row r="17" spans="1:40" ht="13.5" customHeight="1">
      <c r="A17" s="1226"/>
      <c r="B17" s="1227"/>
      <c r="C17" s="2701"/>
      <c r="D17" s="2702"/>
      <c r="E17" s="2148"/>
      <c r="F17" s="2148"/>
      <c r="G17" s="2148"/>
      <c r="H17" s="2701"/>
      <c r="I17" s="2148"/>
      <c r="J17" s="2702"/>
      <c r="K17" s="2701"/>
      <c r="L17" s="2148"/>
      <c r="M17" s="2702"/>
      <c r="N17" s="2148"/>
      <c r="O17" s="2148"/>
      <c r="P17" s="2148"/>
      <c r="Q17" s="2701"/>
      <c r="R17" s="2148"/>
      <c r="S17" s="2702"/>
      <c r="T17" s="2701"/>
      <c r="U17" s="2148"/>
      <c r="V17" s="2702"/>
      <c r="W17" s="2560"/>
      <c r="X17" s="2256"/>
      <c r="Y17" s="2585"/>
      <c r="Z17" s="2695"/>
      <c r="AA17" s="2696"/>
      <c r="AB17" s="2697"/>
      <c r="AC17" s="2707"/>
      <c r="AD17" s="2708"/>
      <c r="AE17" s="2709"/>
      <c r="AF17" s="2707"/>
      <c r="AG17" s="2708"/>
      <c r="AH17" s="2709"/>
      <c r="AI17" s="2713"/>
      <c r="AJ17" s="2713"/>
      <c r="AK17" s="2714"/>
      <c r="AL17" s="803"/>
      <c r="AM17" s="803"/>
      <c r="AN17" s="873"/>
    </row>
    <row r="18" spans="1:40" ht="13.5" customHeight="1">
      <c r="A18" s="1256" t="s">
        <v>262</v>
      </c>
      <c r="B18" s="1257"/>
      <c r="C18" s="2565"/>
      <c r="D18" s="2566"/>
      <c r="E18" s="2698"/>
      <c r="F18" s="2698"/>
      <c r="G18" s="2698"/>
      <c r="H18" s="2565"/>
      <c r="I18" s="2698"/>
      <c r="J18" s="2566"/>
      <c r="K18" s="2565"/>
      <c r="L18" s="2698"/>
      <c r="M18" s="2566"/>
      <c r="N18" s="2698"/>
      <c r="O18" s="2698"/>
      <c r="P18" s="2698"/>
      <c r="Q18" s="2565"/>
      <c r="R18" s="2698"/>
      <c r="S18" s="2566"/>
      <c r="T18" s="2565"/>
      <c r="U18" s="2698"/>
      <c r="V18" s="2566"/>
      <c r="W18" s="2583">
        <f>SUM(E18:V19)</f>
        <v>0</v>
      </c>
      <c r="X18" s="2255"/>
      <c r="Y18" s="2584"/>
      <c r="Z18" s="2692"/>
      <c r="AA18" s="2693"/>
      <c r="AB18" s="2694"/>
      <c r="AC18" s="2704"/>
      <c r="AD18" s="2705"/>
      <c r="AE18" s="2706"/>
      <c r="AF18" s="2704"/>
      <c r="AG18" s="2705"/>
      <c r="AH18" s="2706"/>
      <c r="AI18" s="2717"/>
      <c r="AJ18" s="2717"/>
      <c r="AK18" s="2718"/>
      <c r="AL18" s="803"/>
      <c r="AM18" s="803"/>
      <c r="AN18" s="873"/>
    </row>
    <row r="19" spans="1:40" ht="13.5" customHeight="1">
      <c r="A19" s="1112"/>
      <c r="B19" s="1258"/>
      <c r="C19" s="2699"/>
      <c r="D19" s="2700"/>
      <c r="E19" s="2679"/>
      <c r="F19" s="2679"/>
      <c r="G19" s="2679"/>
      <c r="H19" s="2699"/>
      <c r="I19" s="2679"/>
      <c r="J19" s="2700"/>
      <c r="K19" s="2699"/>
      <c r="L19" s="2679"/>
      <c r="M19" s="2700"/>
      <c r="N19" s="2679"/>
      <c r="O19" s="2679"/>
      <c r="P19" s="2679"/>
      <c r="Q19" s="2699"/>
      <c r="R19" s="2679"/>
      <c r="S19" s="2700"/>
      <c r="T19" s="2699"/>
      <c r="U19" s="2679"/>
      <c r="V19" s="2700"/>
      <c r="W19" s="2560"/>
      <c r="X19" s="2256"/>
      <c r="Y19" s="2585"/>
      <c r="Z19" s="2695"/>
      <c r="AA19" s="2696"/>
      <c r="AB19" s="2697"/>
      <c r="AC19" s="2707"/>
      <c r="AD19" s="2708"/>
      <c r="AE19" s="2709"/>
      <c r="AF19" s="2707"/>
      <c r="AG19" s="2708"/>
      <c r="AH19" s="2709"/>
      <c r="AI19" s="2715"/>
      <c r="AJ19" s="2715"/>
      <c r="AK19" s="2716"/>
      <c r="AL19" s="803"/>
      <c r="AM19" s="803"/>
      <c r="AN19" s="873"/>
    </row>
    <row r="20" spans="1:40" ht="13.5" customHeight="1">
      <c r="A20" s="1226" t="s">
        <v>263</v>
      </c>
      <c r="B20" s="1227"/>
      <c r="C20" s="2701"/>
      <c r="D20" s="2702"/>
      <c r="E20" s="2148"/>
      <c r="F20" s="2148"/>
      <c r="G20" s="2148"/>
      <c r="H20" s="2701"/>
      <c r="I20" s="2148"/>
      <c r="J20" s="2702"/>
      <c r="K20" s="2701"/>
      <c r="L20" s="2148"/>
      <c r="M20" s="2702"/>
      <c r="N20" s="2148"/>
      <c r="O20" s="2148"/>
      <c r="P20" s="2148"/>
      <c r="Q20" s="2701"/>
      <c r="R20" s="2148"/>
      <c r="S20" s="2702"/>
      <c r="T20" s="2701"/>
      <c r="U20" s="2148"/>
      <c r="V20" s="2702"/>
      <c r="W20" s="2583">
        <f>SUM(E20:V21)</f>
        <v>0</v>
      </c>
      <c r="X20" s="2255"/>
      <c r="Y20" s="2584"/>
      <c r="Z20" s="2692"/>
      <c r="AA20" s="2693"/>
      <c r="AB20" s="2694"/>
      <c r="AC20" s="2704"/>
      <c r="AD20" s="2705"/>
      <c r="AE20" s="2706"/>
      <c r="AF20" s="2704"/>
      <c r="AG20" s="2705"/>
      <c r="AH20" s="2706"/>
      <c r="AI20" s="2713"/>
      <c r="AJ20" s="2713"/>
      <c r="AK20" s="2714"/>
      <c r="AL20" s="803"/>
      <c r="AM20" s="803"/>
      <c r="AN20" s="873"/>
    </row>
    <row r="21" spans="1:40" ht="13.5" customHeight="1">
      <c r="A21" s="1226"/>
      <c r="B21" s="1227"/>
      <c r="C21" s="2701"/>
      <c r="D21" s="2702"/>
      <c r="E21" s="2148"/>
      <c r="F21" s="2148"/>
      <c r="G21" s="2148"/>
      <c r="H21" s="2701"/>
      <c r="I21" s="2148"/>
      <c r="J21" s="2702"/>
      <c r="K21" s="2701"/>
      <c r="L21" s="2148"/>
      <c r="M21" s="2702"/>
      <c r="N21" s="2148"/>
      <c r="O21" s="2148"/>
      <c r="P21" s="2148"/>
      <c r="Q21" s="2701"/>
      <c r="R21" s="2148"/>
      <c r="S21" s="2702"/>
      <c r="T21" s="2701"/>
      <c r="U21" s="2148"/>
      <c r="V21" s="2702"/>
      <c r="W21" s="2560"/>
      <c r="X21" s="2256"/>
      <c r="Y21" s="2585"/>
      <c r="Z21" s="2695"/>
      <c r="AA21" s="2696"/>
      <c r="AB21" s="2697"/>
      <c r="AC21" s="2707"/>
      <c r="AD21" s="2708"/>
      <c r="AE21" s="2709"/>
      <c r="AF21" s="2707"/>
      <c r="AG21" s="2708"/>
      <c r="AH21" s="2709"/>
      <c r="AI21" s="2713"/>
      <c r="AJ21" s="2713"/>
      <c r="AK21" s="2714"/>
      <c r="AL21" s="803"/>
      <c r="AM21" s="803"/>
      <c r="AN21" s="873"/>
    </row>
    <row r="22" spans="1:40" ht="13.5" customHeight="1">
      <c r="A22" s="1256" t="s">
        <v>264</v>
      </c>
      <c r="B22" s="1257"/>
      <c r="C22" s="2565"/>
      <c r="D22" s="2566"/>
      <c r="E22" s="2698"/>
      <c r="F22" s="2698"/>
      <c r="G22" s="2698"/>
      <c r="H22" s="2565"/>
      <c r="I22" s="2698"/>
      <c r="J22" s="2566"/>
      <c r="K22" s="2565"/>
      <c r="L22" s="2698"/>
      <c r="M22" s="2566"/>
      <c r="N22" s="2698"/>
      <c r="O22" s="2698"/>
      <c r="P22" s="2698"/>
      <c r="Q22" s="2565"/>
      <c r="R22" s="2698"/>
      <c r="S22" s="2566"/>
      <c r="T22" s="2565"/>
      <c r="U22" s="2698"/>
      <c r="V22" s="2566"/>
      <c r="W22" s="2583">
        <f>SUM(E22:V23)</f>
        <v>0</v>
      </c>
      <c r="X22" s="2255"/>
      <c r="Y22" s="2584"/>
      <c r="Z22" s="2692"/>
      <c r="AA22" s="2693"/>
      <c r="AB22" s="2694"/>
      <c r="AC22" s="2704"/>
      <c r="AD22" s="2705"/>
      <c r="AE22" s="2706"/>
      <c r="AF22" s="2704"/>
      <c r="AG22" s="2705"/>
      <c r="AH22" s="2706"/>
      <c r="AI22" s="2717"/>
      <c r="AJ22" s="2717"/>
      <c r="AK22" s="2718"/>
      <c r="AL22" s="803"/>
      <c r="AM22" s="803"/>
      <c r="AN22" s="873"/>
    </row>
    <row r="23" spans="1:40" ht="13.5" customHeight="1">
      <c r="A23" s="1112"/>
      <c r="B23" s="1258"/>
      <c r="C23" s="2699"/>
      <c r="D23" s="2700"/>
      <c r="E23" s="2679"/>
      <c r="F23" s="2679"/>
      <c r="G23" s="2679"/>
      <c r="H23" s="2699"/>
      <c r="I23" s="2679"/>
      <c r="J23" s="2700"/>
      <c r="K23" s="2699"/>
      <c r="L23" s="2679"/>
      <c r="M23" s="2700"/>
      <c r="N23" s="2679"/>
      <c r="O23" s="2679"/>
      <c r="P23" s="2679"/>
      <c r="Q23" s="2699"/>
      <c r="R23" s="2679"/>
      <c r="S23" s="2700"/>
      <c r="T23" s="2699"/>
      <c r="U23" s="2679"/>
      <c r="V23" s="2700"/>
      <c r="W23" s="2560"/>
      <c r="X23" s="2256"/>
      <c r="Y23" s="2585"/>
      <c r="Z23" s="2695"/>
      <c r="AA23" s="2696"/>
      <c r="AB23" s="2697"/>
      <c r="AC23" s="2707"/>
      <c r="AD23" s="2708"/>
      <c r="AE23" s="2709"/>
      <c r="AF23" s="2707"/>
      <c r="AG23" s="2708"/>
      <c r="AH23" s="2709"/>
      <c r="AI23" s="2715"/>
      <c r="AJ23" s="2715"/>
      <c r="AK23" s="2716"/>
      <c r="AL23" s="803"/>
      <c r="AM23" s="803"/>
      <c r="AN23" s="873"/>
    </row>
    <row r="24" spans="1:40" ht="13.5" customHeight="1">
      <c r="A24" s="1226" t="s">
        <v>265</v>
      </c>
      <c r="B24" s="1227"/>
      <c r="C24" s="2701"/>
      <c r="D24" s="2702"/>
      <c r="E24" s="2148"/>
      <c r="F24" s="2148"/>
      <c r="G24" s="2148"/>
      <c r="H24" s="2701"/>
      <c r="I24" s="2148"/>
      <c r="J24" s="2702"/>
      <c r="K24" s="2701"/>
      <c r="L24" s="2148"/>
      <c r="M24" s="2702"/>
      <c r="N24" s="2148"/>
      <c r="O24" s="2148"/>
      <c r="P24" s="2148"/>
      <c r="Q24" s="2701"/>
      <c r="R24" s="2148"/>
      <c r="S24" s="2702"/>
      <c r="T24" s="2701"/>
      <c r="U24" s="2148"/>
      <c r="V24" s="2702"/>
      <c r="W24" s="2583">
        <f>SUM(E24:V25)</f>
        <v>0</v>
      </c>
      <c r="X24" s="2255"/>
      <c r="Y24" s="2584"/>
      <c r="Z24" s="2692"/>
      <c r="AA24" s="2693"/>
      <c r="AB24" s="2694"/>
      <c r="AC24" s="2704"/>
      <c r="AD24" s="2705"/>
      <c r="AE24" s="2706"/>
      <c r="AF24" s="2704"/>
      <c r="AG24" s="2705"/>
      <c r="AH24" s="2706"/>
      <c r="AI24" s="2713"/>
      <c r="AJ24" s="2713"/>
      <c r="AK24" s="2714"/>
      <c r="AL24" s="803"/>
      <c r="AM24" s="803"/>
      <c r="AN24" s="873"/>
    </row>
    <row r="25" spans="1:40" ht="13.5" customHeight="1">
      <c r="A25" s="1226"/>
      <c r="B25" s="1227"/>
      <c r="C25" s="2701"/>
      <c r="D25" s="2702"/>
      <c r="E25" s="2148"/>
      <c r="F25" s="2148"/>
      <c r="G25" s="2148"/>
      <c r="H25" s="2701"/>
      <c r="I25" s="2148"/>
      <c r="J25" s="2702"/>
      <c r="K25" s="2701"/>
      <c r="L25" s="2148"/>
      <c r="M25" s="2702"/>
      <c r="N25" s="2148"/>
      <c r="O25" s="2148"/>
      <c r="P25" s="2148"/>
      <c r="Q25" s="2701"/>
      <c r="R25" s="2148"/>
      <c r="S25" s="2702"/>
      <c r="T25" s="2701"/>
      <c r="U25" s="2148"/>
      <c r="V25" s="2702"/>
      <c r="W25" s="2560"/>
      <c r="X25" s="2256"/>
      <c r="Y25" s="2585"/>
      <c r="Z25" s="2695"/>
      <c r="AA25" s="2696"/>
      <c r="AB25" s="2697"/>
      <c r="AC25" s="2707"/>
      <c r="AD25" s="2708"/>
      <c r="AE25" s="2709"/>
      <c r="AF25" s="2707"/>
      <c r="AG25" s="2708"/>
      <c r="AH25" s="2709"/>
      <c r="AI25" s="2713"/>
      <c r="AJ25" s="2713"/>
      <c r="AK25" s="2714"/>
      <c r="AL25" s="803"/>
      <c r="AM25" s="803"/>
      <c r="AN25" s="873"/>
    </row>
    <row r="26" spans="1:40" ht="13.5" customHeight="1">
      <c r="A26" s="1256" t="s">
        <v>266</v>
      </c>
      <c r="B26" s="1257"/>
      <c r="C26" s="2565"/>
      <c r="D26" s="2566"/>
      <c r="E26" s="2698"/>
      <c r="F26" s="2698"/>
      <c r="G26" s="2698"/>
      <c r="H26" s="2565"/>
      <c r="I26" s="2698"/>
      <c r="J26" s="2566"/>
      <c r="K26" s="2565"/>
      <c r="L26" s="2698"/>
      <c r="M26" s="2566"/>
      <c r="N26" s="2698"/>
      <c r="O26" s="2698"/>
      <c r="P26" s="2698"/>
      <c r="Q26" s="2565"/>
      <c r="R26" s="2698"/>
      <c r="S26" s="2566"/>
      <c r="T26" s="2565"/>
      <c r="U26" s="2698"/>
      <c r="V26" s="2566"/>
      <c r="W26" s="2583">
        <f>SUM(E26:V27)</f>
        <v>0</v>
      </c>
      <c r="X26" s="2255"/>
      <c r="Y26" s="2584"/>
      <c r="Z26" s="2692"/>
      <c r="AA26" s="2693"/>
      <c r="AB26" s="2694"/>
      <c r="AC26" s="2704"/>
      <c r="AD26" s="2705"/>
      <c r="AE26" s="2706"/>
      <c r="AF26" s="2704"/>
      <c r="AG26" s="2705"/>
      <c r="AH26" s="2706"/>
      <c r="AI26" s="2717"/>
      <c r="AJ26" s="2717"/>
      <c r="AK26" s="2718"/>
      <c r="AL26" s="803"/>
      <c r="AM26" s="803"/>
      <c r="AN26" s="873"/>
    </row>
    <row r="27" spans="1:40" ht="13.5" customHeight="1">
      <c r="A27" s="1112"/>
      <c r="B27" s="1258"/>
      <c r="C27" s="2699"/>
      <c r="D27" s="2700"/>
      <c r="E27" s="2679"/>
      <c r="F27" s="2679"/>
      <c r="G27" s="2679"/>
      <c r="H27" s="2699"/>
      <c r="I27" s="2679"/>
      <c r="J27" s="2700"/>
      <c r="K27" s="2699"/>
      <c r="L27" s="2679"/>
      <c r="M27" s="2700"/>
      <c r="N27" s="2679"/>
      <c r="O27" s="2679"/>
      <c r="P27" s="2679"/>
      <c r="Q27" s="2699"/>
      <c r="R27" s="2679"/>
      <c r="S27" s="2700"/>
      <c r="T27" s="2699"/>
      <c r="U27" s="2679"/>
      <c r="V27" s="2700"/>
      <c r="W27" s="2560"/>
      <c r="X27" s="2256"/>
      <c r="Y27" s="2585"/>
      <c r="Z27" s="2695"/>
      <c r="AA27" s="2696"/>
      <c r="AB27" s="2697"/>
      <c r="AC27" s="2707"/>
      <c r="AD27" s="2708"/>
      <c r="AE27" s="2709"/>
      <c r="AF27" s="2707"/>
      <c r="AG27" s="2708"/>
      <c r="AH27" s="2709"/>
      <c r="AI27" s="2715"/>
      <c r="AJ27" s="2715"/>
      <c r="AK27" s="2716"/>
      <c r="AL27" s="803"/>
      <c r="AM27" s="803"/>
      <c r="AN27" s="873"/>
    </row>
    <row r="28" spans="1:40" ht="13.5" customHeight="1">
      <c r="A28" s="1226" t="s">
        <v>267</v>
      </c>
      <c r="B28" s="1227"/>
      <c r="C28" s="2701"/>
      <c r="D28" s="2702"/>
      <c r="E28" s="2148"/>
      <c r="F28" s="2148"/>
      <c r="G28" s="2148"/>
      <c r="H28" s="2701"/>
      <c r="I28" s="2148"/>
      <c r="J28" s="2702"/>
      <c r="K28" s="2701"/>
      <c r="L28" s="2148"/>
      <c r="M28" s="2702"/>
      <c r="N28" s="2148"/>
      <c r="O28" s="2148"/>
      <c r="P28" s="2148"/>
      <c r="Q28" s="2701"/>
      <c r="R28" s="2148"/>
      <c r="S28" s="2702"/>
      <c r="T28" s="2701"/>
      <c r="U28" s="2148"/>
      <c r="V28" s="2702"/>
      <c r="W28" s="2583">
        <f>SUM(E28:V29)</f>
        <v>0</v>
      </c>
      <c r="X28" s="2255"/>
      <c r="Y28" s="2584"/>
      <c r="Z28" s="2692"/>
      <c r="AA28" s="2693"/>
      <c r="AB28" s="2694"/>
      <c r="AC28" s="2704"/>
      <c r="AD28" s="2705"/>
      <c r="AE28" s="2706"/>
      <c r="AF28" s="2704"/>
      <c r="AG28" s="2705"/>
      <c r="AH28" s="2706"/>
      <c r="AI28" s="2713"/>
      <c r="AJ28" s="2713"/>
      <c r="AK28" s="2714"/>
      <c r="AL28" s="803"/>
      <c r="AM28" s="803"/>
      <c r="AN28" s="873"/>
    </row>
    <row r="29" spans="1:40" ht="13.5" customHeight="1">
      <c r="A29" s="1112"/>
      <c r="B29" s="1258"/>
      <c r="C29" s="2699"/>
      <c r="D29" s="2700"/>
      <c r="E29" s="2679"/>
      <c r="F29" s="2679"/>
      <c r="G29" s="2679"/>
      <c r="H29" s="2699"/>
      <c r="I29" s="2679"/>
      <c r="J29" s="2700"/>
      <c r="K29" s="2699"/>
      <c r="L29" s="2679"/>
      <c r="M29" s="2700"/>
      <c r="N29" s="2679"/>
      <c r="O29" s="2679"/>
      <c r="P29" s="2679"/>
      <c r="Q29" s="2699"/>
      <c r="R29" s="2679"/>
      <c r="S29" s="2700"/>
      <c r="T29" s="2699"/>
      <c r="U29" s="2679"/>
      <c r="V29" s="2700"/>
      <c r="W29" s="2560"/>
      <c r="X29" s="2256"/>
      <c r="Y29" s="2585"/>
      <c r="Z29" s="2695"/>
      <c r="AA29" s="2696"/>
      <c r="AB29" s="2697"/>
      <c r="AC29" s="2707"/>
      <c r="AD29" s="2708"/>
      <c r="AE29" s="2709"/>
      <c r="AF29" s="2707"/>
      <c r="AG29" s="2708"/>
      <c r="AH29" s="2709"/>
      <c r="AI29" s="2715"/>
      <c r="AJ29" s="2715"/>
      <c r="AK29" s="2716"/>
      <c r="AL29" s="803"/>
      <c r="AM29" s="803"/>
      <c r="AN29" s="873"/>
    </row>
    <row r="30" spans="1:40">
      <c r="A30" s="108"/>
    </row>
    <row r="31" spans="1:40">
      <c r="A31" s="480" t="s">
        <v>2033</v>
      </c>
      <c r="B31" s="480"/>
      <c r="C31" s="480"/>
      <c r="D31" s="480"/>
      <c r="E31" s="480"/>
      <c r="F31" s="480"/>
      <c r="G31" s="480"/>
      <c r="H31" s="480" t="s">
        <v>12</v>
      </c>
      <c r="I31" s="480"/>
      <c r="J31" s="480"/>
      <c r="K31" s="2703"/>
      <c r="L31" s="2703"/>
      <c r="M31" s="339" t="s">
        <v>13</v>
      </c>
      <c r="P31" s="341"/>
      <c r="R31" s="480"/>
      <c r="S31" s="480"/>
      <c r="U31" s="480"/>
      <c r="V31" s="480"/>
      <c r="W31" s="2223"/>
      <c r="X31" s="2223"/>
      <c r="Y31" s="341"/>
    </row>
    <row r="32" spans="1:40" ht="13.5" customHeight="1">
      <c r="A32" s="1256" t="s">
        <v>255</v>
      </c>
      <c r="B32" s="1257"/>
      <c r="C32" s="1256" t="s">
        <v>1632</v>
      </c>
      <c r="D32" s="2590"/>
      <c r="E32" s="2719" t="s">
        <v>338</v>
      </c>
      <c r="F32" s="2254"/>
      <c r="G32" s="2254"/>
      <c r="H32" s="2254"/>
      <c r="I32" s="2254"/>
      <c r="J32" s="2254"/>
      <c r="K32" s="2254"/>
      <c r="L32" s="2254"/>
      <c r="M32" s="2254"/>
      <c r="N32" s="2254"/>
      <c r="O32" s="2254"/>
      <c r="P32" s="2254"/>
      <c r="Q32" s="2254"/>
      <c r="R32" s="2254"/>
      <c r="S32" s="2254"/>
      <c r="T32" s="1456"/>
      <c r="U32" s="1456"/>
      <c r="V32" s="1456"/>
      <c r="W32" s="2254"/>
      <c r="X32" s="2254"/>
      <c r="Y32" s="2254"/>
      <c r="Z32" s="2254"/>
      <c r="AA32" s="2254"/>
      <c r="AB32" s="2720"/>
      <c r="AC32" s="2710" t="s">
        <v>520</v>
      </c>
      <c r="AD32" s="2710"/>
      <c r="AE32" s="2710"/>
      <c r="AF32" s="2710" t="s">
        <v>521</v>
      </c>
      <c r="AG32" s="2710"/>
      <c r="AH32" s="2710"/>
      <c r="AI32" s="2590" t="s">
        <v>473</v>
      </c>
      <c r="AJ32" s="2263"/>
      <c r="AK32" s="2263"/>
    </row>
    <row r="33" spans="1:37" ht="13.5" customHeight="1">
      <c r="A33" s="1226"/>
      <c r="B33" s="1227"/>
      <c r="C33" s="1226"/>
      <c r="D33" s="2625"/>
      <c r="E33" s="2590" t="s">
        <v>222</v>
      </c>
      <c r="F33" s="2263"/>
      <c r="G33" s="1256"/>
      <c r="H33" s="2263" t="s">
        <v>1243</v>
      </c>
      <c r="I33" s="2263"/>
      <c r="J33" s="2263"/>
      <c r="K33" s="2263" t="s">
        <v>1244</v>
      </c>
      <c r="L33" s="2263"/>
      <c r="M33" s="2263"/>
      <c r="N33" s="2590" t="s">
        <v>223</v>
      </c>
      <c r="O33" s="2263"/>
      <c r="P33" s="1256"/>
      <c r="Q33" s="2263" t="s">
        <v>1669</v>
      </c>
      <c r="R33" s="2263"/>
      <c r="S33" s="2263"/>
      <c r="T33" s="2263" t="s">
        <v>1670</v>
      </c>
      <c r="U33" s="2263"/>
      <c r="V33" s="2263"/>
      <c r="W33" s="2590" t="s">
        <v>530</v>
      </c>
      <c r="X33" s="2263"/>
      <c r="Y33" s="1256"/>
      <c r="Z33" s="2263" t="s">
        <v>1364</v>
      </c>
      <c r="AA33" s="2263"/>
      <c r="AB33" s="2263"/>
      <c r="AC33" s="2711"/>
      <c r="AD33" s="2711"/>
      <c r="AE33" s="2711"/>
      <c r="AF33" s="2711"/>
      <c r="AG33" s="2711"/>
      <c r="AH33" s="2711"/>
      <c r="AI33" s="2625"/>
      <c r="AJ33" s="2264"/>
      <c r="AK33" s="2264"/>
    </row>
    <row r="34" spans="1:37" ht="13.5" customHeight="1">
      <c r="A34" s="1112"/>
      <c r="B34" s="1258"/>
      <c r="C34" s="1112"/>
      <c r="D34" s="1158"/>
      <c r="E34" s="1158"/>
      <c r="F34" s="2265"/>
      <c r="G34" s="1112"/>
      <c r="H34" s="2265"/>
      <c r="I34" s="2265"/>
      <c r="J34" s="2265"/>
      <c r="K34" s="2265"/>
      <c r="L34" s="2265"/>
      <c r="M34" s="2265"/>
      <c r="N34" s="1158"/>
      <c r="O34" s="2265"/>
      <c r="P34" s="1112"/>
      <c r="Q34" s="2265"/>
      <c r="R34" s="2265"/>
      <c r="S34" s="2265"/>
      <c r="T34" s="2265"/>
      <c r="U34" s="2265"/>
      <c r="V34" s="2265"/>
      <c r="W34" s="1158"/>
      <c r="X34" s="2265"/>
      <c r="Y34" s="1112"/>
      <c r="Z34" s="2265"/>
      <c r="AA34" s="2265"/>
      <c r="AB34" s="2265"/>
      <c r="AC34" s="2712"/>
      <c r="AD34" s="2712"/>
      <c r="AE34" s="2712"/>
      <c r="AF34" s="2712"/>
      <c r="AG34" s="2712"/>
      <c r="AH34" s="2712"/>
      <c r="AI34" s="1158"/>
      <c r="AJ34" s="2265"/>
      <c r="AK34" s="2265"/>
    </row>
    <row r="35" spans="1:37" ht="13.5" customHeight="1">
      <c r="A35" s="1256" t="s">
        <v>256</v>
      </c>
      <c r="B35" s="1257"/>
      <c r="C35" s="2565"/>
      <c r="D35" s="2566"/>
      <c r="E35" s="2698"/>
      <c r="F35" s="2698"/>
      <c r="G35" s="2698"/>
      <c r="H35" s="2565"/>
      <c r="I35" s="2698"/>
      <c r="J35" s="2566"/>
      <c r="K35" s="2565"/>
      <c r="L35" s="2698"/>
      <c r="M35" s="2566"/>
      <c r="N35" s="2698"/>
      <c r="O35" s="2698"/>
      <c r="P35" s="2698"/>
      <c r="Q35" s="2565"/>
      <c r="R35" s="2698"/>
      <c r="S35" s="2566"/>
      <c r="T35" s="2565"/>
      <c r="U35" s="2698"/>
      <c r="V35" s="2566"/>
      <c r="W35" s="2583">
        <f>SUM(E35:V36)</f>
        <v>0</v>
      </c>
      <c r="X35" s="2255"/>
      <c r="Y35" s="2584"/>
      <c r="Z35" s="2692"/>
      <c r="AA35" s="2693"/>
      <c r="AB35" s="2694"/>
      <c r="AC35" s="2704"/>
      <c r="AD35" s="2705"/>
      <c r="AE35" s="2706"/>
      <c r="AF35" s="2704"/>
      <c r="AG35" s="2705"/>
      <c r="AH35" s="2706"/>
      <c r="AI35" s="2717"/>
      <c r="AJ35" s="2717"/>
      <c r="AK35" s="2718"/>
    </row>
    <row r="36" spans="1:37" ht="13.5" customHeight="1">
      <c r="A36" s="1112"/>
      <c r="B36" s="1258"/>
      <c r="C36" s="2699"/>
      <c r="D36" s="2700"/>
      <c r="E36" s="2679"/>
      <c r="F36" s="2679"/>
      <c r="G36" s="2679"/>
      <c r="H36" s="2699"/>
      <c r="I36" s="2679"/>
      <c r="J36" s="2700"/>
      <c r="K36" s="2699"/>
      <c r="L36" s="2679"/>
      <c r="M36" s="2700"/>
      <c r="N36" s="2679"/>
      <c r="O36" s="2679"/>
      <c r="P36" s="2679"/>
      <c r="Q36" s="2699"/>
      <c r="R36" s="2679"/>
      <c r="S36" s="2700"/>
      <c r="T36" s="2699"/>
      <c r="U36" s="2679"/>
      <c r="V36" s="2700"/>
      <c r="W36" s="2560"/>
      <c r="X36" s="2256"/>
      <c r="Y36" s="2585"/>
      <c r="Z36" s="2695"/>
      <c r="AA36" s="2696"/>
      <c r="AB36" s="2697"/>
      <c r="AC36" s="2707"/>
      <c r="AD36" s="2708"/>
      <c r="AE36" s="2709"/>
      <c r="AF36" s="2707"/>
      <c r="AG36" s="2708"/>
      <c r="AH36" s="2709"/>
      <c r="AI36" s="2715"/>
      <c r="AJ36" s="2715"/>
      <c r="AK36" s="2716"/>
    </row>
    <row r="37" spans="1:37" ht="13.5" customHeight="1">
      <c r="A37" s="1226" t="s">
        <v>257</v>
      </c>
      <c r="B37" s="1227"/>
      <c r="C37" s="2701"/>
      <c r="D37" s="2702"/>
      <c r="E37" s="2148"/>
      <c r="F37" s="2148"/>
      <c r="G37" s="2148"/>
      <c r="H37" s="2701"/>
      <c r="I37" s="2148"/>
      <c r="J37" s="2702"/>
      <c r="K37" s="2701"/>
      <c r="L37" s="2148"/>
      <c r="M37" s="2702"/>
      <c r="N37" s="2148"/>
      <c r="O37" s="2148"/>
      <c r="P37" s="2148"/>
      <c r="Q37" s="2701"/>
      <c r="R37" s="2148"/>
      <c r="S37" s="2702"/>
      <c r="T37" s="2701"/>
      <c r="U37" s="2148"/>
      <c r="V37" s="2702"/>
      <c r="W37" s="2583">
        <f>SUM(E37:V38)</f>
        <v>0</v>
      </c>
      <c r="X37" s="2255"/>
      <c r="Y37" s="2584"/>
      <c r="Z37" s="2692"/>
      <c r="AA37" s="2693"/>
      <c r="AB37" s="2694"/>
      <c r="AC37" s="2704"/>
      <c r="AD37" s="2705"/>
      <c r="AE37" s="2706"/>
      <c r="AF37" s="2704"/>
      <c r="AG37" s="2705"/>
      <c r="AH37" s="2706"/>
      <c r="AI37" s="2713"/>
      <c r="AJ37" s="2713"/>
      <c r="AK37" s="2714"/>
    </row>
    <row r="38" spans="1:37" ht="13.5" customHeight="1">
      <c r="A38" s="1226"/>
      <c r="B38" s="1227"/>
      <c r="C38" s="2701"/>
      <c r="D38" s="2702"/>
      <c r="E38" s="2148"/>
      <c r="F38" s="2148"/>
      <c r="G38" s="2148"/>
      <c r="H38" s="2701"/>
      <c r="I38" s="2148"/>
      <c r="J38" s="2702"/>
      <c r="K38" s="2701"/>
      <c r="L38" s="2148"/>
      <c r="M38" s="2702"/>
      <c r="N38" s="2148"/>
      <c r="O38" s="2148"/>
      <c r="P38" s="2148"/>
      <c r="Q38" s="2701"/>
      <c r="R38" s="2148"/>
      <c r="S38" s="2702"/>
      <c r="T38" s="2701"/>
      <c r="U38" s="2148"/>
      <c r="V38" s="2702"/>
      <c r="W38" s="2560"/>
      <c r="X38" s="2256"/>
      <c r="Y38" s="2585"/>
      <c r="Z38" s="2695"/>
      <c r="AA38" s="2696"/>
      <c r="AB38" s="2697"/>
      <c r="AC38" s="2707"/>
      <c r="AD38" s="2708"/>
      <c r="AE38" s="2709"/>
      <c r="AF38" s="2707"/>
      <c r="AG38" s="2708"/>
      <c r="AH38" s="2709"/>
      <c r="AI38" s="2713"/>
      <c r="AJ38" s="2713"/>
      <c r="AK38" s="2714"/>
    </row>
    <row r="39" spans="1:37" ht="13.5" customHeight="1">
      <c r="A39" s="1256" t="s">
        <v>258</v>
      </c>
      <c r="B39" s="1257"/>
      <c r="C39" s="2565"/>
      <c r="D39" s="2566"/>
      <c r="E39" s="2698"/>
      <c r="F39" s="2698"/>
      <c r="G39" s="2698"/>
      <c r="H39" s="2565"/>
      <c r="I39" s="2698"/>
      <c r="J39" s="2566"/>
      <c r="K39" s="2565"/>
      <c r="L39" s="2698"/>
      <c r="M39" s="2566"/>
      <c r="N39" s="2698"/>
      <c r="O39" s="2698"/>
      <c r="P39" s="2698"/>
      <c r="Q39" s="2565"/>
      <c r="R39" s="2698"/>
      <c r="S39" s="2566"/>
      <c r="T39" s="2565"/>
      <c r="U39" s="2698"/>
      <c r="V39" s="2566"/>
      <c r="W39" s="2583">
        <f>SUM(E39:V40)</f>
        <v>0</v>
      </c>
      <c r="X39" s="2255"/>
      <c r="Y39" s="2584"/>
      <c r="Z39" s="2692"/>
      <c r="AA39" s="2693"/>
      <c r="AB39" s="2694"/>
      <c r="AC39" s="2704"/>
      <c r="AD39" s="2705"/>
      <c r="AE39" s="2706"/>
      <c r="AF39" s="2704"/>
      <c r="AG39" s="2705"/>
      <c r="AH39" s="2706"/>
      <c r="AI39" s="2717"/>
      <c r="AJ39" s="2717"/>
      <c r="AK39" s="2718"/>
    </row>
    <row r="40" spans="1:37" ht="13.5" customHeight="1">
      <c r="A40" s="1112"/>
      <c r="B40" s="1258"/>
      <c r="C40" s="2699"/>
      <c r="D40" s="2700"/>
      <c r="E40" s="2679"/>
      <c r="F40" s="2679"/>
      <c r="G40" s="2679"/>
      <c r="H40" s="2699"/>
      <c r="I40" s="2679"/>
      <c r="J40" s="2700"/>
      <c r="K40" s="2699"/>
      <c r="L40" s="2679"/>
      <c r="M40" s="2700"/>
      <c r="N40" s="2679"/>
      <c r="O40" s="2679"/>
      <c r="P40" s="2679"/>
      <c r="Q40" s="2699"/>
      <c r="R40" s="2679"/>
      <c r="S40" s="2700"/>
      <c r="T40" s="2699"/>
      <c r="U40" s="2679"/>
      <c r="V40" s="2700"/>
      <c r="W40" s="2560"/>
      <c r="X40" s="2256"/>
      <c r="Y40" s="2585"/>
      <c r="Z40" s="2695"/>
      <c r="AA40" s="2696"/>
      <c r="AB40" s="2697"/>
      <c r="AC40" s="2707"/>
      <c r="AD40" s="2708"/>
      <c r="AE40" s="2709"/>
      <c r="AF40" s="2707"/>
      <c r="AG40" s="2708"/>
      <c r="AH40" s="2709"/>
      <c r="AI40" s="2715"/>
      <c r="AJ40" s="2715"/>
      <c r="AK40" s="2716"/>
    </row>
    <row r="41" spans="1:37" ht="13.5" customHeight="1">
      <c r="A41" s="1226" t="s">
        <v>259</v>
      </c>
      <c r="B41" s="1227"/>
      <c r="C41" s="2701"/>
      <c r="D41" s="2702"/>
      <c r="E41" s="2148"/>
      <c r="F41" s="2148"/>
      <c r="G41" s="2148"/>
      <c r="H41" s="2701"/>
      <c r="I41" s="2148"/>
      <c r="J41" s="2702"/>
      <c r="K41" s="2701"/>
      <c r="L41" s="2148"/>
      <c r="M41" s="2702"/>
      <c r="N41" s="2148"/>
      <c r="O41" s="2148"/>
      <c r="P41" s="2148"/>
      <c r="Q41" s="2701"/>
      <c r="R41" s="2148"/>
      <c r="S41" s="2702"/>
      <c r="T41" s="2701"/>
      <c r="U41" s="2148"/>
      <c r="V41" s="2702"/>
      <c r="W41" s="2583">
        <f>SUM(E41:V42)</f>
        <v>0</v>
      </c>
      <c r="X41" s="2255"/>
      <c r="Y41" s="2584"/>
      <c r="Z41" s="2692"/>
      <c r="AA41" s="2693"/>
      <c r="AB41" s="2694"/>
      <c r="AC41" s="2704"/>
      <c r="AD41" s="2705"/>
      <c r="AE41" s="2706"/>
      <c r="AF41" s="2704"/>
      <c r="AG41" s="2705"/>
      <c r="AH41" s="2706"/>
      <c r="AI41" s="2713"/>
      <c r="AJ41" s="2713"/>
      <c r="AK41" s="2714"/>
    </row>
    <row r="42" spans="1:37" ht="13.5" customHeight="1">
      <c r="A42" s="1226"/>
      <c r="B42" s="1227"/>
      <c r="C42" s="2701"/>
      <c r="D42" s="2702"/>
      <c r="E42" s="2148"/>
      <c r="F42" s="2148"/>
      <c r="G42" s="2148"/>
      <c r="H42" s="2701"/>
      <c r="I42" s="2148"/>
      <c r="J42" s="2702"/>
      <c r="K42" s="2701"/>
      <c r="L42" s="2148"/>
      <c r="M42" s="2702"/>
      <c r="N42" s="2148"/>
      <c r="O42" s="2148"/>
      <c r="P42" s="2148"/>
      <c r="Q42" s="2701"/>
      <c r="R42" s="2148"/>
      <c r="S42" s="2702"/>
      <c r="T42" s="2701"/>
      <c r="U42" s="2148"/>
      <c r="V42" s="2702"/>
      <c r="W42" s="2560"/>
      <c r="X42" s="2256"/>
      <c r="Y42" s="2585"/>
      <c r="Z42" s="2695"/>
      <c r="AA42" s="2696"/>
      <c r="AB42" s="2697"/>
      <c r="AC42" s="2707"/>
      <c r="AD42" s="2708"/>
      <c r="AE42" s="2709"/>
      <c r="AF42" s="2707"/>
      <c r="AG42" s="2708"/>
      <c r="AH42" s="2709"/>
      <c r="AI42" s="2713"/>
      <c r="AJ42" s="2713"/>
      <c r="AK42" s="2714"/>
    </row>
    <row r="43" spans="1:37" ht="13.5" customHeight="1">
      <c r="A43" s="1256" t="s">
        <v>260</v>
      </c>
      <c r="B43" s="1257"/>
      <c r="C43" s="2565"/>
      <c r="D43" s="2566"/>
      <c r="E43" s="2698"/>
      <c r="F43" s="2698"/>
      <c r="G43" s="2698"/>
      <c r="H43" s="2565"/>
      <c r="I43" s="2698"/>
      <c r="J43" s="2566"/>
      <c r="K43" s="2565"/>
      <c r="L43" s="2698"/>
      <c r="M43" s="2566"/>
      <c r="N43" s="2698"/>
      <c r="O43" s="2698"/>
      <c r="P43" s="2698"/>
      <c r="Q43" s="2565"/>
      <c r="R43" s="2698"/>
      <c r="S43" s="2566"/>
      <c r="T43" s="2565"/>
      <c r="U43" s="2698"/>
      <c r="V43" s="2566"/>
      <c r="W43" s="2583">
        <f>SUM(E43:V44)</f>
        <v>0</v>
      </c>
      <c r="X43" s="2255"/>
      <c r="Y43" s="2584"/>
      <c r="Z43" s="2692"/>
      <c r="AA43" s="2693"/>
      <c r="AB43" s="2694"/>
      <c r="AC43" s="2704"/>
      <c r="AD43" s="2705"/>
      <c r="AE43" s="2706"/>
      <c r="AF43" s="2704"/>
      <c r="AG43" s="2705"/>
      <c r="AH43" s="2706"/>
      <c r="AI43" s="2717"/>
      <c r="AJ43" s="2717"/>
      <c r="AK43" s="2718"/>
    </row>
    <row r="44" spans="1:37" ht="13.5" customHeight="1">
      <c r="A44" s="1112"/>
      <c r="B44" s="1258"/>
      <c r="C44" s="2699"/>
      <c r="D44" s="2700"/>
      <c r="E44" s="2679"/>
      <c r="F44" s="2679"/>
      <c r="G44" s="2679"/>
      <c r="H44" s="2699"/>
      <c r="I44" s="2679"/>
      <c r="J44" s="2700"/>
      <c r="K44" s="2699"/>
      <c r="L44" s="2679"/>
      <c r="M44" s="2700"/>
      <c r="N44" s="2679"/>
      <c r="O44" s="2679"/>
      <c r="P44" s="2679"/>
      <c r="Q44" s="2699"/>
      <c r="R44" s="2679"/>
      <c r="S44" s="2700"/>
      <c r="T44" s="2699"/>
      <c r="U44" s="2679"/>
      <c r="V44" s="2700"/>
      <c r="W44" s="2560"/>
      <c r="X44" s="2256"/>
      <c r="Y44" s="2585"/>
      <c r="Z44" s="2695"/>
      <c r="AA44" s="2696"/>
      <c r="AB44" s="2697"/>
      <c r="AC44" s="2707"/>
      <c r="AD44" s="2708"/>
      <c r="AE44" s="2709"/>
      <c r="AF44" s="2707"/>
      <c r="AG44" s="2708"/>
      <c r="AH44" s="2709"/>
      <c r="AI44" s="2715"/>
      <c r="AJ44" s="2715"/>
      <c r="AK44" s="2716"/>
    </row>
    <row r="45" spans="1:37" ht="13.5" customHeight="1">
      <c r="A45" s="1226" t="s">
        <v>261</v>
      </c>
      <c r="B45" s="1227"/>
      <c r="C45" s="2701"/>
      <c r="D45" s="2702"/>
      <c r="E45" s="2148"/>
      <c r="F45" s="2148"/>
      <c r="G45" s="2148"/>
      <c r="H45" s="2701"/>
      <c r="I45" s="2148"/>
      <c r="J45" s="2702"/>
      <c r="K45" s="2701"/>
      <c r="L45" s="2148"/>
      <c r="M45" s="2702"/>
      <c r="N45" s="2148"/>
      <c r="O45" s="2148"/>
      <c r="P45" s="2148"/>
      <c r="Q45" s="2701"/>
      <c r="R45" s="2148"/>
      <c r="S45" s="2702"/>
      <c r="T45" s="2701"/>
      <c r="U45" s="2148"/>
      <c r="V45" s="2702"/>
      <c r="W45" s="2583">
        <f>SUM(E45:V46)</f>
        <v>0</v>
      </c>
      <c r="X45" s="2255"/>
      <c r="Y45" s="2584"/>
      <c r="Z45" s="2692"/>
      <c r="AA45" s="2693"/>
      <c r="AB45" s="2694"/>
      <c r="AC45" s="2704"/>
      <c r="AD45" s="2705"/>
      <c r="AE45" s="2706"/>
      <c r="AF45" s="2704"/>
      <c r="AG45" s="2705"/>
      <c r="AH45" s="2706"/>
      <c r="AI45" s="2713"/>
      <c r="AJ45" s="2713"/>
      <c r="AK45" s="2714"/>
    </row>
    <row r="46" spans="1:37" ht="13.5" customHeight="1">
      <c r="A46" s="1226"/>
      <c r="B46" s="1227"/>
      <c r="C46" s="2701"/>
      <c r="D46" s="2702"/>
      <c r="E46" s="2148"/>
      <c r="F46" s="2148"/>
      <c r="G46" s="2148"/>
      <c r="H46" s="2701"/>
      <c r="I46" s="2148"/>
      <c r="J46" s="2702"/>
      <c r="K46" s="2701"/>
      <c r="L46" s="2148"/>
      <c r="M46" s="2702"/>
      <c r="N46" s="2148"/>
      <c r="O46" s="2148"/>
      <c r="P46" s="2148"/>
      <c r="Q46" s="2701"/>
      <c r="R46" s="2148"/>
      <c r="S46" s="2702"/>
      <c r="T46" s="2701"/>
      <c r="U46" s="2148"/>
      <c r="V46" s="2702"/>
      <c r="W46" s="2560"/>
      <c r="X46" s="2256"/>
      <c r="Y46" s="2585"/>
      <c r="Z46" s="2695"/>
      <c r="AA46" s="2696"/>
      <c r="AB46" s="2697"/>
      <c r="AC46" s="2707"/>
      <c r="AD46" s="2708"/>
      <c r="AE46" s="2709"/>
      <c r="AF46" s="2707"/>
      <c r="AG46" s="2708"/>
      <c r="AH46" s="2709"/>
      <c r="AI46" s="2713"/>
      <c r="AJ46" s="2713"/>
      <c r="AK46" s="2714"/>
    </row>
    <row r="47" spans="1:37" ht="13.5" customHeight="1">
      <c r="A47" s="1256" t="s">
        <v>262</v>
      </c>
      <c r="B47" s="1257"/>
      <c r="C47" s="2565"/>
      <c r="D47" s="2566"/>
      <c r="E47" s="2698"/>
      <c r="F47" s="2698"/>
      <c r="G47" s="2698"/>
      <c r="H47" s="2565"/>
      <c r="I47" s="2698"/>
      <c r="J47" s="2566"/>
      <c r="K47" s="2565"/>
      <c r="L47" s="2698"/>
      <c r="M47" s="2566"/>
      <c r="N47" s="2698"/>
      <c r="O47" s="2698"/>
      <c r="P47" s="2698"/>
      <c r="Q47" s="2565"/>
      <c r="R47" s="2698"/>
      <c r="S47" s="2566"/>
      <c r="T47" s="2565"/>
      <c r="U47" s="2698"/>
      <c r="V47" s="2566"/>
      <c r="W47" s="2583">
        <f>SUM(E47:V48)</f>
        <v>0</v>
      </c>
      <c r="X47" s="2255"/>
      <c r="Y47" s="2584"/>
      <c r="Z47" s="2692"/>
      <c r="AA47" s="2693"/>
      <c r="AB47" s="2694"/>
      <c r="AC47" s="2704"/>
      <c r="AD47" s="2705"/>
      <c r="AE47" s="2706"/>
      <c r="AF47" s="2704"/>
      <c r="AG47" s="2705"/>
      <c r="AH47" s="2706"/>
      <c r="AI47" s="2717"/>
      <c r="AJ47" s="2717"/>
      <c r="AK47" s="2718"/>
    </row>
    <row r="48" spans="1:37" ht="13.5" customHeight="1">
      <c r="A48" s="1112"/>
      <c r="B48" s="1258"/>
      <c r="C48" s="2699"/>
      <c r="D48" s="2700"/>
      <c r="E48" s="2679"/>
      <c r="F48" s="2679"/>
      <c r="G48" s="2679"/>
      <c r="H48" s="2699"/>
      <c r="I48" s="2679"/>
      <c r="J48" s="2700"/>
      <c r="K48" s="2699"/>
      <c r="L48" s="2679"/>
      <c r="M48" s="2700"/>
      <c r="N48" s="2679"/>
      <c r="O48" s="2679"/>
      <c r="P48" s="2679"/>
      <c r="Q48" s="2699"/>
      <c r="R48" s="2679"/>
      <c r="S48" s="2700"/>
      <c r="T48" s="2699"/>
      <c r="U48" s="2679"/>
      <c r="V48" s="2700"/>
      <c r="W48" s="2560"/>
      <c r="X48" s="2256"/>
      <c r="Y48" s="2585"/>
      <c r="Z48" s="2695"/>
      <c r="AA48" s="2696"/>
      <c r="AB48" s="2697"/>
      <c r="AC48" s="2707"/>
      <c r="AD48" s="2708"/>
      <c r="AE48" s="2709"/>
      <c r="AF48" s="2707"/>
      <c r="AG48" s="2708"/>
      <c r="AH48" s="2709"/>
      <c r="AI48" s="2715"/>
      <c r="AJ48" s="2715"/>
      <c r="AK48" s="2716"/>
    </row>
    <row r="49" spans="1:37" ht="13.5" customHeight="1">
      <c r="A49" s="1226" t="s">
        <v>263</v>
      </c>
      <c r="B49" s="1227"/>
      <c r="C49" s="2701"/>
      <c r="D49" s="2702"/>
      <c r="E49" s="2148"/>
      <c r="F49" s="2148"/>
      <c r="G49" s="2148"/>
      <c r="H49" s="2701"/>
      <c r="I49" s="2148"/>
      <c r="J49" s="2702"/>
      <c r="K49" s="2701"/>
      <c r="L49" s="2148"/>
      <c r="M49" s="2702"/>
      <c r="N49" s="2148"/>
      <c r="O49" s="2148"/>
      <c r="P49" s="2148"/>
      <c r="Q49" s="2701"/>
      <c r="R49" s="2148"/>
      <c r="S49" s="2702"/>
      <c r="T49" s="2701"/>
      <c r="U49" s="2148"/>
      <c r="V49" s="2702"/>
      <c r="W49" s="2583">
        <f>SUM(E49:V50)</f>
        <v>0</v>
      </c>
      <c r="X49" s="2255"/>
      <c r="Y49" s="2584"/>
      <c r="Z49" s="2692"/>
      <c r="AA49" s="2693"/>
      <c r="AB49" s="2694"/>
      <c r="AC49" s="2704"/>
      <c r="AD49" s="2705"/>
      <c r="AE49" s="2706"/>
      <c r="AF49" s="2704"/>
      <c r="AG49" s="2705"/>
      <c r="AH49" s="2706"/>
      <c r="AI49" s="2713"/>
      <c r="AJ49" s="2713"/>
      <c r="AK49" s="2714"/>
    </row>
    <row r="50" spans="1:37">
      <c r="A50" s="1226"/>
      <c r="B50" s="1227"/>
      <c r="C50" s="2701"/>
      <c r="D50" s="2702"/>
      <c r="E50" s="2148"/>
      <c r="F50" s="2148"/>
      <c r="G50" s="2148"/>
      <c r="H50" s="2701"/>
      <c r="I50" s="2148"/>
      <c r="J50" s="2702"/>
      <c r="K50" s="2701"/>
      <c r="L50" s="2148"/>
      <c r="M50" s="2702"/>
      <c r="N50" s="2148"/>
      <c r="O50" s="2148"/>
      <c r="P50" s="2148"/>
      <c r="Q50" s="2701"/>
      <c r="R50" s="2148"/>
      <c r="S50" s="2702"/>
      <c r="T50" s="2701"/>
      <c r="U50" s="2148"/>
      <c r="V50" s="2702"/>
      <c r="W50" s="2560"/>
      <c r="X50" s="2256"/>
      <c r="Y50" s="2585"/>
      <c r="Z50" s="2695"/>
      <c r="AA50" s="2696"/>
      <c r="AB50" s="2697"/>
      <c r="AC50" s="2707"/>
      <c r="AD50" s="2708"/>
      <c r="AE50" s="2709"/>
      <c r="AF50" s="2707"/>
      <c r="AG50" s="2708"/>
      <c r="AH50" s="2709"/>
      <c r="AI50" s="2713"/>
      <c r="AJ50" s="2713"/>
      <c r="AK50" s="2714"/>
    </row>
    <row r="51" spans="1:37">
      <c r="A51" s="1256" t="s">
        <v>264</v>
      </c>
      <c r="B51" s="1257"/>
      <c r="C51" s="2565"/>
      <c r="D51" s="2566"/>
      <c r="E51" s="2698"/>
      <c r="F51" s="2698"/>
      <c r="G51" s="2698"/>
      <c r="H51" s="2565"/>
      <c r="I51" s="2698"/>
      <c r="J51" s="2566"/>
      <c r="K51" s="2565"/>
      <c r="L51" s="2698"/>
      <c r="M51" s="2566"/>
      <c r="N51" s="2698"/>
      <c r="O51" s="2698"/>
      <c r="P51" s="2698"/>
      <c r="Q51" s="2565"/>
      <c r="R51" s="2698"/>
      <c r="S51" s="2566"/>
      <c r="T51" s="2565"/>
      <c r="U51" s="2698"/>
      <c r="V51" s="2566"/>
      <c r="W51" s="2583">
        <f>SUM(E51:V52)</f>
        <v>0</v>
      </c>
      <c r="X51" s="2255"/>
      <c r="Y51" s="2584"/>
      <c r="Z51" s="2692"/>
      <c r="AA51" s="2693"/>
      <c r="AB51" s="2694"/>
      <c r="AC51" s="2704"/>
      <c r="AD51" s="2705"/>
      <c r="AE51" s="2706"/>
      <c r="AF51" s="2704"/>
      <c r="AG51" s="2705"/>
      <c r="AH51" s="2706"/>
      <c r="AI51" s="2717"/>
      <c r="AJ51" s="2717"/>
      <c r="AK51" s="2718"/>
    </row>
    <row r="52" spans="1:37">
      <c r="A52" s="1112"/>
      <c r="B52" s="1258"/>
      <c r="C52" s="2699"/>
      <c r="D52" s="2700"/>
      <c r="E52" s="2679"/>
      <c r="F52" s="2679"/>
      <c r="G52" s="2679"/>
      <c r="H52" s="2699"/>
      <c r="I52" s="2679"/>
      <c r="J52" s="2700"/>
      <c r="K52" s="2699"/>
      <c r="L52" s="2679"/>
      <c r="M52" s="2700"/>
      <c r="N52" s="2679"/>
      <c r="O52" s="2679"/>
      <c r="P52" s="2679"/>
      <c r="Q52" s="2699"/>
      <c r="R52" s="2679"/>
      <c r="S52" s="2700"/>
      <c r="T52" s="2699"/>
      <c r="U52" s="2679"/>
      <c r="V52" s="2700"/>
      <c r="W52" s="2560"/>
      <c r="X52" s="2256"/>
      <c r="Y52" s="2585"/>
      <c r="Z52" s="2695"/>
      <c r="AA52" s="2696"/>
      <c r="AB52" s="2697"/>
      <c r="AC52" s="2707"/>
      <c r="AD52" s="2708"/>
      <c r="AE52" s="2709"/>
      <c r="AF52" s="2707"/>
      <c r="AG52" s="2708"/>
      <c r="AH52" s="2709"/>
      <c r="AI52" s="2715"/>
      <c r="AJ52" s="2715"/>
      <c r="AK52" s="2716"/>
    </row>
    <row r="53" spans="1:37">
      <c r="A53" s="1226" t="s">
        <v>265</v>
      </c>
      <c r="B53" s="1227"/>
      <c r="C53" s="2701"/>
      <c r="D53" s="2702"/>
      <c r="E53" s="2148"/>
      <c r="F53" s="2148"/>
      <c r="G53" s="2148"/>
      <c r="H53" s="2701"/>
      <c r="I53" s="2148"/>
      <c r="J53" s="2702"/>
      <c r="K53" s="2701"/>
      <c r="L53" s="2148"/>
      <c r="M53" s="2702"/>
      <c r="N53" s="2148"/>
      <c r="O53" s="2148"/>
      <c r="P53" s="2148"/>
      <c r="Q53" s="2701"/>
      <c r="R53" s="2148"/>
      <c r="S53" s="2702"/>
      <c r="T53" s="2701"/>
      <c r="U53" s="2148"/>
      <c r="V53" s="2702"/>
      <c r="W53" s="2583">
        <f>SUM(E53:V54)</f>
        <v>0</v>
      </c>
      <c r="X53" s="2255"/>
      <c r="Y53" s="2584"/>
      <c r="Z53" s="2692"/>
      <c r="AA53" s="2693"/>
      <c r="AB53" s="2694"/>
      <c r="AC53" s="2704"/>
      <c r="AD53" s="2705"/>
      <c r="AE53" s="2706"/>
      <c r="AF53" s="2704"/>
      <c r="AG53" s="2705"/>
      <c r="AH53" s="2706"/>
      <c r="AI53" s="2713"/>
      <c r="AJ53" s="2713"/>
      <c r="AK53" s="2714"/>
    </row>
    <row r="54" spans="1:37">
      <c r="A54" s="1226"/>
      <c r="B54" s="1227"/>
      <c r="C54" s="2701"/>
      <c r="D54" s="2702"/>
      <c r="E54" s="2148"/>
      <c r="F54" s="2148"/>
      <c r="G54" s="2148"/>
      <c r="H54" s="2701"/>
      <c r="I54" s="2148"/>
      <c r="J54" s="2702"/>
      <c r="K54" s="2701"/>
      <c r="L54" s="2148"/>
      <c r="M54" s="2702"/>
      <c r="N54" s="2148"/>
      <c r="O54" s="2148"/>
      <c r="P54" s="2148"/>
      <c r="Q54" s="2701"/>
      <c r="R54" s="2148"/>
      <c r="S54" s="2702"/>
      <c r="T54" s="2701"/>
      <c r="U54" s="2148"/>
      <c r="V54" s="2702"/>
      <c r="W54" s="2560"/>
      <c r="X54" s="2256"/>
      <c r="Y54" s="2585"/>
      <c r="Z54" s="2695"/>
      <c r="AA54" s="2696"/>
      <c r="AB54" s="2697"/>
      <c r="AC54" s="2707"/>
      <c r="AD54" s="2708"/>
      <c r="AE54" s="2709"/>
      <c r="AF54" s="2707"/>
      <c r="AG54" s="2708"/>
      <c r="AH54" s="2709"/>
      <c r="AI54" s="2713"/>
      <c r="AJ54" s="2713"/>
      <c r="AK54" s="2714"/>
    </row>
    <row r="55" spans="1:37">
      <c r="A55" s="1256" t="s">
        <v>266</v>
      </c>
      <c r="B55" s="1257"/>
      <c r="C55" s="2565"/>
      <c r="D55" s="2566"/>
      <c r="E55" s="2698"/>
      <c r="F55" s="2698"/>
      <c r="G55" s="2698"/>
      <c r="H55" s="2565"/>
      <c r="I55" s="2698"/>
      <c r="J55" s="2566"/>
      <c r="K55" s="2565"/>
      <c r="L55" s="2698"/>
      <c r="M55" s="2566"/>
      <c r="N55" s="2698"/>
      <c r="O55" s="2698"/>
      <c r="P55" s="2698"/>
      <c r="Q55" s="2565"/>
      <c r="R55" s="2698"/>
      <c r="S55" s="2566"/>
      <c r="T55" s="2565"/>
      <c r="U55" s="2698"/>
      <c r="V55" s="2566"/>
      <c r="W55" s="2583">
        <f>SUM(E55:V56)</f>
        <v>0</v>
      </c>
      <c r="X55" s="2255"/>
      <c r="Y55" s="2584"/>
      <c r="Z55" s="2692"/>
      <c r="AA55" s="2693"/>
      <c r="AB55" s="2694"/>
      <c r="AC55" s="2704"/>
      <c r="AD55" s="2705"/>
      <c r="AE55" s="2706"/>
      <c r="AF55" s="2704"/>
      <c r="AG55" s="2705"/>
      <c r="AH55" s="2706"/>
      <c r="AI55" s="2717"/>
      <c r="AJ55" s="2717"/>
      <c r="AK55" s="2718"/>
    </row>
    <row r="56" spans="1:37">
      <c r="A56" s="1112"/>
      <c r="B56" s="1258"/>
      <c r="C56" s="2699"/>
      <c r="D56" s="2700"/>
      <c r="E56" s="2679"/>
      <c r="F56" s="2679"/>
      <c r="G56" s="2679"/>
      <c r="H56" s="2699"/>
      <c r="I56" s="2679"/>
      <c r="J56" s="2700"/>
      <c r="K56" s="2699"/>
      <c r="L56" s="2679"/>
      <c r="M56" s="2700"/>
      <c r="N56" s="2679"/>
      <c r="O56" s="2679"/>
      <c r="P56" s="2679"/>
      <c r="Q56" s="2699"/>
      <c r="R56" s="2679"/>
      <c r="S56" s="2700"/>
      <c r="T56" s="2699"/>
      <c r="U56" s="2679"/>
      <c r="V56" s="2700"/>
      <c r="W56" s="2560"/>
      <c r="X56" s="2256"/>
      <c r="Y56" s="2585"/>
      <c r="Z56" s="2695"/>
      <c r="AA56" s="2696"/>
      <c r="AB56" s="2697"/>
      <c r="AC56" s="2707"/>
      <c r="AD56" s="2708"/>
      <c r="AE56" s="2709"/>
      <c r="AF56" s="2707"/>
      <c r="AG56" s="2708"/>
      <c r="AH56" s="2709"/>
      <c r="AI56" s="2715"/>
      <c r="AJ56" s="2715"/>
      <c r="AK56" s="2716"/>
    </row>
    <row r="57" spans="1:37">
      <c r="A57" s="1226" t="s">
        <v>267</v>
      </c>
      <c r="B57" s="1227"/>
      <c r="C57" s="2701"/>
      <c r="D57" s="2702"/>
      <c r="E57" s="2148"/>
      <c r="F57" s="2148"/>
      <c r="G57" s="2148"/>
      <c r="H57" s="2701"/>
      <c r="I57" s="2148"/>
      <c r="J57" s="2702"/>
      <c r="K57" s="2701"/>
      <c r="L57" s="2148"/>
      <c r="M57" s="2702"/>
      <c r="N57" s="2148"/>
      <c r="O57" s="2148"/>
      <c r="P57" s="2148"/>
      <c r="Q57" s="2701"/>
      <c r="R57" s="2148"/>
      <c r="S57" s="2702"/>
      <c r="T57" s="2701"/>
      <c r="U57" s="2148"/>
      <c r="V57" s="2702"/>
      <c r="W57" s="2583">
        <f>SUM(E57:V58)</f>
        <v>0</v>
      </c>
      <c r="X57" s="2255"/>
      <c r="Y57" s="2584"/>
      <c r="Z57" s="2692"/>
      <c r="AA57" s="2693"/>
      <c r="AB57" s="2694"/>
      <c r="AC57" s="2704"/>
      <c r="AD57" s="2705"/>
      <c r="AE57" s="2706"/>
      <c r="AF57" s="2704"/>
      <c r="AG57" s="2705"/>
      <c r="AH57" s="2706"/>
      <c r="AI57" s="2713"/>
      <c r="AJ57" s="2713"/>
      <c r="AK57" s="2714"/>
    </row>
    <row r="58" spans="1:37">
      <c r="A58" s="1112"/>
      <c r="B58" s="1258"/>
      <c r="C58" s="2699"/>
      <c r="D58" s="2700"/>
      <c r="E58" s="2679"/>
      <c r="F58" s="2679"/>
      <c r="G58" s="2679"/>
      <c r="H58" s="2699"/>
      <c r="I58" s="2679"/>
      <c r="J58" s="2700"/>
      <c r="K58" s="2699"/>
      <c r="L58" s="2679"/>
      <c r="M58" s="2700"/>
      <c r="N58" s="2679"/>
      <c r="O58" s="2679"/>
      <c r="P58" s="2679"/>
      <c r="Q58" s="2699"/>
      <c r="R58" s="2679"/>
      <c r="S58" s="2700"/>
      <c r="T58" s="2699"/>
      <c r="U58" s="2679"/>
      <c r="V58" s="2700"/>
      <c r="W58" s="2560"/>
      <c r="X58" s="2256"/>
      <c r="Y58" s="2585"/>
      <c r="Z58" s="2695"/>
      <c r="AA58" s="2696"/>
      <c r="AB58" s="2697"/>
      <c r="AC58" s="2707"/>
      <c r="AD58" s="2708"/>
      <c r="AE58" s="2709"/>
      <c r="AF58" s="2707"/>
      <c r="AG58" s="2708"/>
      <c r="AH58" s="2709"/>
      <c r="AI58" s="2715"/>
      <c r="AJ58" s="2715"/>
      <c r="AK58" s="2716"/>
    </row>
    <row r="59" spans="1:37">
      <c r="A59" s="476" t="s">
        <v>2036</v>
      </c>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row>
    <row r="60" spans="1:37">
      <c r="A60" s="476" t="s">
        <v>2038</v>
      </c>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row>
    <row r="61" spans="1:37">
      <c r="A61" s="476"/>
      <c r="B61" s="476"/>
      <c r="C61" s="476"/>
      <c r="D61" s="476" t="s">
        <v>2056</v>
      </c>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row>
    <row r="62" spans="1:37">
      <c r="A62" s="476"/>
      <c r="B62" s="476"/>
      <c r="C62" s="476"/>
      <c r="D62" s="476" t="s">
        <v>2370</v>
      </c>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row>
    <row r="63" spans="1:37">
      <c r="A63" s="476" t="s">
        <v>2037</v>
      </c>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row>
    <row r="64" spans="1:37">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row>
    <row r="65" spans="1:37">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row>
  </sheetData>
  <mergeCells count="344">
    <mergeCell ref="K31:L31"/>
    <mergeCell ref="H55:J56"/>
    <mergeCell ref="AF45:AH46"/>
    <mergeCell ref="AF47:AH48"/>
    <mergeCell ref="AF49:AH50"/>
    <mergeCell ref="AF37:AH38"/>
    <mergeCell ref="AF39:AH40"/>
    <mergeCell ref="AF41:AH42"/>
    <mergeCell ref="AF43:AH44"/>
    <mergeCell ref="H41:J42"/>
    <mergeCell ref="H43:J44"/>
    <mergeCell ref="H45:J46"/>
    <mergeCell ref="H47:J48"/>
    <mergeCell ref="H49:J50"/>
    <mergeCell ref="H51:J52"/>
    <mergeCell ref="N55:P56"/>
    <mergeCell ref="Q55:S56"/>
    <mergeCell ref="W55:Y56"/>
    <mergeCell ref="T33:V34"/>
    <mergeCell ref="T47:V48"/>
    <mergeCell ref="T49:V50"/>
    <mergeCell ref="T51:V52"/>
    <mergeCell ref="Z49:AB50"/>
    <mergeCell ref="AF51:AH52"/>
    <mergeCell ref="A18:B19"/>
    <mergeCell ref="A20:B21"/>
    <mergeCell ref="A22:B23"/>
    <mergeCell ref="A24:B25"/>
    <mergeCell ref="A26:B27"/>
    <mergeCell ref="AC32:AE34"/>
    <mergeCell ref="W33:Y34"/>
    <mergeCell ref="Z33:AB34"/>
    <mergeCell ref="C16:D17"/>
    <mergeCell ref="C18:D19"/>
    <mergeCell ref="C20:D21"/>
    <mergeCell ref="C22:D23"/>
    <mergeCell ref="H16:J17"/>
    <mergeCell ref="H18:J19"/>
    <mergeCell ref="H20:J21"/>
    <mergeCell ref="H22:J23"/>
    <mergeCell ref="H24:J25"/>
    <mergeCell ref="H26:J27"/>
    <mergeCell ref="H28:J29"/>
    <mergeCell ref="H33:J34"/>
    <mergeCell ref="E28:G29"/>
    <mergeCell ref="K28:M29"/>
    <mergeCell ref="N28:P29"/>
    <mergeCell ref="Q28:S29"/>
    <mergeCell ref="P2:Q2"/>
    <mergeCell ref="N4:P5"/>
    <mergeCell ref="H8:J9"/>
    <mergeCell ref="H10:J11"/>
    <mergeCell ref="H14:J15"/>
    <mergeCell ref="N33:P34"/>
    <mergeCell ref="A3:B5"/>
    <mergeCell ref="A6:B7"/>
    <mergeCell ref="A8:B9"/>
    <mergeCell ref="A10:B11"/>
    <mergeCell ref="A12:B13"/>
    <mergeCell ref="A14:B15"/>
    <mergeCell ref="C26:D27"/>
    <mergeCell ref="C28:D29"/>
    <mergeCell ref="A16:B17"/>
    <mergeCell ref="C24:D25"/>
    <mergeCell ref="A28:B29"/>
    <mergeCell ref="Q33:S34"/>
    <mergeCell ref="A32:B34"/>
    <mergeCell ref="C32:D34"/>
    <mergeCell ref="E33:G34"/>
    <mergeCell ref="K33:M34"/>
    <mergeCell ref="C12:D13"/>
    <mergeCell ref="C14:D15"/>
    <mergeCell ref="E3:AB3"/>
    <mergeCell ref="Z4:AB5"/>
    <mergeCell ref="H4:J5"/>
    <mergeCell ref="H6:J7"/>
    <mergeCell ref="C10:D11"/>
    <mergeCell ref="K4:M5"/>
    <mergeCell ref="K6:M7"/>
    <mergeCell ref="N6:P7"/>
    <mergeCell ref="K8:M9"/>
    <mergeCell ref="N8:P9"/>
    <mergeCell ref="C3:D5"/>
    <mergeCell ref="C6:D7"/>
    <mergeCell ref="C8:D9"/>
    <mergeCell ref="E4:G5"/>
    <mergeCell ref="E6:G7"/>
    <mergeCell ref="Q8:S9"/>
    <mergeCell ref="W8:Y9"/>
    <mergeCell ref="W6:Y7"/>
    <mergeCell ref="Q4:S5"/>
    <mergeCell ref="Q6:S7"/>
    <mergeCell ref="W4:Y5"/>
    <mergeCell ref="W10:Y11"/>
    <mergeCell ref="E8:G9"/>
    <mergeCell ref="T4:V5"/>
    <mergeCell ref="Q12:S13"/>
    <mergeCell ref="H12:J13"/>
    <mergeCell ref="E10:G11"/>
    <mergeCell ref="K10:M11"/>
    <mergeCell ref="N10:P11"/>
    <mergeCell ref="Q10:S11"/>
    <mergeCell ref="W14:Y15"/>
    <mergeCell ref="E16:G17"/>
    <mergeCell ref="K16:M17"/>
    <mergeCell ref="N16:P17"/>
    <mergeCell ref="Q16:S17"/>
    <mergeCell ref="W16:Y17"/>
    <mergeCell ref="E14:G15"/>
    <mergeCell ref="K14:M15"/>
    <mergeCell ref="N14:P15"/>
    <mergeCell ref="Q14:S15"/>
    <mergeCell ref="W12:Y13"/>
    <mergeCell ref="E12:G13"/>
    <mergeCell ref="K12:M13"/>
    <mergeCell ref="N12:P13"/>
    <mergeCell ref="W18:Y19"/>
    <mergeCell ref="E20:G21"/>
    <mergeCell ref="K20:M21"/>
    <mergeCell ref="N20:P21"/>
    <mergeCell ref="Q20:S21"/>
    <mergeCell ref="W20:Y21"/>
    <mergeCell ref="E18:G19"/>
    <mergeCell ref="K18:M19"/>
    <mergeCell ref="N18:P19"/>
    <mergeCell ref="Q18:S19"/>
    <mergeCell ref="E22:G23"/>
    <mergeCell ref="K22:M23"/>
    <mergeCell ref="N22:P23"/>
    <mergeCell ref="W28:Y29"/>
    <mergeCell ref="E26:G27"/>
    <mergeCell ref="K26:M27"/>
    <mergeCell ref="N26:P27"/>
    <mergeCell ref="W22:Y23"/>
    <mergeCell ref="T24:V25"/>
    <mergeCell ref="T26:V27"/>
    <mergeCell ref="T28:V29"/>
    <mergeCell ref="AI3:AK5"/>
    <mergeCell ref="AI6:AK7"/>
    <mergeCell ref="AI8:AK9"/>
    <mergeCell ref="AF3:AH5"/>
    <mergeCell ref="AF6:AH7"/>
    <mergeCell ref="AF8:AH9"/>
    <mergeCell ref="AI14:AK15"/>
    <mergeCell ref="AI10:AK11"/>
    <mergeCell ref="AF10:AH11"/>
    <mergeCell ref="AF12:AH13"/>
    <mergeCell ref="AI18:AK19"/>
    <mergeCell ref="AI20:AK21"/>
    <mergeCell ref="AF18:AH19"/>
    <mergeCell ref="AF20:AH21"/>
    <mergeCell ref="AI16:AK17"/>
    <mergeCell ref="AF14:AH15"/>
    <mergeCell ref="AF16:AH17"/>
    <mergeCell ref="AI12:AK13"/>
    <mergeCell ref="AI26:AK27"/>
    <mergeCell ref="AI28:AK29"/>
    <mergeCell ref="AF26:AH27"/>
    <mergeCell ref="AF28:AH29"/>
    <mergeCell ref="AI22:AK23"/>
    <mergeCell ref="AI24:AK25"/>
    <mergeCell ref="AF22:AH23"/>
    <mergeCell ref="AF24:AH25"/>
    <mergeCell ref="N35:P36"/>
    <mergeCell ref="Q35:S36"/>
    <mergeCell ref="W35:Y36"/>
    <mergeCell ref="AC28:AE29"/>
    <mergeCell ref="Q26:S27"/>
    <mergeCell ref="Q22:S23"/>
    <mergeCell ref="W26:Y27"/>
    <mergeCell ref="AI32:AK34"/>
    <mergeCell ref="AF32:AH34"/>
    <mergeCell ref="W31:X31"/>
    <mergeCell ref="AC26:AE27"/>
    <mergeCell ref="E32:AB32"/>
    <mergeCell ref="E24:G25"/>
    <mergeCell ref="AC24:AE25"/>
    <mergeCell ref="AC22:AE23"/>
    <mergeCell ref="Z24:AB25"/>
    <mergeCell ref="K24:M25"/>
    <mergeCell ref="A35:B36"/>
    <mergeCell ref="C35:D36"/>
    <mergeCell ref="E35:G36"/>
    <mergeCell ref="K35:M36"/>
    <mergeCell ref="H35:J36"/>
    <mergeCell ref="AC35:AE36"/>
    <mergeCell ref="AI35:AK36"/>
    <mergeCell ref="AF35:AH36"/>
    <mergeCell ref="A37:B38"/>
    <mergeCell ref="C37:D38"/>
    <mergeCell ref="E37:G38"/>
    <mergeCell ref="K37:M38"/>
    <mergeCell ref="N37:P38"/>
    <mergeCell ref="Q37:S38"/>
    <mergeCell ref="W37:Y38"/>
    <mergeCell ref="AC37:AE38"/>
    <mergeCell ref="AI37:AK38"/>
    <mergeCell ref="H37:J38"/>
    <mergeCell ref="T35:V36"/>
    <mergeCell ref="T37:V38"/>
    <mergeCell ref="AI39:AK40"/>
    <mergeCell ref="A41:B42"/>
    <mergeCell ref="C41:D42"/>
    <mergeCell ref="E41:G42"/>
    <mergeCell ref="K41:M42"/>
    <mergeCell ref="N41:P42"/>
    <mergeCell ref="Q41:S42"/>
    <mergeCell ref="W41:Y42"/>
    <mergeCell ref="AC41:AE42"/>
    <mergeCell ref="AI41:AK42"/>
    <mergeCell ref="A39:B40"/>
    <mergeCell ref="C39:D40"/>
    <mergeCell ref="E39:G40"/>
    <mergeCell ref="K39:M40"/>
    <mergeCell ref="N39:P40"/>
    <mergeCell ref="Q39:S40"/>
    <mergeCell ref="W39:Y40"/>
    <mergeCell ref="AC39:AE40"/>
    <mergeCell ref="H39:J40"/>
    <mergeCell ref="T39:V40"/>
    <mergeCell ref="T41:V42"/>
    <mergeCell ref="AI51:AK52"/>
    <mergeCell ref="W53:Y54"/>
    <mergeCell ref="AI43:AK44"/>
    <mergeCell ref="A45:B46"/>
    <mergeCell ref="C45:D46"/>
    <mergeCell ref="E45:G46"/>
    <mergeCell ref="K45:M46"/>
    <mergeCell ref="N45:P46"/>
    <mergeCell ref="Q45:S46"/>
    <mergeCell ref="W45:Y46"/>
    <mergeCell ref="AC45:AE46"/>
    <mergeCell ref="AI45:AK46"/>
    <mergeCell ref="A43:B44"/>
    <mergeCell ref="C43:D44"/>
    <mergeCell ref="E43:G44"/>
    <mergeCell ref="K43:M44"/>
    <mergeCell ref="N43:P44"/>
    <mergeCell ref="Q43:S44"/>
    <mergeCell ref="W43:Y44"/>
    <mergeCell ref="AC43:AE44"/>
    <mergeCell ref="T43:V44"/>
    <mergeCell ref="T45:V46"/>
    <mergeCell ref="AI47:AK48"/>
    <mergeCell ref="A49:B50"/>
    <mergeCell ref="C49:D50"/>
    <mergeCell ref="E49:G50"/>
    <mergeCell ref="K49:M50"/>
    <mergeCell ref="N49:P50"/>
    <mergeCell ref="Q49:S50"/>
    <mergeCell ref="W49:Y50"/>
    <mergeCell ref="AC49:AE50"/>
    <mergeCell ref="AI49:AK50"/>
    <mergeCell ref="A47:B48"/>
    <mergeCell ref="C47:D48"/>
    <mergeCell ref="E47:G48"/>
    <mergeCell ref="K47:M48"/>
    <mergeCell ref="N47:P48"/>
    <mergeCell ref="Q47:S48"/>
    <mergeCell ref="A55:B56"/>
    <mergeCell ref="C55:D56"/>
    <mergeCell ref="E55:G56"/>
    <mergeCell ref="K55:M56"/>
    <mergeCell ref="C53:D54"/>
    <mergeCell ref="E53:G54"/>
    <mergeCell ref="K53:M54"/>
    <mergeCell ref="N53:P54"/>
    <mergeCell ref="Q53:S54"/>
    <mergeCell ref="H53:J54"/>
    <mergeCell ref="AI57:AK58"/>
    <mergeCell ref="AC55:AE56"/>
    <mergeCell ref="AI55:AK56"/>
    <mergeCell ref="AF55:AH56"/>
    <mergeCell ref="AF57:AH58"/>
    <mergeCell ref="AF53:AH54"/>
    <mergeCell ref="AI53:AK54"/>
    <mergeCell ref="A51:B52"/>
    <mergeCell ref="C51:D52"/>
    <mergeCell ref="E51:G52"/>
    <mergeCell ref="K51:M52"/>
    <mergeCell ref="A53:B54"/>
    <mergeCell ref="T53:V54"/>
    <mergeCell ref="T55:V56"/>
    <mergeCell ref="T57:V58"/>
    <mergeCell ref="Z51:AB52"/>
    <mergeCell ref="Z53:AB54"/>
    <mergeCell ref="Z55:AB56"/>
    <mergeCell ref="Z57:AB58"/>
    <mergeCell ref="A57:B58"/>
    <mergeCell ref="C57:D58"/>
    <mergeCell ref="E57:G58"/>
    <mergeCell ref="K57:M58"/>
    <mergeCell ref="H57:J58"/>
    <mergeCell ref="K2:L2"/>
    <mergeCell ref="AC57:AE58"/>
    <mergeCell ref="N57:P58"/>
    <mergeCell ref="Q57:S58"/>
    <mergeCell ref="W57:Y58"/>
    <mergeCell ref="AC53:AE54"/>
    <mergeCell ref="AC51:AE52"/>
    <mergeCell ref="N51:P52"/>
    <mergeCell ref="Q51:S52"/>
    <mergeCell ref="W51:Y52"/>
    <mergeCell ref="W47:Y48"/>
    <mergeCell ref="AC47:AE48"/>
    <mergeCell ref="AC3:AE5"/>
    <mergeCell ref="AC10:AE11"/>
    <mergeCell ref="AC16:AE17"/>
    <mergeCell ref="AC20:AE21"/>
    <mergeCell ref="AC6:AE7"/>
    <mergeCell ref="AC8:AE9"/>
    <mergeCell ref="AC14:AE15"/>
    <mergeCell ref="AC18:AE19"/>
    <mergeCell ref="AC12:AE13"/>
    <mergeCell ref="N24:P25"/>
    <mergeCell ref="Q24:S25"/>
    <mergeCell ref="W24:Y25"/>
    <mergeCell ref="T6:V7"/>
    <mergeCell ref="T8:V9"/>
    <mergeCell ref="T10:V11"/>
    <mergeCell ref="T12:V13"/>
    <mergeCell ref="T14:V15"/>
    <mergeCell ref="T16:V17"/>
    <mergeCell ref="T18:V19"/>
    <mergeCell ref="T20:V21"/>
    <mergeCell ref="T22:V23"/>
    <mergeCell ref="Z6:AB7"/>
    <mergeCell ref="Z8:AB9"/>
    <mergeCell ref="Z10:AB11"/>
    <mergeCell ref="Z12:AB13"/>
    <mergeCell ref="Z14:AB15"/>
    <mergeCell ref="Z16:AB17"/>
    <mergeCell ref="Z18:AB19"/>
    <mergeCell ref="Z20:AB21"/>
    <mergeCell ref="Z22:AB23"/>
    <mergeCell ref="Z26:AB27"/>
    <mergeCell ref="Z28:AB29"/>
    <mergeCell ref="Z35:AB36"/>
    <mergeCell ref="Z37:AB38"/>
    <mergeCell ref="Z39:AB40"/>
    <mergeCell ref="Z41:AB42"/>
    <mergeCell ref="Z43:AB44"/>
    <mergeCell ref="Z45:AB46"/>
    <mergeCell ref="Z47:AB48"/>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AX54"/>
  <sheetViews>
    <sheetView view="pageBreakPreview" zoomScaleNormal="100" zoomScaleSheetLayoutView="100" workbookViewId="0"/>
  </sheetViews>
  <sheetFormatPr defaultColWidth="2.625" defaultRowHeight="13.5"/>
  <cols>
    <col min="1" max="1" width="5.875" style="592" customWidth="1"/>
    <col min="2" max="2" width="2.625" style="592" customWidth="1"/>
    <col min="3" max="3" width="5.875" style="592" customWidth="1"/>
    <col min="4" max="5" width="3.375" style="592" customWidth="1"/>
    <col min="6" max="7" width="2.625" style="592"/>
    <col min="8" max="9" width="3.375" style="592" customWidth="1"/>
    <col min="10" max="13" width="2.625" style="592"/>
    <col min="14" max="15" width="3.375" style="592" customWidth="1"/>
    <col min="16" max="19" width="2.625" style="592"/>
    <col min="20" max="21" width="3.375" style="592" customWidth="1"/>
    <col min="22" max="25" width="2.625" style="592"/>
    <col min="26" max="27" width="3.375" style="592" customWidth="1"/>
    <col min="28" max="31" width="2.625" style="592"/>
    <col min="32" max="33" width="3.375" style="592" customWidth="1"/>
    <col min="34" max="37" width="2.625" style="592"/>
    <col min="38" max="38" width="5.875" style="592" customWidth="1"/>
    <col min="39" max="39" width="2.625" style="592" customWidth="1"/>
    <col min="40" max="40" width="5.875" style="592" customWidth="1"/>
    <col min="41" max="42" width="3.375" style="592" customWidth="1"/>
    <col min="43" max="44" width="2.625" style="592"/>
    <col min="45" max="46" width="3.375" style="592" customWidth="1"/>
    <col min="47" max="16384" width="2.625" style="592"/>
  </cols>
  <sheetData>
    <row r="1" spans="1:50" ht="14.25">
      <c r="A1" s="132" t="s">
        <v>1365</v>
      </c>
      <c r="B1" s="132"/>
    </row>
    <row r="2" spans="1:50" ht="6.75" customHeight="1">
      <c r="A2" s="110"/>
      <c r="B2" s="110"/>
      <c r="C2" s="110"/>
      <c r="D2" s="110"/>
      <c r="AL2" s="110"/>
      <c r="AM2" s="110"/>
      <c r="AN2" s="110"/>
      <c r="AO2" s="110"/>
    </row>
    <row r="3" spans="1:50" ht="13.5" customHeight="1">
      <c r="A3" s="2782" t="s">
        <v>268</v>
      </c>
      <c r="B3" s="2783"/>
      <c r="C3" s="2784"/>
      <c r="D3" s="2786" t="s">
        <v>1541</v>
      </c>
      <c r="E3" s="2787"/>
      <c r="F3" s="2583" t="s">
        <v>269</v>
      </c>
      <c r="G3" s="2584"/>
      <c r="H3" s="2583" t="s">
        <v>270</v>
      </c>
      <c r="I3" s="2255"/>
      <c r="J3" s="2255"/>
      <c r="K3" s="2255"/>
      <c r="L3" s="2255"/>
      <c r="M3" s="2584"/>
      <c r="N3" s="2583" t="s">
        <v>271</v>
      </c>
      <c r="O3" s="2255"/>
      <c r="P3" s="2255"/>
      <c r="Q3" s="2255"/>
      <c r="R3" s="2255"/>
      <c r="S3" s="2584"/>
      <c r="T3" s="2583" t="s">
        <v>272</v>
      </c>
      <c r="U3" s="2255"/>
      <c r="V3" s="2255"/>
      <c r="W3" s="2255"/>
      <c r="X3" s="2255"/>
      <c r="Y3" s="2584"/>
      <c r="Z3" s="2583" t="s">
        <v>273</v>
      </c>
      <c r="AA3" s="2255"/>
      <c r="AB3" s="2255"/>
      <c r="AC3" s="2255"/>
      <c r="AD3" s="2255"/>
      <c r="AE3" s="2584"/>
      <c r="AF3" s="2583" t="s">
        <v>274</v>
      </c>
      <c r="AG3" s="2255"/>
      <c r="AH3" s="2255"/>
      <c r="AI3" s="2255"/>
      <c r="AJ3" s="2255"/>
      <c r="AK3" s="2255"/>
      <c r="AL3" s="2785" t="s">
        <v>268</v>
      </c>
      <c r="AM3" s="2783"/>
      <c r="AN3" s="2784"/>
      <c r="AO3" s="2786" t="s">
        <v>1541</v>
      </c>
      <c r="AP3" s="2787"/>
      <c r="AQ3" s="2583" t="s">
        <v>269</v>
      </c>
      <c r="AR3" s="2584"/>
      <c r="AS3" s="2583" t="s">
        <v>334</v>
      </c>
      <c r="AT3" s="2255"/>
      <c r="AU3" s="2255"/>
      <c r="AV3" s="2255"/>
      <c r="AW3" s="2255"/>
      <c r="AX3" s="2584"/>
    </row>
    <row r="4" spans="1:50" ht="13.5" customHeight="1">
      <c r="A4" s="2791" t="s">
        <v>1537</v>
      </c>
      <c r="B4" s="2792"/>
      <c r="C4" s="2793"/>
      <c r="D4" s="2788"/>
      <c r="E4" s="2789"/>
      <c r="F4" s="2790"/>
      <c r="G4" s="2604"/>
      <c r="H4" s="2799" t="s">
        <v>1542</v>
      </c>
      <c r="I4" s="2800"/>
      <c r="J4" s="2814"/>
      <c r="K4" s="2814"/>
      <c r="L4" s="2814"/>
      <c r="M4" s="2815"/>
      <c r="N4" s="2799" t="s">
        <v>1542</v>
      </c>
      <c r="O4" s="2800"/>
      <c r="P4" s="2803" t="str">
        <f>IF($J$4="","",J4+1)</f>
        <v/>
      </c>
      <c r="Q4" s="2803"/>
      <c r="R4" s="2803"/>
      <c r="S4" s="2804"/>
      <c r="T4" s="2799" t="s">
        <v>1542</v>
      </c>
      <c r="U4" s="2800"/>
      <c r="V4" s="2803" t="str">
        <f>IF($J$4="","",P4+1)</f>
        <v/>
      </c>
      <c r="W4" s="2803"/>
      <c r="X4" s="2803"/>
      <c r="Y4" s="2804"/>
      <c r="Z4" s="2799" t="s">
        <v>1542</v>
      </c>
      <c r="AA4" s="2800"/>
      <c r="AB4" s="2803" t="str">
        <f>IF($J$4="","",V4+1)</f>
        <v/>
      </c>
      <c r="AC4" s="2803"/>
      <c r="AD4" s="2803"/>
      <c r="AE4" s="2804"/>
      <c r="AF4" s="2799" t="s">
        <v>1542</v>
      </c>
      <c r="AG4" s="2800"/>
      <c r="AH4" s="2803" t="str">
        <f>IF($J$4="","",AB4+1)</f>
        <v/>
      </c>
      <c r="AI4" s="2803"/>
      <c r="AJ4" s="2803"/>
      <c r="AK4" s="2803"/>
      <c r="AL4" s="2797" t="s">
        <v>1537</v>
      </c>
      <c r="AM4" s="2792"/>
      <c r="AN4" s="2793"/>
      <c r="AO4" s="2788"/>
      <c r="AP4" s="2789"/>
      <c r="AQ4" s="2790"/>
      <c r="AR4" s="2604"/>
      <c r="AS4" s="2799" t="s">
        <v>1542</v>
      </c>
      <c r="AT4" s="2800"/>
      <c r="AU4" s="2803" t="str">
        <f>IF($J$4="","",AH4+1)</f>
        <v/>
      </c>
      <c r="AV4" s="2803"/>
      <c r="AW4" s="2803"/>
      <c r="AX4" s="2804"/>
    </row>
    <row r="5" spans="1:50">
      <c r="A5" s="2794"/>
      <c r="B5" s="2795"/>
      <c r="C5" s="2796"/>
      <c r="D5" s="2805" t="s">
        <v>280</v>
      </c>
      <c r="E5" s="2806"/>
      <c r="F5" s="2807" t="s">
        <v>279</v>
      </c>
      <c r="G5" s="2808"/>
      <c r="H5" s="2801"/>
      <c r="I5" s="2802"/>
      <c r="J5" s="2809" t="s">
        <v>1543</v>
      </c>
      <c r="K5" s="2810"/>
      <c r="L5" s="2811" t="s">
        <v>275</v>
      </c>
      <c r="M5" s="2720"/>
      <c r="N5" s="2801"/>
      <c r="O5" s="2802"/>
      <c r="P5" s="2809" t="s">
        <v>1543</v>
      </c>
      <c r="Q5" s="2810"/>
      <c r="R5" s="2811" t="s">
        <v>275</v>
      </c>
      <c r="S5" s="2720"/>
      <c r="T5" s="2801"/>
      <c r="U5" s="2802"/>
      <c r="V5" s="2809" t="s">
        <v>1543</v>
      </c>
      <c r="W5" s="2810"/>
      <c r="X5" s="2811" t="s">
        <v>275</v>
      </c>
      <c r="Y5" s="2720"/>
      <c r="Z5" s="2801"/>
      <c r="AA5" s="2802"/>
      <c r="AB5" s="2809" t="s">
        <v>1543</v>
      </c>
      <c r="AC5" s="2810"/>
      <c r="AD5" s="2811" t="s">
        <v>275</v>
      </c>
      <c r="AE5" s="2720"/>
      <c r="AF5" s="2801"/>
      <c r="AG5" s="2802"/>
      <c r="AH5" s="2809" t="s">
        <v>1543</v>
      </c>
      <c r="AI5" s="2810"/>
      <c r="AJ5" s="2811" t="s">
        <v>275</v>
      </c>
      <c r="AK5" s="2254"/>
      <c r="AL5" s="2798"/>
      <c r="AM5" s="2795"/>
      <c r="AN5" s="2796"/>
      <c r="AO5" s="2805" t="s">
        <v>280</v>
      </c>
      <c r="AP5" s="2806"/>
      <c r="AQ5" s="2807" t="s">
        <v>279</v>
      </c>
      <c r="AR5" s="2808"/>
      <c r="AS5" s="2801"/>
      <c r="AT5" s="2802"/>
      <c r="AU5" s="2809" t="s">
        <v>1543</v>
      </c>
      <c r="AV5" s="2810"/>
      <c r="AW5" s="2811" t="s">
        <v>275</v>
      </c>
      <c r="AX5" s="2720"/>
    </row>
    <row r="6" spans="1:50" ht="15" customHeight="1">
      <c r="A6" s="2780"/>
      <c r="B6" s="2766" t="s">
        <v>1538</v>
      </c>
      <c r="C6" s="2768"/>
      <c r="D6" s="2770"/>
      <c r="E6" s="2771"/>
      <c r="F6" s="2721">
        <v>0</v>
      </c>
      <c r="G6" s="2774"/>
      <c r="H6" s="2737">
        <f>J6-L6</f>
        <v>0</v>
      </c>
      <c r="I6" s="2738"/>
      <c r="J6" s="2813"/>
      <c r="K6" s="2740"/>
      <c r="L6" s="2739"/>
      <c r="M6" s="2741"/>
      <c r="N6" s="2737">
        <f>P6-R6</f>
        <v>0</v>
      </c>
      <c r="O6" s="2738"/>
      <c r="P6" s="2739"/>
      <c r="Q6" s="2740"/>
      <c r="R6" s="2739"/>
      <c r="S6" s="2741"/>
      <c r="T6" s="2737">
        <f>V6-X6</f>
        <v>0</v>
      </c>
      <c r="U6" s="2738"/>
      <c r="V6" s="2739"/>
      <c r="W6" s="2740"/>
      <c r="X6" s="2739"/>
      <c r="Y6" s="2741"/>
      <c r="Z6" s="2737">
        <f>AB6-AD6</f>
        <v>0</v>
      </c>
      <c r="AA6" s="2738"/>
      <c r="AB6" s="2739"/>
      <c r="AC6" s="2740"/>
      <c r="AD6" s="2739"/>
      <c r="AE6" s="2741"/>
      <c r="AF6" s="2737">
        <f>AH6-AJ6</f>
        <v>0</v>
      </c>
      <c r="AG6" s="2738"/>
      <c r="AH6" s="2739"/>
      <c r="AI6" s="2740"/>
      <c r="AJ6" s="2739"/>
      <c r="AK6" s="2812"/>
      <c r="AL6" s="2780"/>
      <c r="AM6" s="2766" t="s">
        <v>1538</v>
      </c>
      <c r="AN6" s="2768"/>
      <c r="AO6" s="2770"/>
      <c r="AP6" s="2771"/>
      <c r="AQ6" s="2721">
        <v>0</v>
      </c>
      <c r="AR6" s="2774"/>
      <c r="AS6" s="2737">
        <f>AU6-AW6</f>
        <v>0</v>
      </c>
      <c r="AT6" s="2738"/>
      <c r="AU6" s="2739"/>
      <c r="AV6" s="2740"/>
      <c r="AW6" s="2739"/>
      <c r="AX6" s="2741"/>
    </row>
    <row r="7" spans="1:50" ht="15" customHeight="1">
      <c r="A7" s="2781"/>
      <c r="B7" s="2767"/>
      <c r="C7" s="2769"/>
      <c r="D7" s="2772"/>
      <c r="E7" s="2773"/>
      <c r="F7" s="2742">
        <v>1</v>
      </c>
      <c r="G7" s="2743"/>
      <c r="H7" s="2744">
        <f>J7-L7</f>
        <v>0</v>
      </c>
      <c r="I7" s="2745"/>
      <c r="J7" s="2775"/>
      <c r="K7" s="2747"/>
      <c r="L7" s="2746"/>
      <c r="M7" s="2748"/>
      <c r="N7" s="2744">
        <f>P7-R7</f>
        <v>0</v>
      </c>
      <c r="O7" s="2745"/>
      <c r="P7" s="2746"/>
      <c r="Q7" s="2747"/>
      <c r="R7" s="2746"/>
      <c r="S7" s="2748"/>
      <c r="T7" s="2744">
        <f>V7-X7</f>
        <v>0</v>
      </c>
      <c r="U7" s="2745"/>
      <c r="V7" s="2746"/>
      <c r="W7" s="2747"/>
      <c r="X7" s="2746"/>
      <c r="Y7" s="2748"/>
      <c r="Z7" s="2744">
        <f>AB7-AD7</f>
        <v>0</v>
      </c>
      <c r="AA7" s="2745"/>
      <c r="AB7" s="2746"/>
      <c r="AC7" s="2747"/>
      <c r="AD7" s="2746"/>
      <c r="AE7" s="2748"/>
      <c r="AF7" s="2744">
        <f>AH7-AJ7</f>
        <v>0</v>
      </c>
      <c r="AG7" s="2745"/>
      <c r="AH7" s="2746"/>
      <c r="AI7" s="2747"/>
      <c r="AJ7" s="2746"/>
      <c r="AK7" s="2777"/>
      <c r="AL7" s="2781"/>
      <c r="AM7" s="2767"/>
      <c r="AN7" s="2769"/>
      <c r="AO7" s="2772"/>
      <c r="AP7" s="2773"/>
      <c r="AQ7" s="2742">
        <v>1</v>
      </c>
      <c r="AR7" s="2743"/>
      <c r="AS7" s="2744">
        <f>AU7-AW7</f>
        <v>0</v>
      </c>
      <c r="AT7" s="2745"/>
      <c r="AU7" s="2746"/>
      <c r="AV7" s="2747"/>
      <c r="AW7" s="2746"/>
      <c r="AX7" s="2748"/>
    </row>
    <row r="8" spans="1:50" ht="15" customHeight="1">
      <c r="A8" s="2749"/>
      <c r="B8" s="2750"/>
      <c r="C8" s="2751"/>
      <c r="D8" s="2772"/>
      <c r="E8" s="2773"/>
      <c r="F8" s="2742">
        <v>2</v>
      </c>
      <c r="G8" s="2743"/>
      <c r="H8" s="2744">
        <f>J8-L8</f>
        <v>0</v>
      </c>
      <c r="I8" s="2745"/>
      <c r="J8" s="2775"/>
      <c r="K8" s="2747"/>
      <c r="L8" s="2746"/>
      <c r="M8" s="2748"/>
      <c r="N8" s="2744">
        <f>P8-R8</f>
        <v>0</v>
      </c>
      <c r="O8" s="2745"/>
      <c r="P8" s="2746"/>
      <c r="Q8" s="2747"/>
      <c r="R8" s="2746"/>
      <c r="S8" s="2748"/>
      <c r="T8" s="2744">
        <f>V8-X8</f>
        <v>0</v>
      </c>
      <c r="U8" s="2745"/>
      <c r="V8" s="2746"/>
      <c r="W8" s="2747"/>
      <c r="X8" s="2746"/>
      <c r="Y8" s="2748"/>
      <c r="Z8" s="2744">
        <f>AB8-AD8</f>
        <v>0</v>
      </c>
      <c r="AA8" s="2745"/>
      <c r="AB8" s="2746"/>
      <c r="AC8" s="2747"/>
      <c r="AD8" s="2746"/>
      <c r="AE8" s="2748"/>
      <c r="AF8" s="2744">
        <f>AH8-AJ8</f>
        <v>0</v>
      </c>
      <c r="AG8" s="2745"/>
      <c r="AH8" s="2746"/>
      <c r="AI8" s="2747"/>
      <c r="AJ8" s="2746"/>
      <c r="AK8" s="2777"/>
      <c r="AL8" s="2749"/>
      <c r="AM8" s="2750"/>
      <c r="AN8" s="2751"/>
      <c r="AO8" s="2772"/>
      <c r="AP8" s="2773"/>
      <c r="AQ8" s="2742">
        <v>2</v>
      </c>
      <c r="AR8" s="2743"/>
      <c r="AS8" s="2744">
        <f>AU8-AW8</f>
        <v>0</v>
      </c>
      <c r="AT8" s="2745"/>
      <c r="AU8" s="2746"/>
      <c r="AV8" s="2747"/>
      <c r="AW8" s="2746"/>
      <c r="AX8" s="2748"/>
    </row>
    <row r="9" spans="1:50" ht="15" customHeight="1">
      <c r="A9" s="2749"/>
      <c r="B9" s="2750"/>
      <c r="C9" s="2751"/>
      <c r="D9" s="2772"/>
      <c r="E9" s="2773"/>
      <c r="F9" s="2755">
        <v>3</v>
      </c>
      <c r="G9" s="2756"/>
      <c r="H9" s="2744">
        <f>J9-L9</f>
        <v>0</v>
      </c>
      <c r="I9" s="2745"/>
      <c r="J9" s="2775"/>
      <c r="K9" s="2747"/>
      <c r="L9" s="2746"/>
      <c r="M9" s="2748"/>
      <c r="N9" s="2744">
        <f>P9-R9</f>
        <v>0</v>
      </c>
      <c r="O9" s="2745"/>
      <c r="P9" s="2746"/>
      <c r="Q9" s="2747"/>
      <c r="R9" s="2746"/>
      <c r="S9" s="2748"/>
      <c r="T9" s="2744">
        <f>V9-X9</f>
        <v>0</v>
      </c>
      <c r="U9" s="2745"/>
      <c r="V9" s="2746"/>
      <c r="W9" s="2747"/>
      <c r="X9" s="2746"/>
      <c r="Y9" s="2748"/>
      <c r="Z9" s="2744">
        <f>AB9-AD9</f>
        <v>0</v>
      </c>
      <c r="AA9" s="2745"/>
      <c r="AB9" s="2746"/>
      <c r="AC9" s="2747"/>
      <c r="AD9" s="2746"/>
      <c r="AE9" s="2748"/>
      <c r="AF9" s="2744">
        <f>AH9-AJ9</f>
        <v>0</v>
      </c>
      <c r="AG9" s="2745"/>
      <c r="AH9" s="2746"/>
      <c r="AI9" s="2747"/>
      <c r="AJ9" s="2746"/>
      <c r="AK9" s="2777"/>
      <c r="AL9" s="2749"/>
      <c r="AM9" s="2750"/>
      <c r="AN9" s="2751"/>
      <c r="AO9" s="2772"/>
      <c r="AP9" s="2773"/>
      <c r="AQ9" s="2755">
        <v>3</v>
      </c>
      <c r="AR9" s="2756"/>
      <c r="AS9" s="2744">
        <f>AU9-AW9</f>
        <v>0</v>
      </c>
      <c r="AT9" s="2745"/>
      <c r="AU9" s="2746"/>
      <c r="AV9" s="2747"/>
      <c r="AW9" s="2746"/>
      <c r="AX9" s="2748"/>
    </row>
    <row r="10" spans="1:50" ht="15" customHeight="1">
      <c r="A10" s="2752"/>
      <c r="B10" s="2753"/>
      <c r="C10" s="2754"/>
      <c r="D10" s="2772"/>
      <c r="E10" s="2773"/>
      <c r="F10" s="2757" t="s">
        <v>1693</v>
      </c>
      <c r="G10" s="2758"/>
      <c r="H10" s="2759">
        <f>J10-L10</f>
        <v>0</v>
      </c>
      <c r="I10" s="2760"/>
      <c r="J10" s="2779"/>
      <c r="K10" s="2762"/>
      <c r="L10" s="2761"/>
      <c r="M10" s="2763"/>
      <c r="N10" s="2759">
        <f>P10-R10</f>
        <v>0</v>
      </c>
      <c r="O10" s="2760"/>
      <c r="P10" s="2761"/>
      <c r="Q10" s="2762"/>
      <c r="R10" s="2761"/>
      <c r="S10" s="2763"/>
      <c r="T10" s="2759">
        <f>V10-X10</f>
        <v>0</v>
      </c>
      <c r="U10" s="2760"/>
      <c r="V10" s="2761"/>
      <c r="W10" s="2762"/>
      <c r="X10" s="2761"/>
      <c r="Y10" s="2763"/>
      <c r="Z10" s="2759">
        <f>AB10-AD10</f>
        <v>0</v>
      </c>
      <c r="AA10" s="2760"/>
      <c r="AB10" s="2761"/>
      <c r="AC10" s="2762"/>
      <c r="AD10" s="2761"/>
      <c r="AE10" s="2763"/>
      <c r="AF10" s="2759">
        <f>AH10-AJ10</f>
        <v>0</v>
      </c>
      <c r="AG10" s="2760"/>
      <c r="AH10" s="2761"/>
      <c r="AI10" s="2762"/>
      <c r="AJ10" s="2761"/>
      <c r="AK10" s="2776"/>
      <c r="AL10" s="2752"/>
      <c r="AM10" s="2753"/>
      <c r="AN10" s="2754"/>
      <c r="AO10" s="2772"/>
      <c r="AP10" s="2773"/>
      <c r="AQ10" s="2757" t="s">
        <v>1693</v>
      </c>
      <c r="AR10" s="2758"/>
      <c r="AS10" s="2759">
        <f>AU10-AW10</f>
        <v>0</v>
      </c>
      <c r="AT10" s="2760"/>
      <c r="AU10" s="2761"/>
      <c r="AV10" s="2762"/>
      <c r="AW10" s="2761"/>
      <c r="AX10" s="2763"/>
    </row>
    <row r="11" spans="1:50" ht="15" customHeight="1">
      <c r="A11" s="2764" t="str">
        <f>IF(C11="","",C6)</f>
        <v/>
      </c>
      <c r="B11" s="2766" t="s">
        <v>1538</v>
      </c>
      <c r="C11" s="2768"/>
      <c r="D11" s="2770"/>
      <c r="E11" s="2771"/>
      <c r="F11" s="2721">
        <v>0</v>
      </c>
      <c r="G11" s="2774"/>
      <c r="H11" s="2737">
        <f t="shared" ref="H11:H40" si="0">H6+J11-L11</f>
        <v>0</v>
      </c>
      <c r="I11" s="2738"/>
      <c r="J11" s="2813"/>
      <c r="K11" s="2740"/>
      <c r="L11" s="2739"/>
      <c r="M11" s="2741"/>
      <c r="N11" s="2737">
        <f t="shared" ref="N11:N40" si="1">N6+P11-R11</f>
        <v>0</v>
      </c>
      <c r="O11" s="2738"/>
      <c r="P11" s="2739"/>
      <c r="Q11" s="2740"/>
      <c r="R11" s="2739"/>
      <c r="S11" s="2741"/>
      <c r="T11" s="2737">
        <f t="shared" ref="T11:T40" si="2">T6+V11-X11</f>
        <v>0</v>
      </c>
      <c r="U11" s="2738"/>
      <c r="V11" s="2739"/>
      <c r="W11" s="2740"/>
      <c r="X11" s="2739"/>
      <c r="Y11" s="2741"/>
      <c r="Z11" s="2737">
        <f t="shared" ref="Z11:Z40" si="3">Z6+AB11-AD11</f>
        <v>0</v>
      </c>
      <c r="AA11" s="2738"/>
      <c r="AB11" s="2739"/>
      <c r="AC11" s="2740"/>
      <c r="AD11" s="2739"/>
      <c r="AE11" s="2741"/>
      <c r="AF11" s="2737">
        <f t="shared" ref="AF11:AF40" si="4">AF6+AH11-AJ11</f>
        <v>0</v>
      </c>
      <c r="AG11" s="2738"/>
      <c r="AH11" s="2739"/>
      <c r="AI11" s="2740"/>
      <c r="AJ11" s="2739"/>
      <c r="AK11" s="2812"/>
      <c r="AL11" s="2764" t="str">
        <f>IF(AN11="","",AN6)</f>
        <v/>
      </c>
      <c r="AM11" s="2766" t="s">
        <v>1538</v>
      </c>
      <c r="AN11" s="2768"/>
      <c r="AO11" s="2770"/>
      <c r="AP11" s="2771"/>
      <c r="AQ11" s="2721">
        <v>0</v>
      </c>
      <c r="AR11" s="2774"/>
      <c r="AS11" s="2737">
        <f t="shared" ref="AS11:AS40" si="5">AS6+AU11-AW11</f>
        <v>0</v>
      </c>
      <c r="AT11" s="2738"/>
      <c r="AU11" s="2739"/>
      <c r="AV11" s="2740"/>
      <c r="AW11" s="2739"/>
      <c r="AX11" s="2741"/>
    </row>
    <row r="12" spans="1:50" ht="15" customHeight="1">
      <c r="A12" s="2765"/>
      <c r="B12" s="2767"/>
      <c r="C12" s="2769"/>
      <c r="D12" s="2772"/>
      <c r="E12" s="2773"/>
      <c r="F12" s="2742">
        <v>1</v>
      </c>
      <c r="G12" s="2743"/>
      <c r="H12" s="2744">
        <f t="shared" si="0"/>
        <v>0</v>
      </c>
      <c r="I12" s="2745"/>
      <c r="J12" s="2775"/>
      <c r="K12" s="2747"/>
      <c r="L12" s="2746"/>
      <c r="M12" s="2748"/>
      <c r="N12" s="2744">
        <f t="shared" si="1"/>
        <v>0</v>
      </c>
      <c r="O12" s="2745"/>
      <c r="P12" s="2746"/>
      <c r="Q12" s="2747"/>
      <c r="R12" s="2746"/>
      <c r="S12" s="2748"/>
      <c r="T12" s="2744">
        <f t="shared" si="2"/>
        <v>0</v>
      </c>
      <c r="U12" s="2745"/>
      <c r="V12" s="2746"/>
      <c r="W12" s="2747"/>
      <c r="X12" s="2746"/>
      <c r="Y12" s="2748"/>
      <c r="Z12" s="2744">
        <f t="shared" si="3"/>
        <v>0</v>
      </c>
      <c r="AA12" s="2745"/>
      <c r="AB12" s="2746"/>
      <c r="AC12" s="2747"/>
      <c r="AD12" s="2746"/>
      <c r="AE12" s="2748"/>
      <c r="AF12" s="2744">
        <f t="shared" si="4"/>
        <v>0</v>
      </c>
      <c r="AG12" s="2745"/>
      <c r="AH12" s="2746"/>
      <c r="AI12" s="2747"/>
      <c r="AJ12" s="2746"/>
      <c r="AK12" s="2777"/>
      <c r="AL12" s="2765"/>
      <c r="AM12" s="2767"/>
      <c r="AN12" s="2769"/>
      <c r="AO12" s="2772"/>
      <c r="AP12" s="2773"/>
      <c r="AQ12" s="2742">
        <v>1</v>
      </c>
      <c r="AR12" s="2743"/>
      <c r="AS12" s="2744">
        <f t="shared" si="5"/>
        <v>0</v>
      </c>
      <c r="AT12" s="2745"/>
      <c r="AU12" s="2746"/>
      <c r="AV12" s="2747"/>
      <c r="AW12" s="2746"/>
      <c r="AX12" s="2748"/>
    </row>
    <row r="13" spans="1:50" ht="15" customHeight="1">
      <c r="A13" s="2778"/>
      <c r="B13" s="2750"/>
      <c r="C13" s="2751"/>
      <c r="D13" s="2772"/>
      <c r="E13" s="2773"/>
      <c r="F13" s="2742">
        <v>2</v>
      </c>
      <c r="G13" s="2743"/>
      <c r="H13" s="2744">
        <f t="shared" si="0"/>
        <v>0</v>
      </c>
      <c r="I13" s="2745"/>
      <c r="J13" s="2775"/>
      <c r="K13" s="2747"/>
      <c r="L13" s="2746"/>
      <c r="M13" s="2748"/>
      <c r="N13" s="2744">
        <f t="shared" si="1"/>
        <v>0</v>
      </c>
      <c r="O13" s="2745"/>
      <c r="P13" s="2746"/>
      <c r="Q13" s="2747"/>
      <c r="R13" s="2746"/>
      <c r="S13" s="2748"/>
      <c r="T13" s="2744">
        <f t="shared" si="2"/>
        <v>0</v>
      </c>
      <c r="U13" s="2745"/>
      <c r="V13" s="2746"/>
      <c r="W13" s="2747"/>
      <c r="X13" s="2746"/>
      <c r="Y13" s="2748"/>
      <c r="Z13" s="2744">
        <f t="shared" si="3"/>
        <v>0</v>
      </c>
      <c r="AA13" s="2745"/>
      <c r="AB13" s="2746"/>
      <c r="AC13" s="2747"/>
      <c r="AD13" s="2746"/>
      <c r="AE13" s="2748"/>
      <c r="AF13" s="2744">
        <f t="shared" si="4"/>
        <v>0</v>
      </c>
      <c r="AG13" s="2745"/>
      <c r="AH13" s="2746"/>
      <c r="AI13" s="2747"/>
      <c r="AJ13" s="2746"/>
      <c r="AK13" s="2777"/>
      <c r="AL13" s="2778"/>
      <c r="AM13" s="2750"/>
      <c r="AN13" s="2751"/>
      <c r="AO13" s="2772"/>
      <c r="AP13" s="2773"/>
      <c r="AQ13" s="2742">
        <v>2</v>
      </c>
      <c r="AR13" s="2743"/>
      <c r="AS13" s="2744">
        <f t="shared" si="5"/>
        <v>0</v>
      </c>
      <c r="AT13" s="2745"/>
      <c r="AU13" s="2746"/>
      <c r="AV13" s="2747"/>
      <c r="AW13" s="2746"/>
      <c r="AX13" s="2748"/>
    </row>
    <row r="14" spans="1:50" ht="15" customHeight="1">
      <c r="A14" s="2749"/>
      <c r="B14" s="2750"/>
      <c r="C14" s="2751"/>
      <c r="D14" s="2772"/>
      <c r="E14" s="2773"/>
      <c r="F14" s="2755">
        <v>3</v>
      </c>
      <c r="G14" s="2756"/>
      <c r="H14" s="2744">
        <f t="shared" si="0"/>
        <v>0</v>
      </c>
      <c r="I14" s="2745"/>
      <c r="J14" s="2775"/>
      <c r="K14" s="2747"/>
      <c r="L14" s="2746"/>
      <c r="M14" s="2748"/>
      <c r="N14" s="2744">
        <f t="shared" si="1"/>
        <v>0</v>
      </c>
      <c r="O14" s="2745"/>
      <c r="P14" s="2746"/>
      <c r="Q14" s="2747"/>
      <c r="R14" s="2746"/>
      <c r="S14" s="2748"/>
      <c r="T14" s="2744">
        <f t="shared" si="2"/>
        <v>0</v>
      </c>
      <c r="U14" s="2745"/>
      <c r="V14" s="2746"/>
      <c r="W14" s="2747"/>
      <c r="X14" s="2746"/>
      <c r="Y14" s="2748"/>
      <c r="Z14" s="2744">
        <f t="shared" si="3"/>
        <v>0</v>
      </c>
      <c r="AA14" s="2745"/>
      <c r="AB14" s="2746"/>
      <c r="AC14" s="2747"/>
      <c r="AD14" s="2746"/>
      <c r="AE14" s="2748"/>
      <c r="AF14" s="2744">
        <f t="shared" si="4"/>
        <v>0</v>
      </c>
      <c r="AG14" s="2745"/>
      <c r="AH14" s="2746"/>
      <c r="AI14" s="2747"/>
      <c r="AJ14" s="2746"/>
      <c r="AK14" s="2777"/>
      <c r="AL14" s="2749"/>
      <c r="AM14" s="2750"/>
      <c r="AN14" s="2751"/>
      <c r="AO14" s="2772"/>
      <c r="AP14" s="2773"/>
      <c r="AQ14" s="2755">
        <v>3</v>
      </c>
      <c r="AR14" s="2756"/>
      <c r="AS14" s="2744">
        <f t="shared" si="5"/>
        <v>0</v>
      </c>
      <c r="AT14" s="2745"/>
      <c r="AU14" s="2746"/>
      <c r="AV14" s="2747"/>
      <c r="AW14" s="2746"/>
      <c r="AX14" s="2748"/>
    </row>
    <row r="15" spans="1:50" ht="15" customHeight="1">
      <c r="A15" s="2752"/>
      <c r="B15" s="2753"/>
      <c r="C15" s="2754"/>
      <c r="D15" s="2772"/>
      <c r="E15" s="2773"/>
      <c r="F15" s="2757" t="s">
        <v>1693</v>
      </c>
      <c r="G15" s="2758"/>
      <c r="H15" s="2759">
        <f t="shared" si="0"/>
        <v>0</v>
      </c>
      <c r="I15" s="2760"/>
      <c r="J15" s="2779"/>
      <c r="K15" s="2762"/>
      <c r="L15" s="2761"/>
      <c r="M15" s="2763"/>
      <c r="N15" s="2759">
        <f t="shared" si="1"/>
        <v>0</v>
      </c>
      <c r="O15" s="2760"/>
      <c r="P15" s="2761"/>
      <c r="Q15" s="2762"/>
      <c r="R15" s="2761"/>
      <c r="S15" s="2763"/>
      <c r="T15" s="2759">
        <f t="shared" si="2"/>
        <v>0</v>
      </c>
      <c r="U15" s="2760"/>
      <c r="V15" s="2761"/>
      <c r="W15" s="2762"/>
      <c r="X15" s="2761"/>
      <c r="Y15" s="2763"/>
      <c r="Z15" s="2759">
        <f t="shared" si="3"/>
        <v>0</v>
      </c>
      <c r="AA15" s="2760"/>
      <c r="AB15" s="2761"/>
      <c r="AC15" s="2762"/>
      <c r="AD15" s="2761"/>
      <c r="AE15" s="2763"/>
      <c r="AF15" s="2759">
        <f t="shared" si="4"/>
        <v>0</v>
      </c>
      <c r="AG15" s="2760"/>
      <c r="AH15" s="2761"/>
      <c r="AI15" s="2762"/>
      <c r="AJ15" s="2761"/>
      <c r="AK15" s="2776"/>
      <c r="AL15" s="2752"/>
      <c r="AM15" s="2753"/>
      <c r="AN15" s="2754"/>
      <c r="AO15" s="2772"/>
      <c r="AP15" s="2773"/>
      <c r="AQ15" s="2757" t="s">
        <v>1693</v>
      </c>
      <c r="AR15" s="2758"/>
      <c r="AS15" s="2759">
        <f t="shared" si="5"/>
        <v>0</v>
      </c>
      <c r="AT15" s="2760"/>
      <c r="AU15" s="2761"/>
      <c r="AV15" s="2762"/>
      <c r="AW15" s="2761"/>
      <c r="AX15" s="2763"/>
    </row>
    <row r="16" spans="1:50" ht="15" customHeight="1">
      <c r="A16" s="2764" t="str">
        <f>IF(C16="","",C11)</f>
        <v/>
      </c>
      <c r="B16" s="2766" t="s">
        <v>1538</v>
      </c>
      <c r="C16" s="2768"/>
      <c r="D16" s="2770"/>
      <c r="E16" s="2771"/>
      <c r="F16" s="2721">
        <v>0</v>
      </c>
      <c r="G16" s="2774"/>
      <c r="H16" s="2737">
        <f t="shared" si="0"/>
        <v>0</v>
      </c>
      <c r="I16" s="2738"/>
      <c r="J16" s="2813"/>
      <c r="K16" s="2740"/>
      <c r="L16" s="2739"/>
      <c r="M16" s="2741"/>
      <c r="N16" s="2737">
        <f t="shared" si="1"/>
        <v>0</v>
      </c>
      <c r="O16" s="2738"/>
      <c r="P16" s="2739"/>
      <c r="Q16" s="2740"/>
      <c r="R16" s="2739"/>
      <c r="S16" s="2741"/>
      <c r="T16" s="2737">
        <f t="shared" si="2"/>
        <v>0</v>
      </c>
      <c r="U16" s="2738"/>
      <c r="V16" s="2739"/>
      <c r="W16" s="2740"/>
      <c r="X16" s="2739"/>
      <c r="Y16" s="2741"/>
      <c r="Z16" s="2737">
        <f t="shared" si="3"/>
        <v>0</v>
      </c>
      <c r="AA16" s="2738"/>
      <c r="AB16" s="2739"/>
      <c r="AC16" s="2740"/>
      <c r="AD16" s="2739"/>
      <c r="AE16" s="2741"/>
      <c r="AF16" s="2737">
        <f t="shared" si="4"/>
        <v>0</v>
      </c>
      <c r="AG16" s="2738"/>
      <c r="AH16" s="2739"/>
      <c r="AI16" s="2740"/>
      <c r="AJ16" s="2739"/>
      <c r="AK16" s="2812"/>
      <c r="AL16" s="2764" t="str">
        <f>IF(AN16="","",AN11)</f>
        <v/>
      </c>
      <c r="AM16" s="2766" t="s">
        <v>1538</v>
      </c>
      <c r="AN16" s="2768"/>
      <c r="AO16" s="2770"/>
      <c r="AP16" s="2771"/>
      <c r="AQ16" s="2721">
        <v>0</v>
      </c>
      <c r="AR16" s="2774"/>
      <c r="AS16" s="2737">
        <f t="shared" si="5"/>
        <v>0</v>
      </c>
      <c r="AT16" s="2738"/>
      <c r="AU16" s="2739"/>
      <c r="AV16" s="2740"/>
      <c r="AW16" s="2739"/>
      <c r="AX16" s="2741"/>
    </row>
    <row r="17" spans="1:50" ht="15" customHeight="1">
      <c r="A17" s="2765"/>
      <c r="B17" s="2767"/>
      <c r="C17" s="2769"/>
      <c r="D17" s="2772"/>
      <c r="E17" s="2773"/>
      <c r="F17" s="2742">
        <v>1</v>
      </c>
      <c r="G17" s="2743"/>
      <c r="H17" s="2744">
        <f t="shared" si="0"/>
        <v>0</v>
      </c>
      <c r="I17" s="2745"/>
      <c r="J17" s="2775"/>
      <c r="K17" s="2747"/>
      <c r="L17" s="2746"/>
      <c r="M17" s="2748"/>
      <c r="N17" s="2744">
        <f t="shared" si="1"/>
        <v>0</v>
      </c>
      <c r="O17" s="2745"/>
      <c r="P17" s="2746"/>
      <c r="Q17" s="2747"/>
      <c r="R17" s="2746"/>
      <c r="S17" s="2748"/>
      <c r="T17" s="2744">
        <f t="shared" si="2"/>
        <v>0</v>
      </c>
      <c r="U17" s="2745"/>
      <c r="V17" s="2746"/>
      <c r="W17" s="2747"/>
      <c r="X17" s="2746"/>
      <c r="Y17" s="2748"/>
      <c r="Z17" s="2744">
        <f t="shared" si="3"/>
        <v>0</v>
      </c>
      <c r="AA17" s="2745"/>
      <c r="AB17" s="2746"/>
      <c r="AC17" s="2747"/>
      <c r="AD17" s="2746"/>
      <c r="AE17" s="2748"/>
      <c r="AF17" s="2744">
        <f t="shared" si="4"/>
        <v>0</v>
      </c>
      <c r="AG17" s="2745"/>
      <c r="AH17" s="2746"/>
      <c r="AI17" s="2747"/>
      <c r="AJ17" s="2746"/>
      <c r="AK17" s="2777"/>
      <c r="AL17" s="2765"/>
      <c r="AM17" s="2767"/>
      <c r="AN17" s="2769"/>
      <c r="AO17" s="2772"/>
      <c r="AP17" s="2773"/>
      <c r="AQ17" s="2742">
        <v>1</v>
      </c>
      <c r="AR17" s="2743"/>
      <c r="AS17" s="2744">
        <f t="shared" si="5"/>
        <v>0</v>
      </c>
      <c r="AT17" s="2745"/>
      <c r="AU17" s="2746"/>
      <c r="AV17" s="2747"/>
      <c r="AW17" s="2746"/>
      <c r="AX17" s="2748"/>
    </row>
    <row r="18" spans="1:50" ht="15" customHeight="1">
      <c r="A18" s="2749"/>
      <c r="B18" s="2750"/>
      <c r="C18" s="2751"/>
      <c r="D18" s="2772"/>
      <c r="E18" s="2773"/>
      <c r="F18" s="2742">
        <v>2</v>
      </c>
      <c r="G18" s="2743"/>
      <c r="H18" s="2744">
        <f t="shared" si="0"/>
        <v>0</v>
      </c>
      <c r="I18" s="2745"/>
      <c r="J18" s="2775"/>
      <c r="K18" s="2747"/>
      <c r="L18" s="2746"/>
      <c r="M18" s="2748"/>
      <c r="N18" s="2744">
        <f t="shared" si="1"/>
        <v>0</v>
      </c>
      <c r="O18" s="2745"/>
      <c r="P18" s="2746"/>
      <c r="Q18" s="2747"/>
      <c r="R18" s="2746"/>
      <c r="S18" s="2748"/>
      <c r="T18" s="2744">
        <f t="shared" si="2"/>
        <v>0</v>
      </c>
      <c r="U18" s="2745"/>
      <c r="V18" s="2746"/>
      <c r="W18" s="2747"/>
      <c r="X18" s="2746"/>
      <c r="Y18" s="2748"/>
      <c r="Z18" s="2744">
        <f t="shared" si="3"/>
        <v>0</v>
      </c>
      <c r="AA18" s="2745"/>
      <c r="AB18" s="2746"/>
      <c r="AC18" s="2747"/>
      <c r="AD18" s="2746"/>
      <c r="AE18" s="2748"/>
      <c r="AF18" s="2744">
        <f t="shared" si="4"/>
        <v>0</v>
      </c>
      <c r="AG18" s="2745"/>
      <c r="AH18" s="2746"/>
      <c r="AI18" s="2747"/>
      <c r="AJ18" s="2746"/>
      <c r="AK18" s="2777"/>
      <c r="AL18" s="2749"/>
      <c r="AM18" s="2750"/>
      <c r="AN18" s="2751"/>
      <c r="AO18" s="2772"/>
      <c r="AP18" s="2773"/>
      <c r="AQ18" s="2742">
        <v>2</v>
      </c>
      <c r="AR18" s="2743"/>
      <c r="AS18" s="2744">
        <f t="shared" si="5"/>
        <v>0</v>
      </c>
      <c r="AT18" s="2745"/>
      <c r="AU18" s="2746"/>
      <c r="AV18" s="2747"/>
      <c r="AW18" s="2746"/>
      <c r="AX18" s="2748"/>
    </row>
    <row r="19" spans="1:50" ht="15" customHeight="1">
      <c r="A19" s="2749"/>
      <c r="B19" s="2750"/>
      <c r="C19" s="2751"/>
      <c r="D19" s="2772"/>
      <c r="E19" s="2773"/>
      <c r="F19" s="2755">
        <v>3</v>
      </c>
      <c r="G19" s="2756"/>
      <c r="H19" s="2744">
        <f t="shared" si="0"/>
        <v>0</v>
      </c>
      <c r="I19" s="2745"/>
      <c r="J19" s="2775"/>
      <c r="K19" s="2747"/>
      <c r="L19" s="2746"/>
      <c r="M19" s="2748"/>
      <c r="N19" s="2744">
        <f t="shared" si="1"/>
        <v>0</v>
      </c>
      <c r="O19" s="2745"/>
      <c r="P19" s="2746"/>
      <c r="Q19" s="2747"/>
      <c r="R19" s="2746"/>
      <c r="S19" s="2748"/>
      <c r="T19" s="2744">
        <f t="shared" si="2"/>
        <v>0</v>
      </c>
      <c r="U19" s="2745"/>
      <c r="V19" s="2746"/>
      <c r="W19" s="2747"/>
      <c r="X19" s="2746"/>
      <c r="Y19" s="2748"/>
      <c r="Z19" s="2744">
        <f t="shared" si="3"/>
        <v>0</v>
      </c>
      <c r="AA19" s="2745"/>
      <c r="AB19" s="2746"/>
      <c r="AC19" s="2747"/>
      <c r="AD19" s="2746"/>
      <c r="AE19" s="2748"/>
      <c r="AF19" s="2744">
        <f t="shared" si="4"/>
        <v>0</v>
      </c>
      <c r="AG19" s="2745"/>
      <c r="AH19" s="2746"/>
      <c r="AI19" s="2747"/>
      <c r="AJ19" s="2746"/>
      <c r="AK19" s="2777"/>
      <c r="AL19" s="2749"/>
      <c r="AM19" s="2750"/>
      <c r="AN19" s="2751"/>
      <c r="AO19" s="2772"/>
      <c r="AP19" s="2773"/>
      <c r="AQ19" s="2755">
        <v>3</v>
      </c>
      <c r="AR19" s="2756"/>
      <c r="AS19" s="2744">
        <f t="shared" si="5"/>
        <v>0</v>
      </c>
      <c r="AT19" s="2745"/>
      <c r="AU19" s="2746"/>
      <c r="AV19" s="2747"/>
      <c r="AW19" s="2746"/>
      <c r="AX19" s="2748"/>
    </row>
    <row r="20" spans="1:50" ht="15" customHeight="1">
      <c r="A20" s="2752"/>
      <c r="B20" s="2753"/>
      <c r="C20" s="2754"/>
      <c r="D20" s="2772"/>
      <c r="E20" s="2773"/>
      <c r="F20" s="2757" t="s">
        <v>1693</v>
      </c>
      <c r="G20" s="2758"/>
      <c r="H20" s="2759">
        <f t="shared" si="0"/>
        <v>0</v>
      </c>
      <c r="I20" s="2760"/>
      <c r="J20" s="2779"/>
      <c r="K20" s="2762"/>
      <c r="L20" s="2761"/>
      <c r="M20" s="2763"/>
      <c r="N20" s="2759">
        <f t="shared" si="1"/>
        <v>0</v>
      </c>
      <c r="O20" s="2760"/>
      <c r="P20" s="2761"/>
      <c r="Q20" s="2762"/>
      <c r="R20" s="2761"/>
      <c r="S20" s="2763"/>
      <c r="T20" s="2759">
        <f t="shared" si="2"/>
        <v>0</v>
      </c>
      <c r="U20" s="2760"/>
      <c r="V20" s="2761"/>
      <c r="W20" s="2762"/>
      <c r="X20" s="2761"/>
      <c r="Y20" s="2763"/>
      <c r="Z20" s="2759">
        <f t="shared" si="3"/>
        <v>0</v>
      </c>
      <c r="AA20" s="2760"/>
      <c r="AB20" s="2761"/>
      <c r="AC20" s="2762"/>
      <c r="AD20" s="2761"/>
      <c r="AE20" s="2763"/>
      <c r="AF20" s="2759">
        <f t="shared" si="4"/>
        <v>0</v>
      </c>
      <c r="AG20" s="2760"/>
      <c r="AH20" s="2761"/>
      <c r="AI20" s="2762"/>
      <c r="AJ20" s="2761"/>
      <c r="AK20" s="2776"/>
      <c r="AL20" s="2752"/>
      <c r="AM20" s="2753"/>
      <c r="AN20" s="2754"/>
      <c r="AO20" s="2772"/>
      <c r="AP20" s="2773"/>
      <c r="AQ20" s="2757" t="s">
        <v>1693</v>
      </c>
      <c r="AR20" s="2758"/>
      <c r="AS20" s="2759">
        <f t="shared" si="5"/>
        <v>0</v>
      </c>
      <c r="AT20" s="2760"/>
      <c r="AU20" s="2761"/>
      <c r="AV20" s="2762"/>
      <c r="AW20" s="2761"/>
      <c r="AX20" s="2763"/>
    </row>
    <row r="21" spans="1:50" ht="15" customHeight="1">
      <c r="A21" s="2764" t="str">
        <f>IF(C21="","",C16)</f>
        <v/>
      </c>
      <c r="B21" s="2766" t="s">
        <v>1538</v>
      </c>
      <c r="C21" s="2768"/>
      <c r="D21" s="2770"/>
      <c r="E21" s="2771"/>
      <c r="F21" s="2721">
        <v>0</v>
      </c>
      <c r="G21" s="2774"/>
      <c r="H21" s="2737">
        <f t="shared" si="0"/>
        <v>0</v>
      </c>
      <c r="I21" s="2738"/>
      <c r="J21" s="2813"/>
      <c r="K21" s="2740"/>
      <c r="L21" s="2739"/>
      <c r="M21" s="2741"/>
      <c r="N21" s="2737">
        <f t="shared" si="1"/>
        <v>0</v>
      </c>
      <c r="O21" s="2738"/>
      <c r="P21" s="2739"/>
      <c r="Q21" s="2740"/>
      <c r="R21" s="2739"/>
      <c r="S21" s="2741"/>
      <c r="T21" s="2737">
        <f t="shared" si="2"/>
        <v>0</v>
      </c>
      <c r="U21" s="2738"/>
      <c r="V21" s="2739"/>
      <c r="W21" s="2740"/>
      <c r="X21" s="2739"/>
      <c r="Y21" s="2741"/>
      <c r="Z21" s="2737">
        <f t="shared" si="3"/>
        <v>0</v>
      </c>
      <c r="AA21" s="2738"/>
      <c r="AB21" s="2739"/>
      <c r="AC21" s="2740"/>
      <c r="AD21" s="2739"/>
      <c r="AE21" s="2741"/>
      <c r="AF21" s="2737">
        <f t="shared" si="4"/>
        <v>0</v>
      </c>
      <c r="AG21" s="2738"/>
      <c r="AH21" s="2739"/>
      <c r="AI21" s="2740"/>
      <c r="AJ21" s="2739"/>
      <c r="AK21" s="2812"/>
      <c r="AL21" s="2764" t="str">
        <f>IF(AN21="","",AN16)</f>
        <v/>
      </c>
      <c r="AM21" s="2766" t="s">
        <v>1538</v>
      </c>
      <c r="AN21" s="2768"/>
      <c r="AO21" s="2770"/>
      <c r="AP21" s="2771"/>
      <c r="AQ21" s="2721">
        <v>0</v>
      </c>
      <c r="AR21" s="2774"/>
      <c r="AS21" s="2737">
        <f t="shared" si="5"/>
        <v>0</v>
      </c>
      <c r="AT21" s="2738"/>
      <c r="AU21" s="2739"/>
      <c r="AV21" s="2740"/>
      <c r="AW21" s="2739"/>
      <c r="AX21" s="2741"/>
    </row>
    <row r="22" spans="1:50" ht="15" customHeight="1">
      <c r="A22" s="2765"/>
      <c r="B22" s="2767"/>
      <c r="C22" s="2769"/>
      <c r="D22" s="2772"/>
      <c r="E22" s="2773"/>
      <c r="F22" s="2742">
        <v>1</v>
      </c>
      <c r="G22" s="2743"/>
      <c r="H22" s="2744">
        <f t="shared" si="0"/>
        <v>0</v>
      </c>
      <c r="I22" s="2745"/>
      <c r="J22" s="2775"/>
      <c r="K22" s="2747"/>
      <c r="L22" s="2746"/>
      <c r="M22" s="2748"/>
      <c r="N22" s="2744">
        <f t="shared" si="1"/>
        <v>0</v>
      </c>
      <c r="O22" s="2745"/>
      <c r="P22" s="2746"/>
      <c r="Q22" s="2747"/>
      <c r="R22" s="2746"/>
      <c r="S22" s="2748"/>
      <c r="T22" s="2744">
        <f t="shared" si="2"/>
        <v>0</v>
      </c>
      <c r="U22" s="2745"/>
      <c r="V22" s="2746"/>
      <c r="W22" s="2747"/>
      <c r="X22" s="2746"/>
      <c r="Y22" s="2748"/>
      <c r="Z22" s="2744">
        <f t="shared" si="3"/>
        <v>0</v>
      </c>
      <c r="AA22" s="2745"/>
      <c r="AB22" s="2746"/>
      <c r="AC22" s="2747"/>
      <c r="AD22" s="2746"/>
      <c r="AE22" s="2748"/>
      <c r="AF22" s="2744">
        <f t="shared" si="4"/>
        <v>0</v>
      </c>
      <c r="AG22" s="2745"/>
      <c r="AH22" s="2746"/>
      <c r="AI22" s="2747"/>
      <c r="AJ22" s="2746"/>
      <c r="AK22" s="2777"/>
      <c r="AL22" s="2765"/>
      <c r="AM22" s="2767"/>
      <c r="AN22" s="2769"/>
      <c r="AO22" s="2772"/>
      <c r="AP22" s="2773"/>
      <c r="AQ22" s="2742">
        <v>1</v>
      </c>
      <c r="AR22" s="2743"/>
      <c r="AS22" s="2744">
        <f t="shared" si="5"/>
        <v>0</v>
      </c>
      <c r="AT22" s="2745"/>
      <c r="AU22" s="2746"/>
      <c r="AV22" s="2747"/>
      <c r="AW22" s="2746"/>
      <c r="AX22" s="2748"/>
    </row>
    <row r="23" spans="1:50" ht="15" customHeight="1">
      <c r="A23" s="2749"/>
      <c r="B23" s="2750"/>
      <c r="C23" s="2751"/>
      <c r="D23" s="2772"/>
      <c r="E23" s="2773"/>
      <c r="F23" s="2742">
        <v>2</v>
      </c>
      <c r="G23" s="2743"/>
      <c r="H23" s="2744">
        <f t="shared" si="0"/>
        <v>0</v>
      </c>
      <c r="I23" s="2745"/>
      <c r="J23" s="2775"/>
      <c r="K23" s="2747"/>
      <c r="L23" s="2746"/>
      <c r="M23" s="2748"/>
      <c r="N23" s="2744">
        <f t="shared" si="1"/>
        <v>0</v>
      </c>
      <c r="O23" s="2745"/>
      <c r="P23" s="2746"/>
      <c r="Q23" s="2747"/>
      <c r="R23" s="2746"/>
      <c r="S23" s="2748"/>
      <c r="T23" s="2744">
        <f t="shared" si="2"/>
        <v>0</v>
      </c>
      <c r="U23" s="2745"/>
      <c r="V23" s="2746"/>
      <c r="W23" s="2747"/>
      <c r="X23" s="2746"/>
      <c r="Y23" s="2748"/>
      <c r="Z23" s="2744">
        <f t="shared" si="3"/>
        <v>0</v>
      </c>
      <c r="AA23" s="2745"/>
      <c r="AB23" s="2746"/>
      <c r="AC23" s="2747"/>
      <c r="AD23" s="2746"/>
      <c r="AE23" s="2748"/>
      <c r="AF23" s="2744">
        <f t="shared" si="4"/>
        <v>0</v>
      </c>
      <c r="AG23" s="2745"/>
      <c r="AH23" s="2746"/>
      <c r="AI23" s="2747"/>
      <c r="AJ23" s="2746"/>
      <c r="AK23" s="2777"/>
      <c r="AL23" s="2749"/>
      <c r="AM23" s="2750"/>
      <c r="AN23" s="2751"/>
      <c r="AO23" s="2772"/>
      <c r="AP23" s="2773"/>
      <c r="AQ23" s="2742">
        <v>2</v>
      </c>
      <c r="AR23" s="2743"/>
      <c r="AS23" s="2744">
        <f t="shared" si="5"/>
        <v>0</v>
      </c>
      <c r="AT23" s="2745"/>
      <c r="AU23" s="2746"/>
      <c r="AV23" s="2747"/>
      <c r="AW23" s="2746"/>
      <c r="AX23" s="2748"/>
    </row>
    <row r="24" spans="1:50" ht="15" customHeight="1">
      <c r="A24" s="2749"/>
      <c r="B24" s="2750"/>
      <c r="C24" s="2751"/>
      <c r="D24" s="2772"/>
      <c r="E24" s="2773"/>
      <c r="F24" s="2755">
        <v>3</v>
      </c>
      <c r="G24" s="2756"/>
      <c r="H24" s="2744">
        <f t="shared" si="0"/>
        <v>0</v>
      </c>
      <c r="I24" s="2745"/>
      <c r="J24" s="2775"/>
      <c r="K24" s="2747"/>
      <c r="L24" s="2746"/>
      <c r="M24" s="2748"/>
      <c r="N24" s="2744">
        <f t="shared" si="1"/>
        <v>0</v>
      </c>
      <c r="O24" s="2745"/>
      <c r="P24" s="2746"/>
      <c r="Q24" s="2747"/>
      <c r="R24" s="2746"/>
      <c r="S24" s="2748"/>
      <c r="T24" s="2744">
        <f t="shared" si="2"/>
        <v>0</v>
      </c>
      <c r="U24" s="2745"/>
      <c r="V24" s="2746"/>
      <c r="W24" s="2747"/>
      <c r="X24" s="2746"/>
      <c r="Y24" s="2748"/>
      <c r="Z24" s="2744">
        <f t="shared" si="3"/>
        <v>0</v>
      </c>
      <c r="AA24" s="2745"/>
      <c r="AB24" s="2746"/>
      <c r="AC24" s="2747"/>
      <c r="AD24" s="2746"/>
      <c r="AE24" s="2748"/>
      <c r="AF24" s="2744">
        <f t="shared" si="4"/>
        <v>0</v>
      </c>
      <c r="AG24" s="2745"/>
      <c r="AH24" s="2746"/>
      <c r="AI24" s="2747"/>
      <c r="AJ24" s="2746"/>
      <c r="AK24" s="2777"/>
      <c r="AL24" s="2749"/>
      <c r="AM24" s="2750"/>
      <c r="AN24" s="2751"/>
      <c r="AO24" s="2772"/>
      <c r="AP24" s="2773"/>
      <c r="AQ24" s="2755">
        <v>3</v>
      </c>
      <c r="AR24" s="2756"/>
      <c r="AS24" s="2744">
        <f t="shared" si="5"/>
        <v>0</v>
      </c>
      <c r="AT24" s="2745"/>
      <c r="AU24" s="2746"/>
      <c r="AV24" s="2747"/>
      <c r="AW24" s="2746"/>
      <c r="AX24" s="2748"/>
    </row>
    <row r="25" spans="1:50" ht="15" customHeight="1">
      <c r="A25" s="2752"/>
      <c r="B25" s="2753"/>
      <c r="C25" s="2754"/>
      <c r="D25" s="2772"/>
      <c r="E25" s="2773"/>
      <c r="F25" s="2757" t="s">
        <v>1693</v>
      </c>
      <c r="G25" s="2758"/>
      <c r="H25" s="2759">
        <f t="shared" si="0"/>
        <v>0</v>
      </c>
      <c r="I25" s="2760"/>
      <c r="J25" s="2779"/>
      <c r="K25" s="2762"/>
      <c r="L25" s="2761"/>
      <c r="M25" s="2763"/>
      <c r="N25" s="2759">
        <f t="shared" si="1"/>
        <v>0</v>
      </c>
      <c r="O25" s="2760"/>
      <c r="P25" s="2761"/>
      <c r="Q25" s="2762"/>
      <c r="R25" s="2761"/>
      <c r="S25" s="2763"/>
      <c r="T25" s="2759">
        <f t="shared" si="2"/>
        <v>0</v>
      </c>
      <c r="U25" s="2760"/>
      <c r="V25" s="2761"/>
      <c r="W25" s="2762"/>
      <c r="X25" s="2761"/>
      <c r="Y25" s="2763"/>
      <c r="Z25" s="2759">
        <f t="shared" si="3"/>
        <v>0</v>
      </c>
      <c r="AA25" s="2760"/>
      <c r="AB25" s="2761"/>
      <c r="AC25" s="2762"/>
      <c r="AD25" s="2761"/>
      <c r="AE25" s="2763"/>
      <c r="AF25" s="2759">
        <f t="shared" si="4"/>
        <v>0</v>
      </c>
      <c r="AG25" s="2760"/>
      <c r="AH25" s="2761"/>
      <c r="AI25" s="2762"/>
      <c r="AJ25" s="2761"/>
      <c r="AK25" s="2776"/>
      <c r="AL25" s="2752"/>
      <c r="AM25" s="2753"/>
      <c r="AN25" s="2754"/>
      <c r="AO25" s="2772"/>
      <c r="AP25" s="2773"/>
      <c r="AQ25" s="2757" t="s">
        <v>1693</v>
      </c>
      <c r="AR25" s="2758"/>
      <c r="AS25" s="2759">
        <f t="shared" si="5"/>
        <v>0</v>
      </c>
      <c r="AT25" s="2760"/>
      <c r="AU25" s="2761"/>
      <c r="AV25" s="2762"/>
      <c r="AW25" s="2761"/>
      <c r="AX25" s="2763"/>
    </row>
    <row r="26" spans="1:50" ht="15" customHeight="1">
      <c r="A26" s="2764" t="str">
        <f>IF(C26="","",C21)</f>
        <v/>
      </c>
      <c r="B26" s="2766" t="s">
        <v>1538</v>
      </c>
      <c r="C26" s="2768"/>
      <c r="D26" s="2770"/>
      <c r="E26" s="2771"/>
      <c r="F26" s="2721">
        <v>0</v>
      </c>
      <c r="G26" s="2774"/>
      <c r="H26" s="2737">
        <f t="shared" si="0"/>
        <v>0</v>
      </c>
      <c r="I26" s="2738"/>
      <c r="J26" s="2813"/>
      <c r="K26" s="2740"/>
      <c r="L26" s="2739"/>
      <c r="M26" s="2741"/>
      <c r="N26" s="2737">
        <f t="shared" si="1"/>
        <v>0</v>
      </c>
      <c r="O26" s="2738"/>
      <c r="P26" s="2739"/>
      <c r="Q26" s="2740"/>
      <c r="R26" s="2739"/>
      <c r="S26" s="2741"/>
      <c r="T26" s="2737">
        <f t="shared" si="2"/>
        <v>0</v>
      </c>
      <c r="U26" s="2738"/>
      <c r="V26" s="2739"/>
      <c r="W26" s="2740"/>
      <c r="X26" s="2739"/>
      <c r="Y26" s="2741"/>
      <c r="Z26" s="2737">
        <f t="shared" si="3"/>
        <v>0</v>
      </c>
      <c r="AA26" s="2738"/>
      <c r="AB26" s="2739"/>
      <c r="AC26" s="2740"/>
      <c r="AD26" s="2739"/>
      <c r="AE26" s="2741"/>
      <c r="AF26" s="2737">
        <f t="shared" si="4"/>
        <v>0</v>
      </c>
      <c r="AG26" s="2738"/>
      <c r="AH26" s="2739"/>
      <c r="AI26" s="2740"/>
      <c r="AJ26" s="2739"/>
      <c r="AK26" s="2812"/>
      <c r="AL26" s="2764" t="str">
        <f>IF(AN26="","",AN21)</f>
        <v/>
      </c>
      <c r="AM26" s="2766" t="s">
        <v>1538</v>
      </c>
      <c r="AN26" s="2768"/>
      <c r="AO26" s="2770"/>
      <c r="AP26" s="2771"/>
      <c r="AQ26" s="2721">
        <v>0</v>
      </c>
      <c r="AR26" s="2774"/>
      <c r="AS26" s="2737">
        <f t="shared" si="5"/>
        <v>0</v>
      </c>
      <c r="AT26" s="2738"/>
      <c r="AU26" s="2739"/>
      <c r="AV26" s="2740"/>
      <c r="AW26" s="2739"/>
      <c r="AX26" s="2741"/>
    </row>
    <row r="27" spans="1:50" ht="15" customHeight="1">
      <c r="A27" s="2765"/>
      <c r="B27" s="2767"/>
      <c r="C27" s="2769"/>
      <c r="D27" s="2772"/>
      <c r="E27" s="2773"/>
      <c r="F27" s="2742">
        <v>1</v>
      </c>
      <c r="G27" s="2743"/>
      <c r="H27" s="2744">
        <f t="shared" si="0"/>
        <v>0</v>
      </c>
      <c r="I27" s="2745"/>
      <c r="J27" s="2775"/>
      <c r="K27" s="2747"/>
      <c r="L27" s="2746"/>
      <c r="M27" s="2748"/>
      <c r="N27" s="2744">
        <f t="shared" si="1"/>
        <v>0</v>
      </c>
      <c r="O27" s="2745"/>
      <c r="P27" s="2746"/>
      <c r="Q27" s="2747"/>
      <c r="R27" s="2746"/>
      <c r="S27" s="2748"/>
      <c r="T27" s="2744">
        <f t="shared" si="2"/>
        <v>0</v>
      </c>
      <c r="U27" s="2745"/>
      <c r="V27" s="2746"/>
      <c r="W27" s="2747"/>
      <c r="X27" s="2746"/>
      <c r="Y27" s="2748"/>
      <c r="Z27" s="2744">
        <f t="shared" si="3"/>
        <v>0</v>
      </c>
      <c r="AA27" s="2745"/>
      <c r="AB27" s="2746"/>
      <c r="AC27" s="2747"/>
      <c r="AD27" s="2746"/>
      <c r="AE27" s="2748"/>
      <c r="AF27" s="2744">
        <f t="shared" si="4"/>
        <v>0</v>
      </c>
      <c r="AG27" s="2745"/>
      <c r="AH27" s="2746"/>
      <c r="AI27" s="2747"/>
      <c r="AJ27" s="2746"/>
      <c r="AK27" s="2777"/>
      <c r="AL27" s="2765"/>
      <c r="AM27" s="2767"/>
      <c r="AN27" s="2769"/>
      <c r="AO27" s="2772"/>
      <c r="AP27" s="2773"/>
      <c r="AQ27" s="2742">
        <v>1</v>
      </c>
      <c r="AR27" s="2743"/>
      <c r="AS27" s="2744">
        <f t="shared" si="5"/>
        <v>0</v>
      </c>
      <c r="AT27" s="2745"/>
      <c r="AU27" s="2746"/>
      <c r="AV27" s="2747"/>
      <c r="AW27" s="2746"/>
      <c r="AX27" s="2748"/>
    </row>
    <row r="28" spans="1:50" ht="15" customHeight="1">
      <c r="A28" s="2749"/>
      <c r="B28" s="2750"/>
      <c r="C28" s="2751"/>
      <c r="D28" s="2772"/>
      <c r="E28" s="2773"/>
      <c r="F28" s="2742">
        <v>2</v>
      </c>
      <c r="G28" s="2743"/>
      <c r="H28" s="2744">
        <f t="shared" si="0"/>
        <v>0</v>
      </c>
      <c r="I28" s="2745"/>
      <c r="J28" s="2775"/>
      <c r="K28" s="2747"/>
      <c r="L28" s="2746"/>
      <c r="M28" s="2748"/>
      <c r="N28" s="2744">
        <f t="shared" si="1"/>
        <v>0</v>
      </c>
      <c r="O28" s="2745"/>
      <c r="P28" s="2746"/>
      <c r="Q28" s="2747"/>
      <c r="R28" s="2746"/>
      <c r="S28" s="2748"/>
      <c r="T28" s="2744">
        <f t="shared" si="2"/>
        <v>0</v>
      </c>
      <c r="U28" s="2745"/>
      <c r="V28" s="2746"/>
      <c r="W28" s="2747"/>
      <c r="X28" s="2746"/>
      <c r="Y28" s="2748"/>
      <c r="Z28" s="2744">
        <f t="shared" si="3"/>
        <v>0</v>
      </c>
      <c r="AA28" s="2745"/>
      <c r="AB28" s="2746"/>
      <c r="AC28" s="2747"/>
      <c r="AD28" s="2746"/>
      <c r="AE28" s="2748"/>
      <c r="AF28" s="2744">
        <f t="shared" si="4"/>
        <v>0</v>
      </c>
      <c r="AG28" s="2745"/>
      <c r="AH28" s="2746"/>
      <c r="AI28" s="2747"/>
      <c r="AJ28" s="2746"/>
      <c r="AK28" s="2777"/>
      <c r="AL28" s="2749"/>
      <c r="AM28" s="2750"/>
      <c r="AN28" s="2751"/>
      <c r="AO28" s="2772"/>
      <c r="AP28" s="2773"/>
      <c r="AQ28" s="2742">
        <v>2</v>
      </c>
      <c r="AR28" s="2743"/>
      <c r="AS28" s="2744">
        <f t="shared" si="5"/>
        <v>0</v>
      </c>
      <c r="AT28" s="2745"/>
      <c r="AU28" s="2746"/>
      <c r="AV28" s="2747"/>
      <c r="AW28" s="2746"/>
      <c r="AX28" s="2748"/>
    </row>
    <row r="29" spans="1:50" ht="15" customHeight="1">
      <c r="A29" s="2749"/>
      <c r="B29" s="2750"/>
      <c r="C29" s="2751"/>
      <c r="D29" s="2772"/>
      <c r="E29" s="2773"/>
      <c r="F29" s="2755">
        <v>3</v>
      </c>
      <c r="G29" s="2756"/>
      <c r="H29" s="2744">
        <f t="shared" si="0"/>
        <v>0</v>
      </c>
      <c r="I29" s="2745"/>
      <c r="J29" s="2775"/>
      <c r="K29" s="2747"/>
      <c r="L29" s="2746"/>
      <c r="M29" s="2748"/>
      <c r="N29" s="2744">
        <f t="shared" si="1"/>
        <v>0</v>
      </c>
      <c r="O29" s="2745"/>
      <c r="P29" s="2746"/>
      <c r="Q29" s="2747"/>
      <c r="R29" s="2746"/>
      <c r="S29" s="2748"/>
      <c r="T29" s="2744">
        <f t="shared" si="2"/>
        <v>0</v>
      </c>
      <c r="U29" s="2745"/>
      <c r="V29" s="2746"/>
      <c r="W29" s="2747"/>
      <c r="X29" s="2746"/>
      <c r="Y29" s="2748"/>
      <c r="Z29" s="2744">
        <f t="shared" si="3"/>
        <v>0</v>
      </c>
      <c r="AA29" s="2745"/>
      <c r="AB29" s="2746"/>
      <c r="AC29" s="2747"/>
      <c r="AD29" s="2746"/>
      <c r="AE29" s="2748"/>
      <c r="AF29" s="2744">
        <f t="shared" si="4"/>
        <v>0</v>
      </c>
      <c r="AG29" s="2745"/>
      <c r="AH29" s="2746"/>
      <c r="AI29" s="2747"/>
      <c r="AJ29" s="2746"/>
      <c r="AK29" s="2777"/>
      <c r="AL29" s="2749"/>
      <c r="AM29" s="2750"/>
      <c r="AN29" s="2751"/>
      <c r="AO29" s="2772"/>
      <c r="AP29" s="2773"/>
      <c r="AQ29" s="2755">
        <v>3</v>
      </c>
      <c r="AR29" s="2756"/>
      <c r="AS29" s="2744">
        <f t="shared" si="5"/>
        <v>0</v>
      </c>
      <c r="AT29" s="2745"/>
      <c r="AU29" s="2746"/>
      <c r="AV29" s="2747"/>
      <c r="AW29" s="2746"/>
      <c r="AX29" s="2748"/>
    </row>
    <row r="30" spans="1:50" ht="15" customHeight="1">
      <c r="A30" s="2752"/>
      <c r="B30" s="2753"/>
      <c r="C30" s="2754"/>
      <c r="D30" s="2772"/>
      <c r="E30" s="2773"/>
      <c r="F30" s="2757" t="s">
        <v>1693</v>
      </c>
      <c r="G30" s="2758"/>
      <c r="H30" s="2759">
        <f t="shared" si="0"/>
        <v>0</v>
      </c>
      <c r="I30" s="2760"/>
      <c r="J30" s="2779"/>
      <c r="K30" s="2762"/>
      <c r="L30" s="2761"/>
      <c r="M30" s="2763"/>
      <c r="N30" s="2759">
        <f t="shared" si="1"/>
        <v>0</v>
      </c>
      <c r="O30" s="2760"/>
      <c r="P30" s="2761"/>
      <c r="Q30" s="2762"/>
      <c r="R30" s="2761"/>
      <c r="S30" s="2763"/>
      <c r="T30" s="2759">
        <f t="shared" si="2"/>
        <v>0</v>
      </c>
      <c r="U30" s="2760"/>
      <c r="V30" s="2761"/>
      <c r="W30" s="2762"/>
      <c r="X30" s="2761"/>
      <c r="Y30" s="2763"/>
      <c r="Z30" s="2759">
        <f t="shared" si="3"/>
        <v>0</v>
      </c>
      <c r="AA30" s="2760"/>
      <c r="AB30" s="2761"/>
      <c r="AC30" s="2762"/>
      <c r="AD30" s="2761"/>
      <c r="AE30" s="2763"/>
      <c r="AF30" s="2759">
        <f t="shared" si="4"/>
        <v>0</v>
      </c>
      <c r="AG30" s="2760"/>
      <c r="AH30" s="2761"/>
      <c r="AI30" s="2762"/>
      <c r="AJ30" s="2761"/>
      <c r="AK30" s="2776"/>
      <c r="AL30" s="2752"/>
      <c r="AM30" s="2753"/>
      <c r="AN30" s="2754"/>
      <c r="AO30" s="2772"/>
      <c r="AP30" s="2773"/>
      <c r="AQ30" s="2757" t="s">
        <v>1693</v>
      </c>
      <c r="AR30" s="2758"/>
      <c r="AS30" s="2759">
        <f t="shared" si="5"/>
        <v>0</v>
      </c>
      <c r="AT30" s="2760"/>
      <c r="AU30" s="2761"/>
      <c r="AV30" s="2762"/>
      <c r="AW30" s="2761"/>
      <c r="AX30" s="2763"/>
    </row>
    <row r="31" spans="1:50" ht="15" customHeight="1">
      <c r="A31" s="2764" t="str">
        <f>IF(C31="","",C26)</f>
        <v/>
      </c>
      <c r="B31" s="2766" t="s">
        <v>1538</v>
      </c>
      <c r="C31" s="2768"/>
      <c r="D31" s="2770"/>
      <c r="E31" s="2771"/>
      <c r="F31" s="2721">
        <v>0</v>
      </c>
      <c r="G31" s="2774"/>
      <c r="H31" s="2737">
        <f t="shared" si="0"/>
        <v>0</v>
      </c>
      <c r="I31" s="2738"/>
      <c r="J31" s="2813"/>
      <c r="K31" s="2740"/>
      <c r="L31" s="2739"/>
      <c r="M31" s="2741"/>
      <c r="N31" s="2737">
        <f t="shared" si="1"/>
        <v>0</v>
      </c>
      <c r="O31" s="2738"/>
      <c r="P31" s="2739"/>
      <c r="Q31" s="2740"/>
      <c r="R31" s="2739"/>
      <c r="S31" s="2741"/>
      <c r="T31" s="2737">
        <f t="shared" si="2"/>
        <v>0</v>
      </c>
      <c r="U31" s="2738"/>
      <c r="V31" s="2739"/>
      <c r="W31" s="2740"/>
      <c r="X31" s="2739"/>
      <c r="Y31" s="2741"/>
      <c r="Z31" s="2737">
        <f t="shared" si="3"/>
        <v>0</v>
      </c>
      <c r="AA31" s="2738"/>
      <c r="AB31" s="2739"/>
      <c r="AC31" s="2740"/>
      <c r="AD31" s="2739"/>
      <c r="AE31" s="2741"/>
      <c r="AF31" s="2737">
        <f t="shared" si="4"/>
        <v>0</v>
      </c>
      <c r="AG31" s="2738"/>
      <c r="AH31" s="2739"/>
      <c r="AI31" s="2740"/>
      <c r="AJ31" s="2739"/>
      <c r="AK31" s="2812"/>
      <c r="AL31" s="2764" t="str">
        <f>IF(AN31="","",AN26)</f>
        <v/>
      </c>
      <c r="AM31" s="2766" t="s">
        <v>1538</v>
      </c>
      <c r="AN31" s="2768"/>
      <c r="AO31" s="2770"/>
      <c r="AP31" s="2771"/>
      <c r="AQ31" s="2721">
        <v>0</v>
      </c>
      <c r="AR31" s="2774"/>
      <c r="AS31" s="2737">
        <f t="shared" si="5"/>
        <v>0</v>
      </c>
      <c r="AT31" s="2738"/>
      <c r="AU31" s="2739"/>
      <c r="AV31" s="2740"/>
      <c r="AW31" s="2739"/>
      <c r="AX31" s="2741"/>
    </row>
    <row r="32" spans="1:50" ht="15" customHeight="1">
      <c r="A32" s="2765"/>
      <c r="B32" s="2767"/>
      <c r="C32" s="2769"/>
      <c r="D32" s="2772"/>
      <c r="E32" s="2773"/>
      <c r="F32" s="2742">
        <v>1</v>
      </c>
      <c r="G32" s="2743"/>
      <c r="H32" s="2744">
        <f t="shared" si="0"/>
        <v>0</v>
      </c>
      <c r="I32" s="2745"/>
      <c r="J32" s="2775"/>
      <c r="K32" s="2747"/>
      <c r="L32" s="2746"/>
      <c r="M32" s="2748"/>
      <c r="N32" s="2744">
        <f t="shared" si="1"/>
        <v>0</v>
      </c>
      <c r="O32" s="2745"/>
      <c r="P32" s="2746"/>
      <c r="Q32" s="2747"/>
      <c r="R32" s="2746"/>
      <c r="S32" s="2748"/>
      <c r="T32" s="2744">
        <f t="shared" si="2"/>
        <v>0</v>
      </c>
      <c r="U32" s="2745"/>
      <c r="V32" s="2746"/>
      <c r="W32" s="2747"/>
      <c r="X32" s="2746"/>
      <c r="Y32" s="2748"/>
      <c r="Z32" s="2744">
        <f t="shared" si="3"/>
        <v>0</v>
      </c>
      <c r="AA32" s="2745"/>
      <c r="AB32" s="2746"/>
      <c r="AC32" s="2747"/>
      <c r="AD32" s="2746"/>
      <c r="AE32" s="2748"/>
      <c r="AF32" s="2744">
        <f t="shared" si="4"/>
        <v>0</v>
      </c>
      <c r="AG32" s="2745"/>
      <c r="AH32" s="2746"/>
      <c r="AI32" s="2747"/>
      <c r="AJ32" s="2746"/>
      <c r="AK32" s="2777"/>
      <c r="AL32" s="2765"/>
      <c r="AM32" s="2767"/>
      <c r="AN32" s="2769"/>
      <c r="AO32" s="2772"/>
      <c r="AP32" s="2773"/>
      <c r="AQ32" s="2742">
        <v>1</v>
      </c>
      <c r="AR32" s="2743"/>
      <c r="AS32" s="2744">
        <f t="shared" si="5"/>
        <v>0</v>
      </c>
      <c r="AT32" s="2745"/>
      <c r="AU32" s="2746"/>
      <c r="AV32" s="2747"/>
      <c r="AW32" s="2746"/>
      <c r="AX32" s="2748"/>
    </row>
    <row r="33" spans="1:50" ht="15" customHeight="1">
      <c r="A33" s="2749"/>
      <c r="B33" s="2750"/>
      <c r="C33" s="2751"/>
      <c r="D33" s="2772"/>
      <c r="E33" s="2773"/>
      <c r="F33" s="2742">
        <v>2</v>
      </c>
      <c r="G33" s="2743"/>
      <c r="H33" s="2744">
        <f t="shared" si="0"/>
        <v>0</v>
      </c>
      <c r="I33" s="2745"/>
      <c r="J33" s="2775"/>
      <c r="K33" s="2747"/>
      <c r="L33" s="2746"/>
      <c r="M33" s="2748"/>
      <c r="N33" s="2744">
        <f t="shared" si="1"/>
        <v>0</v>
      </c>
      <c r="O33" s="2745"/>
      <c r="P33" s="2746"/>
      <c r="Q33" s="2747"/>
      <c r="R33" s="2746"/>
      <c r="S33" s="2748"/>
      <c r="T33" s="2744">
        <f t="shared" si="2"/>
        <v>0</v>
      </c>
      <c r="U33" s="2745"/>
      <c r="V33" s="2746"/>
      <c r="W33" s="2747"/>
      <c r="X33" s="2746"/>
      <c r="Y33" s="2748"/>
      <c r="Z33" s="2744">
        <f t="shared" si="3"/>
        <v>0</v>
      </c>
      <c r="AA33" s="2745"/>
      <c r="AB33" s="2746"/>
      <c r="AC33" s="2747"/>
      <c r="AD33" s="2746"/>
      <c r="AE33" s="2748"/>
      <c r="AF33" s="2744">
        <f t="shared" si="4"/>
        <v>0</v>
      </c>
      <c r="AG33" s="2745"/>
      <c r="AH33" s="2746"/>
      <c r="AI33" s="2747"/>
      <c r="AJ33" s="2746"/>
      <c r="AK33" s="2777"/>
      <c r="AL33" s="2749"/>
      <c r="AM33" s="2750"/>
      <c r="AN33" s="2751"/>
      <c r="AO33" s="2772"/>
      <c r="AP33" s="2773"/>
      <c r="AQ33" s="2742">
        <v>2</v>
      </c>
      <c r="AR33" s="2743"/>
      <c r="AS33" s="2744">
        <f t="shared" si="5"/>
        <v>0</v>
      </c>
      <c r="AT33" s="2745"/>
      <c r="AU33" s="2746"/>
      <c r="AV33" s="2747"/>
      <c r="AW33" s="2746"/>
      <c r="AX33" s="2748"/>
    </row>
    <row r="34" spans="1:50" ht="15" customHeight="1">
      <c r="A34" s="2749"/>
      <c r="B34" s="2750"/>
      <c r="C34" s="2751"/>
      <c r="D34" s="2772"/>
      <c r="E34" s="2773"/>
      <c r="F34" s="2755">
        <v>3</v>
      </c>
      <c r="G34" s="2756"/>
      <c r="H34" s="2744">
        <f t="shared" si="0"/>
        <v>0</v>
      </c>
      <c r="I34" s="2745"/>
      <c r="J34" s="2775"/>
      <c r="K34" s="2747"/>
      <c r="L34" s="2746"/>
      <c r="M34" s="2748"/>
      <c r="N34" s="2744">
        <f t="shared" si="1"/>
        <v>0</v>
      </c>
      <c r="O34" s="2745"/>
      <c r="P34" s="2746"/>
      <c r="Q34" s="2747"/>
      <c r="R34" s="2746"/>
      <c r="S34" s="2748"/>
      <c r="T34" s="2744">
        <f t="shared" si="2"/>
        <v>0</v>
      </c>
      <c r="U34" s="2745"/>
      <c r="V34" s="2746"/>
      <c r="W34" s="2747"/>
      <c r="X34" s="2746"/>
      <c r="Y34" s="2748"/>
      <c r="Z34" s="2744">
        <f t="shared" si="3"/>
        <v>0</v>
      </c>
      <c r="AA34" s="2745"/>
      <c r="AB34" s="2746"/>
      <c r="AC34" s="2747"/>
      <c r="AD34" s="2746"/>
      <c r="AE34" s="2748"/>
      <c r="AF34" s="2744">
        <f t="shared" si="4"/>
        <v>0</v>
      </c>
      <c r="AG34" s="2745"/>
      <c r="AH34" s="2746"/>
      <c r="AI34" s="2747"/>
      <c r="AJ34" s="2746"/>
      <c r="AK34" s="2777"/>
      <c r="AL34" s="2749"/>
      <c r="AM34" s="2750"/>
      <c r="AN34" s="2751"/>
      <c r="AO34" s="2772"/>
      <c r="AP34" s="2773"/>
      <c r="AQ34" s="2755">
        <v>3</v>
      </c>
      <c r="AR34" s="2756"/>
      <c r="AS34" s="2744">
        <f t="shared" si="5"/>
        <v>0</v>
      </c>
      <c r="AT34" s="2745"/>
      <c r="AU34" s="2746"/>
      <c r="AV34" s="2747"/>
      <c r="AW34" s="2746"/>
      <c r="AX34" s="2748"/>
    </row>
    <row r="35" spans="1:50" ht="15" customHeight="1">
      <c r="A35" s="2752"/>
      <c r="B35" s="2753"/>
      <c r="C35" s="2754"/>
      <c r="D35" s="2772"/>
      <c r="E35" s="2773"/>
      <c r="F35" s="2757" t="s">
        <v>1693</v>
      </c>
      <c r="G35" s="2758"/>
      <c r="H35" s="2759">
        <f t="shared" si="0"/>
        <v>0</v>
      </c>
      <c r="I35" s="2760"/>
      <c r="J35" s="2779"/>
      <c r="K35" s="2762"/>
      <c r="L35" s="2761"/>
      <c r="M35" s="2763"/>
      <c r="N35" s="2759">
        <f t="shared" si="1"/>
        <v>0</v>
      </c>
      <c r="O35" s="2760"/>
      <c r="P35" s="2761"/>
      <c r="Q35" s="2762"/>
      <c r="R35" s="2761"/>
      <c r="S35" s="2763"/>
      <c r="T35" s="2759">
        <f t="shared" si="2"/>
        <v>0</v>
      </c>
      <c r="U35" s="2760"/>
      <c r="V35" s="2761"/>
      <c r="W35" s="2762"/>
      <c r="X35" s="2761"/>
      <c r="Y35" s="2763"/>
      <c r="Z35" s="2759">
        <f t="shared" si="3"/>
        <v>0</v>
      </c>
      <c r="AA35" s="2760"/>
      <c r="AB35" s="2761"/>
      <c r="AC35" s="2762"/>
      <c r="AD35" s="2761"/>
      <c r="AE35" s="2763"/>
      <c r="AF35" s="2759">
        <f t="shared" si="4"/>
        <v>0</v>
      </c>
      <c r="AG35" s="2760"/>
      <c r="AH35" s="2761"/>
      <c r="AI35" s="2762"/>
      <c r="AJ35" s="2761"/>
      <c r="AK35" s="2776"/>
      <c r="AL35" s="2752"/>
      <c r="AM35" s="2753"/>
      <c r="AN35" s="2754"/>
      <c r="AO35" s="2772"/>
      <c r="AP35" s="2773"/>
      <c r="AQ35" s="2757" t="s">
        <v>1693</v>
      </c>
      <c r="AR35" s="2758"/>
      <c r="AS35" s="2759">
        <f t="shared" si="5"/>
        <v>0</v>
      </c>
      <c r="AT35" s="2760"/>
      <c r="AU35" s="2761"/>
      <c r="AV35" s="2762"/>
      <c r="AW35" s="2761"/>
      <c r="AX35" s="2763"/>
    </row>
    <row r="36" spans="1:50" ht="15" customHeight="1">
      <c r="A36" s="2764" t="str">
        <f>IF(C36="","",C31)</f>
        <v/>
      </c>
      <c r="B36" s="2766" t="s">
        <v>1538</v>
      </c>
      <c r="C36" s="2768"/>
      <c r="D36" s="2770"/>
      <c r="E36" s="2771"/>
      <c r="F36" s="2721">
        <v>0</v>
      </c>
      <c r="G36" s="2774"/>
      <c r="H36" s="2737">
        <f t="shared" si="0"/>
        <v>0</v>
      </c>
      <c r="I36" s="2738"/>
      <c r="J36" s="2813"/>
      <c r="K36" s="2740"/>
      <c r="L36" s="2739"/>
      <c r="M36" s="2741"/>
      <c r="N36" s="2737">
        <f t="shared" si="1"/>
        <v>0</v>
      </c>
      <c r="O36" s="2738"/>
      <c r="P36" s="2739"/>
      <c r="Q36" s="2740"/>
      <c r="R36" s="2739"/>
      <c r="S36" s="2741"/>
      <c r="T36" s="2737">
        <f t="shared" si="2"/>
        <v>0</v>
      </c>
      <c r="U36" s="2738"/>
      <c r="V36" s="2739"/>
      <c r="W36" s="2740"/>
      <c r="X36" s="2739"/>
      <c r="Y36" s="2741"/>
      <c r="Z36" s="2737">
        <f t="shared" si="3"/>
        <v>0</v>
      </c>
      <c r="AA36" s="2738"/>
      <c r="AB36" s="2739"/>
      <c r="AC36" s="2740"/>
      <c r="AD36" s="2739"/>
      <c r="AE36" s="2741"/>
      <c r="AF36" s="2737">
        <f t="shared" si="4"/>
        <v>0</v>
      </c>
      <c r="AG36" s="2738"/>
      <c r="AH36" s="2739"/>
      <c r="AI36" s="2740"/>
      <c r="AJ36" s="2739"/>
      <c r="AK36" s="2812"/>
      <c r="AL36" s="2764" t="str">
        <f>IF(AN36="","",AN31)</f>
        <v/>
      </c>
      <c r="AM36" s="2766" t="s">
        <v>1538</v>
      </c>
      <c r="AN36" s="2768"/>
      <c r="AO36" s="2770"/>
      <c r="AP36" s="2771"/>
      <c r="AQ36" s="2721">
        <v>0</v>
      </c>
      <c r="AR36" s="2774"/>
      <c r="AS36" s="2737">
        <f t="shared" si="5"/>
        <v>0</v>
      </c>
      <c r="AT36" s="2738"/>
      <c r="AU36" s="2739"/>
      <c r="AV36" s="2740"/>
      <c r="AW36" s="2739"/>
      <c r="AX36" s="2741"/>
    </row>
    <row r="37" spans="1:50" ht="15" customHeight="1">
      <c r="A37" s="2765"/>
      <c r="B37" s="2767"/>
      <c r="C37" s="2769"/>
      <c r="D37" s="2772"/>
      <c r="E37" s="2773"/>
      <c r="F37" s="2742">
        <v>1</v>
      </c>
      <c r="G37" s="2743"/>
      <c r="H37" s="2744">
        <f t="shared" si="0"/>
        <v>0</v>
      </c>
      <c r="I37" s="2745"/>
      <c r="J37" s="2775"/>
      <c r="K37" s="2747"/>
      <c r="L37" s="2746"/>
      <c r="M37" s="2748"/>
      <c r="N37" s="2744">
        <f t="shared" si="1"/>
        <v>0</v>
      </c>
      <c r="O37" s="2745"/>
      <c r="P37" s="2746"/>
      <c r="Q37" s="2747"/>
      <c r="R37" s="2746"/>
      <c r="S37" s="2748"/>
      <c r="T37" s="2744">
        <f t="shared" si="2"/>
        <v>0</v>
      </c>
      <c r="U37" s="2745"/>
      <c r="V37" s="2746"/>
      <c r="W37" s="2747"/>
      <c r="X37" s="2746"/>
      <c r="Y37" s="2748"/>
      <c r="Z37" s="2744">
        <f t="shared" si="3"/>
        <v>0</v>
      </c>
      <c r="AA37" s="2745"/>
      <c r="AB37" s="2746"/>
      <c r="AC37" s="2747"/>
      <c r="AD37" s="2746"/>
      <c r="AE37" s="2748"/>
      <c r="AF37" s="2744">
        <f t="shared" si="4"/>
        <v>0</v>
      </c>
      <c r="AG37" s="2745"/>
      <c r="AH37" s="2746"/>
      <c r="AI37" s="2747"/>
      <c r="AJ37" s="2746"/>
      <c r="AK37" s="2777"/>
      <c r="AL37" s="2765"/>
      <c r="AM37" s="2767"/>
      <c r="AN37" s="2769"/>
      <c r="AO37" s="2772"/>
      <c r="AP37" s="2773"/>
      <c r="AQ37" s="2742">
        <v>1</v>
      </c>
      <c r="AR37" s="2743"/>
      <c r="AS37" s="2744">
        <f t="shared" si="5"/>
        <v>0</v>
      </c>
      <c r="AT37" s="2745"/>
      <c r="AU37" s="2746"/>
      <c r="AV37" s="2747"/>
      <c r="AW37" s="2746"/>
      <c r="AX37" s="2748"/>
    </row>
    <row r="38" spans="1:50" ht="15" customHeight="1">
      <c r="A38" s="2749"/>
      <c r="B38" s="2750"/>
      <c r="C38" s="2751"/>
      <c r="D38" s="2772"/>
      <c r="E38" s="2773"/>
      <c r="F38" s="2742">
        <v>2</v>
      </c>
      <c r="G38" s="2743"/>
      <c r="H38" s="2744">
        <f t="shared" si="0"/>
        <v>0</v>
      </c>
      <c r="I38" s="2745"/>
      <c r="J38" s="2775"/>
      <c r="K38" s="2747"/>
      <c r="L38" s="2746"/>
      <c r="M38" s="2748"/>
      <c r="N38" s="2744">
        <f t="shared" si="1"/>
        <v>0</v>
      </c>
      <c r="O38" s="2745"/>
      <c r="P38" s="2746"/>
      <c r="Q38" s="2747"/>
      <c r="R38" s="2746"/>
      <c r="S38" s="2748"/>
      <c r="T38" s="2744">
        <f t="shared" si="2"/>
        <v>0</v>
      </c>
      <c r="U38" s="2745"/>
      <c r="V38" s="2746"/>
      <c r="W38" s="2747"/>
      <c r="X38" s="2746"/>
      <c r="Y38" s="2748"/>
      <c r="Z38" s="2744">
        <f t="shared" si="3"/>
        <v>0</v>
      </c>
      <c r="AA38" s="2745"/>
      <c r="AB38" s="2746"/>
      <c r="AC38" s="2747"/>
      <c r="AD38" s="2746"/>
      <c r="AE38" s="2748"/>
      <c r="AF38" s="2744">
        <f t="shared" si="4"/>
        <v>0</v>
      </c>
      <c r="AG38" s="2745"/>
      <c r="AH38" s="2746"/>
      <c r="AI38" s="2747"/>
      <c r="AJ38" s="2746"/>
      <c r="AK38" s="2777"/>
      <c r="AL38" s="2749"/>
      <c r="AM38" s="2750"/>
      <c r="AN38" s="2751"/>
      <c r="AO38" s="2772"/>
      <c r="AP38" s="2773"/>
      <c r="AQ38" s="2742">
        <v>2</v>
      </c>
      <c r="AR38" s="2743"/>
      <c r="AS38" s="2744">
        <f t="shared" si="5"/>
        <v>0</v>
      </c>
      <c r="AT38" s="2745"/>
      <c r="AU38" s="2746"/>
      <c r="AV38" s="2747"/>
      <c r="AW38" s="2746"/>
      <c r="AX38" s="2748"/>
    </row>
    <row r="39" spans="1:50" ht="15" customHeight="1">
      <c r="A39" s="2749"/>
      <c r="B39" s="2750"/>
      <c r="C39" s="2751"/>
      <c r="D39" s="2772"/>
      <c r="E39" s="2773"/>
      <c r="F39" s="2755">
        <v>3</v>
      </c>
      <c r="G39" s="2756"/>
      <c r="H39" s="2744">
        <f t="shared" si="0"/>
        <v>0</v>
      </c>
      <c r="I39" s="2745"/>
      <c r="J39" s="2775"/>
      <c r="K39" s="2747"/>
      <c r="L39" s="2746"/>
      <c r="M39" s="2748"/>
      <c r="N39" s="2744">
        <f t="shared" si="1"/>
        <v>0</v>
      </c>
      <c r="O39" s="2745"/>
      <c r="P39" s="2746"/>
      <c r="Q39" s="2747"/>
      <c r="R39" s="2746"/>
      <c r="S39" s="2748"/>
      <c r="T39" s="2744">
        <f t="shared" si="2"/>
        <v>0</v>
      </c>
      <c r="U39" s="2745"/>
      <c r="V39" s="2746"/>
      <c r="W39" s="2747"/>
      <c r="X39" s="2746"/>
      <c r="Y39" s="2748"/>
      <c r="Z39" s="2744">
        <f t="shared" si="3"/>
        <v>0</v>
      </c>
      <c r="AA39" s="2745"/>
      <c r="AB39" s="2746"/>
      <c r="AC39" s="2747"/>
      <c r="AD39" s="2746"/>
      <c r="AE39" s="2748"/>
      <c r="AF39" s="2744">
        <f t="shared" si="4"/>
        <v>0</v>
      </c>
      <c r="AG39" s="2745"/>
      <c r="AH39" s="2746"/>
      <c r="AI39" s="2747"/>
      <c r="AJ39" s="2746"/>
      <c r="AK39" s="2777"/>
      <c r="AL39" s="2749"/>
      <c r="AM39" s="2750"/>
      <c r="AN39" s="2751"/>
      <c r="AO39" s="2772"/>
      <c r="AP39" s="2773"/>
      <c r="AQ39" s="2755">
        <v>3</v>
      </c>
      <c r="AR39" s="2756"/>
      <c r="AS39" s="2744">
        <f t="shared" si="5"/>
        <v>0</v>
      </c>
      <c r="AT39" s="2745"/>
      <c r="AU39" s="2746"/>
      <c r="AV39" s="2747"/>
      <c r="AW39" s="2746"/>
      <c r="AX39" s="2748"/>
    </row>
    <row r="40" spans="1:50" ht="15" customHeight="1">
      <c r="A40" s="2752"/>
      <c r="B40" s="2753"/>
      <c r="C40" s="2754"/>
      <c r="D40" s="2772"/>
      <c r="E40" s="2773"/>
      <c r="F40" s="2757" t="s">
        <v>1693</v>
      </c>
      <c r="G40" s="2758"/>
      <c r="H40" s="2759">
        <f t="shared" si="0"/>
        <v>0</v>
      </c>
      <c r="I40" s="2760"/>
      <c r="J40" s="2779"/>
      <c r="K40" s="2762"/>
      <c r="L40" s="2761"/>
      <c r="M40" s="2763"/>
      <c r="N40" s="2759">
        <f t="shared" si="1"/>
        <v>0</v>
      </c>
      <c r="O40" s="2760"/>
      <c r="P40" s="2761"/>
      <c r="Q40" s="2762"/>
      <c r="R40" s="2761"/>
      <c r="S40" s="2763"/>
      <c r="T40" s="2759">
        <f t="shared" si="2"/>
        <v>0</v>
      </c>
      <c r="U40" s="2760"/>
      <c r="V40" s="2761"/>
      <c r="W40" s="2762"/>
      <c r="X40" s="2761"/>
      <c r="Y40" s="2763"/>
      <c r="Z40" s="2759">
        <f t="shared" si="3"/>
        <v>0</v>
      </c>
      <c r="AA40" s="2760"/>
      <c r="AB40" s="2761"/>
      <c r="AC40" s="2762"/>
      <c r="AD40" s="2761"/>
      <c r="AE40" s="2763"/>
      <c r="AF40" s="2759">
        <f t="shared" si="4"/>
        <v>0</v>
      </c>
      <c r="AG40" s="2760"/>
      <c r="AH40" s="2761"/>
      <c r="AI40" s="2762"/>
      <c r="AJ40" s="2761"/>
      <c r="AK40" s="2776"/>
      <c r="AL40" s="2752"/>
      <c r="AM40" s="2753"/>
      <c r="AN40" s="2754"/>
      <c r="AO40" s="2772"/>
      <c r="AP40" s="2773"/>
      <c r="AQ40" s="2757" t="s">
        <v>1693</v>
      </c>
      <c r="AR40" s="2758"/>
      <c r="AS40" s="2759">
        <f t="shared" si="5"/>
        <v>0</v>
      </c>
      <c r="AT40" s="2760"/>
      <c r="AU40" s="2761"/>
      <c r="AV40" s="2762"/>
      <c r="AW40" s="2761"/>
      <c r="AX40" s="2763"/>
    </row>
    <row r="41" spans="1:50" ht="15" customHeight="1">
      <c r="A41" s="2583" t="s">
        <v>276</v>
      </c>
      <c r="B41" s="2255"/>
      <c r="C41" s="2584"/>
      <c r="D41" s="2729" t="s">
        <v>277</v>
      </c>
      <c r="E41" s="2730"/>
      <c r="F41" s="2730"/>
      <c r="G41" s="2730"/>
      <c r="H41" s="2724">
        <f>SUM(J41:M42)</f>
        <v>0</v>
      </c>
      <c r="I41" s="2725"/>
      <c r="J41" s="2721">
        <f>SUM(J6:K40)</f>
        <v>0</v>
      </c>
      <c r="K41" s="2722"/>
      <c r="L41" s="2722"/>
      <c r="M41" s="2723"/>
      <c r="N41" s="2724">
        <f>SUM(P41:S42)</f>
        <v>0</v>
      </c>
      <c r="O41" s="2725"/>
      <c r="P41" s="2721">
        <f>SUM(P6:Q40)</f>
        <v>0</v>
      </c>
      <c r="Q41" s="2722"/>
      <c r="R41" s="2722"/>
      <c r="S41" s="2723"/>
      <c r="T41" s="2724">
        <f>SUM(V41:Y42)</f>
        <v>0</v>
      </c>
      <c r="U41" s="2725"/>
      <c r="V41" s="2721">
        <f>SUM(V6:W40)</f>
        <v>0</v>
      </c>
      <c r="W41" s="2722"/>
      <c r="X41" s="2722"/>
      <c r="Y41" s="2723"/>
      <c r="Z41" s="2724">
        <f>SUM(AB41:AE42)</f>
        <v>0</v>
      </c>
      <c r="AA41" s="2725"/>
      <c r="AB41" s="2721">
        <f>SUM(AB6:AC40)</f>
        <v>0</v>
      </c>
      <c r="AC41" s="2722"/>
      <c r="AD41" s="2722"/>
      <c r="AE41" s="2723"/>
      <c r="AF41" s="2724">
        <f>SUM(AH41:AK42)</f>
        <v>0</v>
      </c>
      <c r="AG41" s="2725"/>
      <c r="AH41" s="2721">
        <f>SUM(AH6:AI40)</f>
        <v>0</v>
      </c>
      <c r="AI41" s="2722"/>
      <c r="AJ41" s="2722"/>
      <c r="AK41" s="2728"/>
      <c r="AL41" s="2255" t="s">
        <v>276</v>
      </c>
      <c r="AM41" s="2255"/>
      <c r="AN41" s="2584"/>
      <c r="AO41" s="2729" t="s">
        <v>277</v>
      </c>
      <c r="AP41" s="2730"/>
      <c r="AQ41" s="2730"/>
      <c r="AR41" s="2730"/>
      <c r="AS41" s="2724">
        <f>SUM(AU41:AX42)</f>
        <v>0</v>
      </c>
      <c r="AT41" s="2725"/>
      <c r="AU41" s="2721">
        <f>SUM(AU6:AV40)</f>
        <v>0</v>
      </c>
      <c r="AV41" s="2722"/>
      <c r="AW41" s="2722"/>
      <c r="AX41" s="2723"/>
    </row>
    <row r="42" spans="1:50" ht="15" customHeight="1">
      <c r="A42" s="2560"/>
      <c r="B42" s="2561"/>
      <c r="C42" s="2585"/>
      <c r="D42" s="2731" t="s">
        <v>278</v>
      </c>
      <c r="E42" s="2732"/>
      <c r="F42" s="2732"/>
      <c r="G42" s="2732"/>
      <c r="H42" s="2726"/>
      <c r="I42" s="2727"/>
      <c r="J42" s="2733"/>
      <c r="K42" s="2734"/>
      <c r="L42" s="2734"/>
      <c r="M42" s="2735"/>
      <c r="N42" s="2726"/>
      <c r="O42" s="2727"/>
      <c r="P42" s="2733"/>
      <c r="Q42" s="2734"/>
      <c r="R42" s="2734"/>
      <c r="S42" s="2735"/>
      <c r="T42" s="2726"/>
      <c r="U42" s="2727"/>
      <c r="V42" s="2733"/>
      <c r="W42" s="2734"/>
      <c r="X42" s="2734"/>
      <c r="Y42" s="2735"/>
      <c r="Z42" s="2726"/>
      <c r="AA42" s="2727"/>
      <c r="AB42" s="2733"/>
      <c r="AC42" s="2734"/>
      <c r="AD42" s="2734"/>
      <c r="AE42" s="2735"/>
      <c r="AF42" s="2726"/>
      <c r="AG42" s="2727"/>
      <c r="AH42" s="2733"/>
      <c r="AI42" s="2734"/>
      <c r="AJ42" s="2734"/>
      <c r="AK42" s="2736"/>
      <c r="AL42" s="2561"/>
      <c r="AM42" s="2561"/>
      <c r="AN42" s="2585"/>
      <c r="AO42" s="2731" t="s">
        <v>278</v>
      </c>
      <c r="AP42" s="2732"/>
      <c r="AQ42" s="2732"/>
      <c r="AR42" s="2732"/>
      <c r="AS42" s="2726"/>
      <c r="AT42" s="2727"/>
      <c r="AU42" s="2733"/>
      <c r="AV42" s="2734"/>
      <c r="AW42" s="2734"/>
      <c r="AX42" s="2735"/>
    </row>
    <row r="43" spans="1:50" ht="6" customHeight="1">
      <c r="A43" s="877"/>
      <c r="B43" s="877"/>
      <c r="C43" s="877"/>
      <c r="D43" s="877"/>
      <c r="E43" s="877"/>
      <c r="F43" s="877"/>
      <c r="G43" s="877"/>
      <c r="H43" s="877"/>
      <c r="I43" s="877"/>
      <c r="J43" s="275"/>
      <c r="K43" s="275"/>
      <c r="L43" s="275"/>
      <c r="M43" s="275"/>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877"/>
      <c r="AM43" s="877"/>
      <c r="AN43" s="877"/>
      <c r="AO43" s="877"/>
      <c r="AP43" s="877"/>
      <c r="AQ43" s="877"/>
      <c r="AR43" s="877"/>
      <c r="AS43" s="276"/>
      <c r="AT43" s="276"/>
      <c r="AU43" s="276"/>
      <c r="AV43" s="276"/>
      <c r="AW43" s="276"/>
      <c r="AX43" s="276"/>
    </row>
    <row r="44" spans="1:50">
      <c r="A44" s="474" t="s">
        <v>281</v>
      </c>
      <c r="B44" s="20">
        <v>1</v>
      </c>
      <c r="C44" s="147" t="s">
        <v>1539</v>
      </c>
      <c r="D44" s="474"/>
      <c r="E44" s="474"/>
      <c r="F44" s="474"/>
      <c r="G44" s="474"/>
      <c r="H44" s="474"/>
      <c r="I44" s="474"/>
      <c r="AL44" s="474"/>
      <c r="AM44" s="474"/>
      <c r="AN44" s="147"/>
      <c r="AO44" s="474"/>
      <c r="AP44" s="474"/>
      <c r="AQ44" s="474"/>
      <c r="AR44" s="474"/>
    </row>
    <row r="45" spans="1:50">
      <c r="A45" s="474"/>
      <c r="B45" s="20"/>
      <c r="C45" s="147" t="s">
        <v>1544</v>
      </c>
      <c r="D45" s="474"/>
      <c r="E45" s="474"/>
      <c r="F45" s="474"/>
      <c r="G45" s="474"/>
      <c r="H45" s="474"/>
      <c r="I45" s="474"/>
      <c r="AL45" s="474"/>
      <c r="AM45" s="474"/>
      <c r="AN45" s="147"/>
      <c r="AO45" s="474"/>
      <c r="AP45" s="474"/>
      <c r="AQ45" s="474"/>
      <c r="AR45" s="474"/>
    </row>
    <row r="46" spans="1:50">
      <c r="B46" s="20">
        <v>2</v>
      </c>
      <c r="C46" s="147" t="s">
        <v>1540</v>
      </c>
      <c r="D46" s="474"/>
      <c r="E46" s="474"/>
      <c r="F46" s="474"/>
      <c r="G46" s="474"/>
      <c r="H46" s="474"/>
      <c r="I46" s="474"/>
      <c r="AM46" s="474"/>
      <c r="AN46" s="147"/>
      <c r="AO46" s="474"/>
      <c r="AP46" s="474"/>
      <c r="AQ46" s="474"/>
      <c r="AR46" s="474"/>
    </row>
    <row r="47" spans="1:50">
      <c r="B47" s="474">
        <v>3</v>
      </c>
      <c r="C47" s="147" t="s">
        <v>1631</v>
      </c>
      <c r="D47" s="474"/>
      <c r="E47" s="150"/>
      <c r="F47" s="150"/>
      <c r="G47" s="150"/>
      <c r="H47" s="474"/>
      <c r="I47" s="474"/>
      <c r="AM47" s="474"/>
      <c r="AN47" s="147"/>
      <c r="AO47" s="474"/>
      <c r="AP47" s="474"/>
      <c r="AQ47" s="474"/>
      <c r="AR47" s="474"/>
    </row>
    <row r="48" spans="1:50">
      <c r="A48" s="474"/>
      <c r="B48" s="474"/>
      <c r="C48" s="147"/>
      <c r="D48" s="474"/>
      <c r="E48" s="474"/>
      <c r="F48" s="474"/>
      <c r="G48" s="474"/>
      <c r="H48" s="474"/>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L48" s="474"/>
      <c r="AM48" s="474"/>
      <c r="AN48" s="147"/>
      <c r="AO48" s="474"/>
      <c r="AP48" s="474"/>
      <c r="AQ48" s="474"/>
      <c r="AR48" s="474"/>
      <c r="AS48" s="474"/>
      <c r="AT48" s="474"/>
      <c r="AU48" s="474"/>
    </row>
    <row r="49" spans="1:4">
      <c r="A49" s="474"/>
      <c r="D49" s="474"/>
    </row>
    <row r="50" spans="1:4">
      <c r="A50" s="474"/>
      <c r="B50" s="20"/>
      <c r="C50" s="147"/>
      <c r="D50" s="474"/>
    </row>
    <row r="51" spans="1:4">
      <c r="A51" s="474"/>
      <c r="B51" s="474"/>
      <c r="C51" s="147"/>
      <c r="D51" s="147"/>
    </row>
    <row r="52" spans="1:4">
      <c r="A52" s="474"/>
      <c r="B52" s="20"/>
      <c r="C52" s="147"/>
      <c r="D52" s="474"/>
    </row>
    <row r="53" spans="1:4">
      <c r="A53" s="474"/>
      <c r="B53" s="474"/>
      <c r="C53" s="147"/>
      <c r="D53" s="474"/>
    </row>
    <row r="54" spans="1:4">
      <c r="A54" s="474"/>
      <c r="B54" s="474"/>
      <c r="C54" s="147"/>
      <c r="D54" s="474"/>
    </row>
  </sheetData>
  <mergeCells count="836">
    <mergeCell ref="H16:I16"/>
    <mergeCell ref="H18:I18"/>
    <mergeCell ref="F7:G7"/>
    <mergeCell ref="F8:G8"/>
    <mergeCell ref="F9:G9"/>
    <mergeCell ref="F3:G4"/>
    <mergeCell ref="F5:G5"/>
    <mergeCell ref="H14:I14"/>
    <mergeCell ref="J8:K8"/>
    <mergeCell ref="H9:I9"/>
    <mergeCell ref="H11:I11"/>
    <mergeCell ref="F14:G14"/>
    <mergeCell ref="J14:K14"/>
    <mergeCell ref="H15:I15"/>
    <mergeCell ref="F17:G17"/>
    <mergeCell ref="J17:K17"/>
    <mergeCell ref="H8:I8"/>
    <mergeCell ref="F6:G6"/>
    <mergeCell ref="F10:G10"/>
    <mergeCell ref="J10:K10"/>
    <mergeCell ref="H13:I13"/>
    <mergeCell ref="F18:G18"/>
    <mergeCell ref="J18:K18"/>
    <mergeCell ref="N13:O13"/>
    <mergeCell ref="H3:M3"/>
    <mergeCell ref="AJ5:AK5"/>
    <mergeCell ref="AH4:AK4"/>
    <mergeCell ref="Z4:AA5"/>
    <mergeCell ref="N3:S3"/>
    <mergeCell ref="T3:Y3"/>
    <mergeCell ref="Z3:AE3"/>
    <mergeCell ref="P5:Q5"/>
    <mergeCell ref="V5:W5"/>
    <mergeCell ref="AB5:AC5"/>
    <mergeCell ref="P4:S4"/>
    <mergeCell ref="N4:O5"/>
    <mergeCell ref="J7:K7"/>
    <mergeCell ref="L8:M8"/>
    <mergeCell ref="J9:K9"/>
    <mergeCell ref="L9:M9"/>
    <mergeCell ref="J5:K5"/>
    <mergeCell ref="AB11:AC11"/>
    <mergeCell ref="AD6:AE6"/>
    <mergeCell ref="AB7:AC7"/>
    <mergeCell ref="AD7:AE7"/>
    <mergeCell ref="N10:O10"/>
    <mergeCell ref="AH8:AI8"/>
    <mergeCell ref="L14:M14"/>
    <mergeCell ref="P14:Q14"/>
    <mergeCell ref="R14:S14"/>
    <mergeCell ref="N14:O14"/>
    <mergeCell ref="R7:S7"/>
    <mergeCell ref="L6:M6"/>
    <mergeCell ref="V8:W8"/>
    <mergeCell ref="X8:Y8"/>
    <mergeCell ref="V9:W9"/>
    <mergeCell ref="X9:Y9"/>
    <mergeCell ref="V6:W6"/>
    <mergeCell ref="X6:Y6"/>
    <mergeCell ref="V7:W7"/>
    <mergeCell ref="X7:Y7"/>
    <mergeCell ref="R11:S11"/>
    <mergeCell ref="V11:W11"/>
    <mergeCell ref="N12:O12"/>
    <mergeCell ref="R13:S13"/>
    <mergeCell ref="V13:W13"/>
    <mergeCell ref="N6:O6"/>
    <mergeCell ref="N7:O7"/>
    <mergeCell ref="N8:O8"/>
    <mergeCell ref="N9:O9"/>
    <mergeCell ref="N11:O11"/>
    <mergeCell ref="R30:S30"/>
    <mergeCell ref="F23:G23"/>
    <mergeCell ref="J23:K23"/>
    <mergeCell ref="L23:M23"/>
    <mergeCell ref="P23:Q23"/>
    <mergeCell ref="R23:S23"/>
    <mergeCell ref="F29:G29"/>
    <mergeCell ref="J29:K29"/>
    <mergeCell ref="L29:M29"/>
    <mergeCell ref="P26:Q26"/>
    <mergeCell ref="R26:S26"/>
    <mergeCell ref="P29:Q29"/>
    <mergeCell ref="H29:I29"/>
    <mergeCell ref="J30:K30"/>
    <mergeCell ref="L30:M30"/>
    <mergeCell ref="J26:K26"/>
    <mergeCell ref="R29:S29"/>
    <mergeCell ref="H30:I30"/>
    <mergeCell ref="F27:G27"/>
    <mergeCell ref="J27:K27"/>
    <mergeCell ref="L27:M27"/>
    <mergeCell ref="P27:Q27"/>
    <mergeCell ref="R27:S27"/>
    <mergeCell ref="H28:I28"/>
    <mergeCell ref="H33:I33"/>
    <mergeCell ref="H40:I40"/>
    <mergeCell ref="F39:G39"/>
    <mergeCell ref="J39:K39"/>
    <mergeCell ref="L39:M39"/>
    <mergeCell ref="F40:G40"/>
    <mergeCell ref="L40:M40"/>
    <mergeCell ref="J40:K40"/>
    <mergeCell ref="H38:I38"/>
    <mergeCell ref="H39:I39"/>
    <mergeCell ref="F37:G37"/>
    <mergeCell ref="J37:K37"/>
    <mergeCell ref="L37:M37"/>
    <mergeCell ref="P38:Q38"/>
    <mergeCell ref="R38:S38"/>
    <mergeCell ref="P30:Q30"/>
    <mergeCell ref="L7:M7"/>
    <mergeCell ref="D3:E4"/>
    <mergeCell ref="D5:E5"/>
    <mergeCell ref="R5:S5"/>
    <mergeCell ref="P6:Q6"/>
    <mergeCell ref="J4:M4"/>
    <mergeCell ref="H4:I5"/>
    <mergeCell ref="H6:I6"/>
    <mergeCell ref="H7:I7"/>
    <mergeCell ref="P8:Q8"/>
    <mergeCell ref="R8:S8"/>
    <mergeCell ref="P9:Q9"/>
    <mergeCell ref="R9:S9"/>
    <mergeCell ref="L5:M5"/>
    <mergeCell ref="J6:K6"/>
    <mergeCell ref="R6:S6"/>
    <mergeCell ref="P7:Q7"/>
    <mergeCell ref="F38:G38"/>
    <mergeCell ref="J38:K38"/>
    <mergeCell ref="L38:M38"/>
    <mergeCell ref="F30:G30"/>
    <mergeCell ref="T6:U6"/>
    <mergeCell ref="T7:U7"/>
    <mergeCell ref="T8:U8"/>
    <mergeCell ref="AD11:AE11"/>
    <mergeCell ref="AH11:AI11"/>
    <mergeCell ref="AJ11:AK11"/>
    <mergeCell ref="AD10:AE10"/>
    <mergeCell ref="AH10:AI10"/>
    <mergeCell ref="AJ10:AK10"/>
    <mergeCell ref="X11:Y11"/>
    <mergeCell ref="AJ8:AK8"/>
    <mergeCell ref="AH9:AI9"/>
    <mergeCell ref="AJ9:AK9"/>
    <mergeCell ref="AH6:AI6"/>
    <mergeCell ref="AJ6:AK6"/>
    <mergeCell ref="AH7:AI7"/>
    <mergeCell ref="AJ7:AK7"/>
    <mergeCell ref="AB8:AC8"/>
    <mergeCell ref="V10:W10"/>
    <mergeCell ref="X10:Y10"/>
    <mergeCell ref="AB10:AC10"/>
    <mergeCell ref="R10:S10"/>
    <mergeCell ref="F12:G12"/>
    <mergeCell ref="J12:K12"/>
    <mergeCell ref="L12:M12"/>
    <mergeCell ref="P12:Q12"/>
    <mergeCell ref="H12:I12"/>
    <mergeCell ref="AB12:AC12"/>
    <mergeCell ref="Z12:AA12"/>
    <mergeCell ref="T11:U11"/>
    <mergeCell ref="Z11:AA11"/>
    <mergeCell ref="L10:M10"/>
    <mergeCell ref="P10:Q10"/>
    <mergeCell ref="H10:I10"/>
    <mergeCell ref="F11:G11"/>
    <mergeCell ref="J11:K11"/>
    <mergeCell ref="L11:M11"/>
    <mergeCell ref="P11:Q11"/>
    <mergeCell ref="T10:U10"/>
    <mergeCell ref="Z10:AA10"/>
    <mergeCell ref="AH13:AI13"/>
    <mergeCell ref="AJ13:AK13"/>
    <mergeCell ref="AF13:AG13"/>
    <mergeCell ref="AD12:AE12"/>
    <mergeCell ref="AH12:AI12"/>
    <mergeCell ref="AJ12:AK12"/>
    <mergeCell ref="T12:U12"/>
    <mergeCell ref="T13:U13"/>
    <mergeCell ref="R12:S12"/>
    <mergeCell ref="V12:W12"/>
    <mergeCell ref="X12:Y12"/>
    <mergeCell ref="R16:S16"/>
    <mergeCell ref="V16:W16"/>
    <mergeCell ref="V14:W14"/>
    <mergeCell ref="X14:Y14"/>
    <mergeCell ref="AB14:AC14"/>
    <mergeCell ref="AD14:AE14"/>
    <mergeCell ref="AB13:AC13"/>
    <mergeCell ref="AD13:AE13"/>
    <mergeCell ref="X13:Y13"/>
    <mergeCell ref="Z13:AA13"/>
    <mergeCell ref="Z14:AA14"/>
    <mergeCell ref="F21:G21"/>
    <mergeCell ref="J21:K21"/>
    <mergeCell ref="L21:M21"/>
    <mergeCell ref="P21:Q21"/>
    <mergeCell ref="R21:S21"/>
    <mergeCell ref="V21:W21"/>
    <mergeCell ref="H21:I21"/>
    <mergeCell ref="AH16:AI16"/>
    <mergeCell ref="AJ16:AK16"/>
    <mergeCell ref="AF16:AG16"/>
    <mergeCell ref="L17:M17"/>
    <mergeCell ref="P17:Q17"/>
    <mergeCell ref="H17:I17"/>
    <mergeCell ref="R17:S17"/>
    <mergeCell ref="AB16:AC16"/>
    <mergeCell ref="AD16:AE16"/>
    <mergeCell ref="X16:Y16"/>
    <mergeCell ref="AJ17:AK17"/>
    <mergeCell ref="N16:O16"/>
    <mergeCell ref="N17:O17"/>
    <mergeCell ref="F16:G16"/>
    <mergeCell ref="J16:K16"/>
    <mergeCell ref="L16:M16"/>
    <mergeCell ref="P16:Q16"/>
    <mergeCell ref="L18:M18"/>
    <mergeCell ref="P18:Q18"/>
    <mergeCell ref="R18:S18"/>
    <mergeCell ref="V18:W18"/>
    <mergeCell ref="V17:W17"/>
    <mergeCell ref="X17:Y17"/>
    <mergeCell ref="X18:Y18"/>
    <mergeCell ref="AB18:AC18"/>
    <mergeCell ref="AD18:AE18"/>
    <mergeCell ref="T17:U17"/>
    <mergeCell ref="AH18:AI18"/>
    <mergeCell ref="Z18:AA18"/>
    <mergeCell ref="AD17:AE17"/>
    <mergeCell ref="AH17:AI17"/>
    <mergeCell ref="AB17:AC17"/>
    <mergeCell ref="Z17:AA17"/>
    <mergeCell ref="AJ18:AK18"/>
    <mergeCell ref="AJ19:AK19"/>
    <mergeCell ref="F20:G20"/>
    <mergeCell ref="J20:K20"/>
    <mergeCell ref="L20:M20"/>
    <mergeCell ref="P20:Q20"/>
    <mergeCell ref="R20:S20"/>
    <mergeCell ref="V20:W20"/>
    <mergeCell ref="X20:Y20"/>
    <mergeCell ref="AB20:AC20"/>
    <mergeCell ref="H19:I19"/>
    <mergeCell ref="H20:I20"/>
    <mergeCell ref="AD20:AE20"/>
    <mergeCell ref="AH20:AI20"/>
    <mergeCell ref="AJ20:AK20"/>
    <mergeCell ref="F19:G19"/>
    <mergeCell ref="J19:K19"/>
    <mergeCell ref="L19:M19"/>
    <mergeCell ref="P19:Q19"/>
    <mergeCell ref="R19:S19"/>
    <mergeCell ref="V19:W19"/>
    <mergeCell ref="X19:Y19"/>
    <mergeCell ref="X22:Y22"/>
    <mergeCell ref="AB22:AC22"/>
    <mergeCell ref="AD22:AE22"/>
    <mergeCell ref="Z22:AA22"/>
    <mergeCell ref="AB21:AC21"/>
    <mergeCell ref="AD21:AE21"/>
    <mergeCell ref="X21:Y21"/>
    <mergeCell ref="T22:U22"/>
    <mergeCell ref="AH22:AI22"/>
    <mergeCell ref="AB19:AC19"/>
    <mergeCell ref="AD19:AE19"/>
    <mergeCell ref="AH19:AI19"/>
    <mergeCell ref="AJ22:AK22"/>
    <mergeCell ref="AF22:AG22"/>
    <mergeCell ref="F24:G24"/>
    <mergeCell ref="J24:K24"/>
    <mergeCell ref="L24:M24"/>
    <mergeCell ref="P24:Q24"/>
    <mergeCell ref="R24:S24"/>
    <mergeCell ref="V24:W24"/>
    <mergeCell ref="AH21:AI21"/>
    <mergeCell ref="AJ21:AK21"/>
    <mergeCell ref="AF21:AG21"/>
    <mergeCell ref="P22:Q22"/>
    <mergeCell ref="R22:S22"/>
    <mergeCell ref="H23:I23"/>
    <mergeCell ref="H24:I24"/>
    <mergeCell ref="N22:O22"/>
    <mergeCell ref="N23:O23"/>
    <mergeCell ref="N24:O24"/>
    <mergeCell ref="F22:G22"/>
    <mergeCell ref="J22:K22"/>
    <mergeCell ref="L22:M22"/>
    <mergeCell ref="AH24:AI24"/>
    <mergeCell ref="AJ24:AK24"/>
    <mergeCell ref="AF24:AG24"/>
    <mergeCell ref="F28:G28"/>
    <mergeCell ref="J28:K28"/>
    <mergeCell ref="L28:M28"/>
    <mergeCell ref="P28:Q28"/>
    <mergeCell ref="R28:S28"/>
    <mergeCell ref="V28:W28"/>
    <mergeCell ref="F26:G26"/>
    <mergeCell ref="V22:W22"/>
    <mergeCell ref="F25:G25"/>
    <mergeCell ref="H25:I25"/>
    <mergeCell ref="R25:S25"/>
    <mergeCell ref="V25:W25"/>
    <mergeCell ref="N25:O25"/>
    <mergeCell ref="P25:Q25"/>
    <mergeCell ref="V23:W23"/>
    <mergeCell ref="J25:K25"/>
    <mergeCell ref="L25:M25"/>
    <mergeCell ref="X27:Y27"/>
    <mergeCell ref="AB27:AC27"/>
    <mergeCell ref="T27:U27"/>
    <mergeCell ref="AB29:AC29"/>
    <mergeCell ref="T28:U28"/>
    <mergeCell ref="Z27:AA27"/>
    <mergeCell ref="AD29:AE29"/>
    <mergeCell ref="AH29:AI29"/>
    <mergeCell ref="AB28:AC28"/>
    <mergeCell ref="AD28:AE28"/>
    <mergeCell ref="X28:Y28"/>
    <mergeCell ref="V27:W27"/>
    <mergeCell ref="T26:U26"/>
    <mergeCell ref="V26:W26"/>
    <mergeCell ref="X26:Y26"/>
    <mergeCell ref="V30:W30"/>
    <mergeCell ref="X30:Y30"/>
    <mergeCell ref="AB30:AC30"/>
    <mergeCell ref="AD30:AE30"/>
    <mergeCell ref="AH30:AI30"/>
    <mergeCell ref="AJ30:AK30"/>
    <mergeCell ref="T29:U29"/>
    <mergeCell ref="T30:U30"/>
    <mergeCell ref="AJ26:AK26"/>
    <mergeCell ref="AH28:AI28"/>
    <mergeCell ref="AJ28:AK28"/>
    <mergeCell ref="AD27:AE27"/>
    <mergeCell ref="AH27:AI27"/>
    <mergeCell ref="AJ27:AK27"/>
    <mergeCell ref="AJ29:AK29"/>
    <mergeCell ref="AH26:AI26"/>
    <mergeCell ref="AF26:AG26"/>
    <mergeCell ref="AD26:AE26"/>
    <mergeCell ref="AB26:AC26"/>
    <mergeCell ref="V29:W29"/>
    <mergeCell ref="X29:Y29"/>
    <mergeCell ref="T33:U33"/>
    <mergeCell ref="Z32:AA32"/>
    <mergeCell ref="Z33:AA33"/>
    <mergeCell ref="AB32:AC32"/>
    <mergeCell ref="V31:W31"/>
    <mergeCell ref="X31:Y31"/>
    <mergeCell ref="AB31:AC31"/>
    <mergeCell ref="AD31:AE31"/>
    <mergeCell ref="R31:S31"/>
    <mergeCell ref="AH31:AI31"/>
    <mergeCell ref="AJ31:AK31"/>
    <mergeCell ref="F32:G32"/>
    <mergeCell ref="J32:K32"/>
    <mergeCell ref="L32:M32"/>
    <mergeCell ref="P32:Q32"/>
    <mergeCell ref="R32:S32"/>
    <mergeCell ref="V32:W32"/>
    <mergeCell ref="X32:Y32"/>
    <mergeCell ref="AD32:AE32"/>
    <mergeCell ref="AH32:AI32"/>
    <mergeCell ref="AJ32:AK32"/>
    <mergeCell ref="J31:K31"/>
    <mergeCell ref="L31:M31"/>
    <mergeCell ref="H32:I32"/>
    <mergeCell ref="AF31:AG31"/>
    <mergeCell ref="AF32:AG32"/>
    <mergeCell ref="P31:Q31"/>
    <mergeCell ref="T31:U31"/>
    <mergeCell ref="T32:U32"/>
    <mergeCell ref="H31:I31"/>
    <mergeCell ref="F31:G31"/>
    <mergeCell ref="AD36:AE36"/>
    <mergeCell ref="AH36:AI36"/>
    <mergeCell ref="AJ33:AK33"/>
    <mergeCell ref="F34:G34"/>
    <mergeCell ref="J34:K34"/>
    <mergeCell ref="L34:M34"/>
    <mergeCell ref="F35:G35"/>
    <mergeCell ref="J35:K35"/>
    <mergeCell ref="L35:M35"/>
    <mergeCell ref="F36:G36"/>
    <mergeCell ref="X34:Y34"/>
    <mergeCell ref="T34:U34"/>
    <mergeCell ref="AB34:AC34"/>
    <mergeCell ref="AD34:AE34"/>
    <mergeCell ref="L36:M36"/>
    <mergeCell ref="P34:Q34"/>
    <mergeCell ref="R34:S34"/>
    <mergeCell ref="V34:W34"/>
    <mergeCell ref="N34:O34"/>
    <mergeCell ref="N35:O35"/>
    <mergeCell ref="AH34:AI34"/>
    <mergeCell ref="AJ34:AK34"/>
    <mergeCell ref="P35:Q35"/>
    <mergeCell ref="F33:G33"/>
    <mergeCell ref="P37:Q37"/>
    <mergeCell ref="N37:O37"/>
    <mergeCell ref="R37:S37"/>
    <mergeCell ref="V37:W37"/>
    <mergeCell ref="N36:O36"/>
    <mergeCell ref="J36:K36"/>
    <mergeCell ref="H36:I36"/>
    <mergeCell ref="H37:I37"/>
    <mergeCell ref="P36:Q36"/>
    <mergeCell ref="R36:S36"/>
    <mergeCell ref="V36:W36"/>
    <mergeCell ref="T36:U36"/>
    <mergeCell ref="AH40:AI40"/>
    <mergeCell ref="AJ40:AK40"/>
    <mergeCell ref="T40:U40"/>
    <mergeCell ref="AF40:AG40"/>
    <mergeCell ref="P40:Q40"/>
    <mergeCell ref="R40:S40"/>
    <mergeCell ref="V40:W40"/>
    <mergeCell ref="X40:Y40"/>
    <mergeCell ref="AB40:AC40"/>
    <mergeCell ref="AD40:AE40"/>
    <mergeCell ref="X39:Y39"/>
    <mergeCell ref="AB39:AC39"/>
    <mergeCell ref="AD39:AE39"/>
    <mergeCell ref="AH39:AI39"/>
    <mergeCell ref="AJ39:AK39"/>
    <mergeCell ref="T39:U39"/>
    <mergeCell ref="T37:U37"/>
    <mergeCell ref="T38:U38"/>
    <mergeCell ref="AD37:AE37"/>
    <mergeCell ref="AH37:AI37"/>
    <mergeCell ref="X37:Y37"/>
    <mergeCell ref="AB37:AC37"/>
    <mergeCell ref="AH38:AI38"/>
    <mergeCell ref="AJ37:AK37"/>
    <mergeCell ref="AJ36:AK36"/>
    <mergeCell ref="AF36:AG36"/>
    <mergeCell ref="X36:Y36"/>
    <mergeCell ref="AB36:AC36"/>
    <mergeCell ref="N38:O38"/>
    <mergeCell ref="N39:O39"/>
    <mergeCell ref="N40:O40"/>
    <mergeCell ref="N18:O18"/>
    <mergeCell ref="N19:O19"/>
    <mergeCell ref="N20:O20"/>
    <mergeCell ref="N21:O21"/>
    <mergeCell ref="N30:O30"/>
    <mergeCell ref="N31:O31"/>
    <mergeCell ref="N32:O32"/>
    <mergeCell ref="N33:O33"/>
    <mergeCell ref="N26:O26"/>
    <mergeCell ref="N27:O27"/>
    <mergeCell ref="N28:O28"/>
    <mergeCell ref="N29:O29"/>
    <mergeCell ref="AJ38:AK38"/>
    <mergeCell ref="AF37:AG37"/>
    <mergeCell ref="P39:Q39"/>
    <mergeCell ref="R39:S39"/>
    <mergeCell ref="V39:W39"/>
    <mergeCell ref="AS3:AX3"/>
    <mergeCell ref="A4:C5"/>
    <mergeCell ref="AL4:AN5"/>
    <mergeCell ref="AS4:AT5"/>
    <mergeCell ref="AU4:AX4"/>
    <mergeCell ref="AO5:AP5"/>
    <mergeCell ref="AQ5:AR5"/>
    <mergeCell ref="AU5:AV5"/>
    <mergeCell ref="AW5:AX5"/>
    <mergeCell ref="AF4:AG5"/>
    <mergeCell ref="AH5:AI5"/>
    <mergeCell ref="X5:Y5"/>
    <mergeCell ref="AD5:AE5"/>
    <mergeCell ref="T4:U5"/>
    <mergeCell ref="V4:Y4"/>
    <mergeCell ref="AB4:AE4"/>
    <mergeCell ref="AF3:AK3"/>
    <mergeCell ref="D6:E10"/>
    <mergeCell ref="AL6:AL7"/>
    <mergeCell ref="AM6:AM7"/>
    <mergeCell ref="AN6:AN7"/>
    <mergeCell ref="AO6:AP10"/>
    <mergeCell ref="AQ6:AR6"/>
    <mergeCell ref="A3:C3"/>
    <mergeCell ref="AL3:AN3"/>
    <mergeCell ref="AO3:AP4"/>
    <mergeCell ref="AQ3:AR4"/>
    <mergeCell ref="AF6:AG6"/>
    <mergeCell ref="AF7:AG7"/>
    <mergeCell ref="AF8:AG8"/>
    <mergeCell ref="AF9:AG9"/>
    <mergeCell ref="AF10:AG10"/>
    <mergeCell ref="Z8:AA8"/>
    <mergeCell ref="Z9:AA9"/>
    <mergeCell ref="T9:U9"/>
    <mergeCell ref="Z6:AA6"/>
    <mergeCell ref="Z7:AA7"/>
    <mergeCell ref="AD8:AE8"/>
    <mergeCell ref="AB9:AC9"/>
    <mergeCell ref="AD9:AE9"/>
    <mergeCell ref="AB6:AC6"/>
    <mergeCell ref="AS6:AT6"/>
    <mergeCell ref="AU6:AV6"/>
    <mergeCell ref="AW6:AX6"/>
    <mergeCell ref="AQ7:AR7"/>
    <mergeCell ref="AS7:AT7"/>
    <mergeCell ref="AU7:AV7"/>
    <mergeCell ref="AW7:AX7"/>
    <mergeCell ref="A8:C10"/>
    <mergeCell ref="AL8:AN10"/>
    <mergeCell ref="AQ8:AR8"/>
    <mergeCell ref="AS8:AT8"/>
    <mergeCell ref="AU8:AV8"/>
    <mergeCell ref="AW8:AX8"/>
    <mergeCell ref="AQ9:AR9"/>
    <mergeCell ref="AS9:AT9"/>
    <mergeCell ref="AU9:AV9"/>
    <mergeCell ref="AW9:AX9"/>
    <mergeCell ref="AQ10:AR10"/>
    <mergeCell ref="AS10:AT10"/>
    <mergeCell ref="AU10:AV10"/>
    <mergeCell ref="AW10:AX10"/>
    <mergeCell ref="A6:A7"/>
    <mergeCell ref="B6:B7"/>
    <mergeCell ref="C6:C7"/>
    <mergeCell ref="A11:A12"/>
    <mergeCell ref="B11:B12"/>
    <mergeCell ref="C11:C12"/>
    <mergeCell ref="D11:E15"/>
    <mergeCell ref="AL11:AL12"/>
    <mergeCell ref="AM11:AM12"/>
    <mergeCell ref="AN11:AN12"/>
    <mergeCell ref="AO11:AP15"/>
    <mergeCell ref="AQ11:AR11"/>
    <mergeCell ref="AF14:AG14"/>
    <mergeCell ref="AF15:AG15"/>
    <mergeCell ref="AF11:AG11"/>
    <mergeCell ref="AF12:AG12"/>
    <mergeCell ref="T14:U14"/>
    <mergeCell ref="T15:U15"/>
    <mergeCell ref="AD15:AE15"/>
    <mergeCell ref="AH15:AI15"/>
    <mergeCell ref="AJ15:AK15"/>
    <mergeCell ref="N15:O15"/>
    <mergeCell ref="Z15:AA15"/>
    <mergeCell ref="F15:G15"/>
    <mergeCell ref="J15:K15"/>
    <mergeCell ref="L15:M15"/>
    <mergeCell ref="P15:Q15"/>
    <mergeCell ref="A13:C15"/>
    <mergeCell ref="AL13:AN15"/>
    <mergeCell ref="AQ13:AR13"/>
    <mergeCell ref="AS13:AT13"/>
    <mergeCell ref="AU13:AV13"/>
    <mergeCell ref="AW13:AX13"/>
    <mergeCell ref="AQ14:AR14"/>
    <mergeCell ref="AS14:AT14"/>
    <mergeCell ref="AU14:AV14"/>
    <mergeCell ref="AW14:AX14"/>
    <mergeCell ref="AQ15:AR15"/>
    <mergeCell ref="AS15:AT15"/>
    <mergeCell ref="AU15:AV15"/>
    <mergeCell ref="AW15:AX15"/>
    <mergeCell ref="R15:S15"/>
    <mergeCell ref="V15:W15"/>
    <mergeCell ref="X15:Y15"/>
    <mergeCell ref="AB15:AC15"/>
    <mergeCell ref="AH14:AI14"/>
    <mergeCell ref="AJ14:AK14"/>
    <mergeCell ref="F13:G13"/>
    <mergeCell ref="J13:K13"/>
    <mergeCell ref="L13:M13"/>
    <mergeCell ref="P13:Q13"/>
    <mergeCell ref="D16:E20"/>
    <mergeCell ref="AL16:AL17"/>
    <mergeCell ref="AM16:AM17"/>
    <mergeCell ref="AN16:AN17"/>
    <mergeCell ref="AO16:AP20"/>
    <mergeCell ref="AQ16:AR16"/>
    <mergeCell ref="AS11:AT11"/>
    <mergeCell ref="AU11:AV11"/>
    <mergeCell ref="AW11:AX11"/>
    <mergeCell ref="AQ12:AR12"/>
    <mergeCell ref="AS12:AT12"/>
    <mergeCell ref="AU12:AV12"/>
    <mergeCell ref="AW12:AX12"/>
    <mergeCell ref="AF17:AG17"/>
    <mergeCell ref="AF18:AG18"/>
    <mergeCell ref="AF19:AG19"/>
    <mergeCell ref="AF20:AG20"/>
    <mergeCell ref="Z16:AA16"/>
    <mergeCell ref="Z19:AA19"/>
    <mergeCell ref="Z20:AA20"/>
    <mergeCell ref="T18:U18"/>
    <mergeCell ref="T19:U19"/>
    <mergeCell ref="T20:U20"/>
    <mergeCell ref="T16:U16"/>
    <mergeCell ref="AS16:AT16"/>
    <mergeCell ref="AU16:AV16"/>
    <mergeCell ref="AW16:AX16"/>
    <mergeCell ref="AQ17:AR17"/>
    <mergeCell ref="AS17:AT17"/>
    <mergeCell ref="AU17:AV17"/>
    <mergeCell ref="AW17:AX17"/>
    <mergeCell ref="A18:C20"/>
    <mergeCell ref="AL18:AN20"/>
    <mergeCell ref="AQ18:AR18"/>
    <mergeCell ref="AS18:AT18"/>
    <mergeCell ref="AU18:AV18"/>
    <mergeCell ref="AW18:AX18"/>
    <mergeCell ref="AQ19:AR19"/>
    <mergeCell ref="AS19:AT19"/>
    <mergeCell ref="AU19:AV19"/>
    <mergeCell ref="AW19:AX19"/>
    <mergeCell ref="AQ20:AR20"/>
    <mergeCell ref="AS20:AT20"/>
    <mergeCell ref="AU20:AV20"/>
    <mergeCell ref="AW20:AX20"/>
    <mergeCell ref="A16:A17"/>
    <mergeCell ref="B16:B17"/>
    <mergeCell ref="C16:C17"/>
    <mergeCell ref="A21:A22"/>
    <mergeCell ref="B21:B22"/>
    <mergeCell ref="C21:C22"/>
    <mergeCell ref="D21:E25"/>
    <mergeCell ref="AL21:AL22"/>
    <mergeCell ref="AM21:AM22"/>
    <mergeCell ref="AN21:AN22"/>
    <mergeCell ref="AO21:AP25"/>
    <mergeCell ref="AQ21:AR21"/>
    <mergeCell ref="Z23:AA23"/>
    <mergeCell ref="Z24:AA24"/>
    <mergeCell ref="Z25:AA25"/>
    <mergeCell ref="Z21:AA21"/>
    <mergeCell ref="T21:U21"/>
    <mergeCell ref="H22:I22"/>
    <mergeCell ref="AD23:AE23"/>
    <mergeCell ref="AH23:AI23"/>
    <mergeCell ref="AJ23:AK23"/>
    <mergeCell ref="AB24:AC24"/>
    <mergeCell ref="AD24:AE24"/>
    <mergeCell ref="X24:Y24"/>
    <mergeCell ref="X25:Y25"/>
    <mergeCell ref="AB25:AC25"/>
    <mergeCell ref="AD25:AE25"/>
    <mergeCell ref="A23:C25"/>
    <mergeCell ref="AL23:AN25"/>
    <mergeCell ref="AQ23:AR23"/>
    <mergeCell ref="AS23:AT23"/>
    <mergeCell ref="AU23:AV23"/>
    <mergeCell ref="AW23:AX23"/>
    <mergeCell ref="AQ24:AR24"/>
    <mergeCell ref="AS24:AT24"/>
    <mergeCell ref="AU24:AV24"/>
    <mergeCell ref="AW24:AX24"/>
    <mergeCell ref="AQ25:AR25"/>
    <mergeCell ref="AS25:AT25"/>
    <mergeCell ref="AU25:AV25"/>
    <mergeCell ref="AW25:AX25"/>
    <mergeCell ref="AH25:AI25"/>
    <mergeCell ref="AF25:AG25"/>
    <mergeCell ref="AF23:AG23"/>
    <mergeCell ref="X23:Y23"/>
    <mergeCell ref="AB23:AC23"/>
    <mergeCell ref="AJ25:AK25"/>
    <mergeCell ref="T23:U23"/>
    <mergeCell ref="T24:U24"/>
    <mergeCell ref="T25:U25"/>
    <mergeCell ref="D26:E30"/>
    <mergeCell ref="AL26:AL27"/>
    <mergeCell ref="AM26:AM27"/>
    <mergeCell ref="AN26:AN27"/>
    <mergeCell ref="AO26:AP30"/>
    <mergeCell ref="AQ26:AR26"/>
    <mergeCell ref="AS21:AT21"/>
    <mergeCell ref="AU21:AV21"/>
    <mergeCell ref="AW21:AX21"/>
    <mergeCell ref="AQ22:AR22"/>
    <mergeCell ref="AS22:AT22"/>
    <mergeCell ref="AU22:AV22"/>
    <mergeCell ref="AW22:AX22"/>
    <mergeCell ref="Z28:AA28"/>
    <mergeCell ref="Z29:AA29"/>
    <mergeCell ref="Z30:AA30"/>
    <mergeCell ref="AF27:AG27"/>
    <mergeCell ref="AF28:AG28"/>
    <mergeCell ref="AF29:AG29"/>
    <mergeCell ref="AF30:AG30"/>
    <mergeCell ref="Z26:AA26"/>
    <mergeCell ref="L26:M26"/>
    <mergeCell ref="H26:I26"/>
    <mergeCell ref="H27:I27"/>
    <mergeCell ref="AS26:AT26"/>
    <mergeCell ref="AU26:AV26"/>
    <mergeCell ref="AW26:AX26"/>
    <mergeCell ref="AQ27:AR27"/>
    <mergeCell ref="AS27:AT27"/>
    <mergeCell ref="AU27:AV27"/>
    <mergeCell ref="AW27:AX27"/>
    <mergeCell ref="A28:C30"/>
    <mergeCell ref="AL28:AN30"/>
    <mergeCell ref="AQ28:AR28"/>
    <mergeCell ref="AS28:AT28"/>
    <mergeCell ref="AU28:AV28"/>
    <mergeCell ref="AW28:AX28"/>
    <mergeCell ref="AQ29:AR29"/>
    <mergeCell ref="AS29:AT29"/>
    <mergeCell ref="AU29:AV29"/>
    <mergeCell ref="AW29:AX29"/>
    <mergeCell ref="AQ30:AR30"/>
    <mergeCell ref="AS30:AT30"/>
    <mergeCell ref="AU30:AV30"/>
    <mergeCell ref="AW30:AX30"/>
    <mergeCell ref="A26:A27"/>
    <mergeCell ref="B26:B27"/>
    <mergeCell ref="C26:C27"/>
    <mergeCell ref="A31:A32"/>
    <mergeCell ref="B31:B32"/>
    <mergeCell ref="C31:C32"/>
    <mergeCell ref="D31:E35"/>
    <mergeCell ref="AL31:AL32"/>
    <mergeCell ref="AM31:AM32"/>
    <mergeCell ref="AN31:AN32"/>
    <mergeCell ref="AO31:AP35"/>
    <mergeCell ref="AQ31:AR31"/>
    <mergeCell ref="AF33:AG33"/>
    <mergeCell ref="AF34:AG34"/>
    <mergeCell ref="Z34:AA34"/>
    <mergeCell ref="Z35:AA35"/>
    <mergeCell ref="Z31:AA31"/>
    <mergeCell ref="H34:I34"/>
    <mergeCell ref="H35:I35"/>
    <mergeCell ref="V35:W35"/>
    <mergeCell ref="X35:Y35"/>
    <mergeCell ref="AB35:AC35"/>
    <mergeCell ref="AD35:AE35"/>
    <mergeCell ref="AH35:AI35"/>
    <mergeCell ref="AJ35:AK35"/>
    <mergeCell ref="AF35:AG35"/>
    <mergeCell ref="AH33:AI33"/>
    <mergeCell ref="A33:C35"/>
    <mergeCell ref="AL33:AN35"/>
    <mergeCell ref="AQ33:AR33"/>
    <mergeCell ref="AS33:AT33"/>
    <mergeCell ref="AU33:AV33"/>
    <mergeCell ref="AW33:AX33"/>
    <mergeCell ref="AQ34:AR34"/>
    <mergeCell ref="AS34:AT34"/>
    <mergeCell ref="AU34:AV34"/>
    <mergeCell ref="AW34:AX34"/>
    <mergeCell ref="AQ35:AR35"/>
    <mergeCell ref="AS35:AT35"/>
    <mergeCell ref="AU35:AV35"/>
    <mergeCell ref="AW35:AX35"/>
    <mergeCell ref="T35:U35"/>
    <mergeCell ref="R35:S35"/>
    <mergeCell ref="J33:K33"/>
    <mergeCell ref="L33:M33"/>
    <mergeCell ref="P33:Q33"/>
    <mergeCell ref="R33:S33"/>
    <mergeCell ref="V33:W33"/>
    <mergeCell ref="X33:Y33"/>
    <mergeCell ref="AB33:AC33"/>
    <mergeCell ref="AD33:AE33"/>
    <mergeCell ref="D36:E40"/>
    <mergeCell ref="AL36:AL37"/>
    <mergeCell ref="AM36:AM37"/>
    <mergeCell ref="AN36:AN37"/>
    <mergeCell ref="AO36:AP40"/>
    <mergeCell ref="AQ36:AR36"/>
    <mergeCell ref="AS31:AT31"/>
    <mergeCell ref="AU31:AV31"/>
    <mergeCell ref="AW31:AX31"/>
    <mergeCell ref="AQ32:AR32"/>
    <mergeCell ref="AS32:AT32"/>
    <mergeCell ref="AU32:AV32"/>
    <mergeCell ref="AW32:AX32"/>
    <mergeCell ref="Z40:AA40"/>
    <mergeCell ref="Z36:AA36"/>
    <mergeCell ref="Z37:AA37"/>
    <mergeCell ref="Z38:AA38"/>
    <mergeCell ref="Z39:AA39"/>
    <mergeCell ref="AF38:AG38"/>
    <mergeCell ref="AF39:AG39"/>
    <mergeCell ref="V38:W38"/>
    <mergeCell ref="X38:Y38"/>
    <mergeCell ref="AB38:AC38"/>
    <mergeCell ref="AD38:AE38"/>
    <mergeCell ref="AS36:AT36"/>
    <mergeCell ref="AU36:AV36"/>
    <mergeCell ref="AW36:AX36"/>
    <mergeCell ref="AQ37:AR37"/>
    <mergeCell ref="AS37:AT37"/>
    <mergeCell ref="AU37:AV37"/>
    <mergeCell ref="AW37:AX37"/>
    <mergeCell ref="A38:C40"/>
    <mergeCell ref="AL38:AN40"/>
    <mergeCell ref="AQ38:AR38"/>
    <mergeCell ref="AS38:AT38"/>
    <mergeCell ref="AU38:AV38"/>
    <mergeCell ref="AW38:AX38"/>
    <mergeCell ref="AQ39:AR39"/>
    <mergeCell ref="AS39:AT39"/>
    <mergeCell ref="AU39:AV39"/>
    <mergeCell ref="AW39:AX39"/>
    <mergeCell ref="AQ40:AR40"/>
    <mergeCell ref="AS40:AT40"/>
    <mergeCell ref="AU40:AV40"/>
    <mergeCell ref="AW40:AX40"/>
    <mergeCell ref="A36:A37"/>
    <mergeCell ref="B36:B37"/>
    <mergeCell ref="C36:C37"/>
    <mergeCell ref="A41:C42"/>
    <mergeCell ref="D41:G41"/>
    <mergeCell ref="H41:I42"/>
    <mergeCell ref="J41:M41"/>
    <mergeCell ref="N41:O42"/>
    <mergeCell ref="P41:S41"/>
    <mergeCell ref="T41:U42"/>
    <mergeCell ref="V41:Y41"/>
    <mergeCell ref="Z41:AA42"/>
    <mergeCell ref="AB41:AE41"/>
    <mergeCell ref="AF41:AG42"/>
    <mergeCell ref="AH41:AK41"/>
    <mergeCell ref="AL41:AN42"/>
    <mergeCell ref="AO41:AR41"/>
    <mergeCell ref="AS41:AT42"/>
    <mergeCell ref="AU41:AX41"/>
    <mergeCell ref="D42:G42"/>
    <mergeCell ref="J42:M42"/>
    <mergeCell ref="P42:S42"/>
    <mergeCell ref="V42:Y42"/>
    <mergeCell ref="AB42:AE42"/>
    <mergeCell ref="AH42:AK42"/>
    <mergeCell ref="AO42:AR42"/>
    <mergeCell ref="AU42:AX42"/>
  </mergeCells>
  <phoneticPr fontId="5"/>
  <pageMargins left="0.70866141732283472" right="0.27559055118110237" top="0.59055118110236227" bottom="0.35433070866141736" header="0.51181102362204722" footer="0.19685039370078741"/>
  <pageSetup paperSize="9" scale="85" orientation="landscape" useFirstPageNumber="1" r:id="rId1"/>
  <headerFooter alignWithMargins="0">
    <oddFooter>&amp;C&amp;A(&amp;P)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A1:AJ68"/>
  <sheetViews>
    <sheetView view="pageBreakPreview" zoomScaleNormal="100" zoomScaleSheetLayoutView="100" workbookViewId="0"/>
  </sheetViews>
  <sheetFormatPr defaultColWidth="2.625" defaultRowHeight="13.5"/>
  <cols>
    <col min="1" max="16384" width="2.625" style="592"/>
  </cols>
  <sheetData>
    <row r="1" spans="1:36" ht="18.75">
      <c r="A1" s="3" t="s">
        <v>1545</v>
      </c>
      <c r="B1" s="3"/>
      <c r="C1" s="3"/>
      <c r="D1" s="3"/>
      <c r="E1" s="3"/>
      <c r="F1" s="3"/>
      <c r="G1" s="3"/>
      <c r="H1" s="3"/>
      <c r="I1" s="3"/>
      <c r="J1" s="3"/>
      <c r="K1" s="3"/>
      <c r="L1" s="3"/>
      <c r="M1" s="3"/>
      <c r="N1" s="3"/>
      <c r="O1" s="3"/>
      <c r="P1" s="3"/>
      <c r="Q1" s="3"/>
      <c r="R1" s="3"/>
      <c r="S1" s="3"/>
      <c r="T1" s="3"/>
      <c r="U1" s="3"/>
      <c r="V1" s="3"/>
      <c r="W1" s="3"/>
      <c r="X1" s="3"/>
      <c r="Y1" s="3"/>
      <c r="Z1" s="3"/>
      <c r="AA1" s="3"/>
      <c r="AB1" s="3"/>
    </row>
    <row r="2" spans="1:36" ht="14.25">
      <c r="A2" s="477" t="s">
        <v>1546</v>
      </c>
      <c r="B2" s="477"/>
      <c r="C2" s="477"/>
      <c r="D2" s="477"/>
      <c r="E2" s="477"/>
      <c r="F2" s="477"/>
      <c r="G2" s="477"/>
      <c r="H2" s="477"/>
      <c r="I2" s="477"/>
      <c r="J2" s="477"/>
      <c r="K2" s="477"/>
      <c r="L2" s="477"/>
      <c r="M2" s="477"/>
      <c r="N2" s="477"/>
      <c r="O2" s="477"/>
      <c r="P2" s="477"/>
      <c r="Q2" s="477"/>
      <c r="R2" s="477"/>
    </row>
    <row r="3" spans="1:36" ht="14.25">
      <c r="A3" s="480" t="s">
        <v>1547</v>
      </c>
      <c r="B3" s="482"/>
      <c r="C3" s="482"/>
      <c r="D3" s="482"/>
      <c r="E3" s="482"/>
      <c r="F3" s="482"/>
      <c r="G3" s="482"/>
      <c r="H3" s="482"/>
      <c r="I3" s="482"/>
      <c r="J3" s="482"/>
      <c r="K3" s="482"/>
      <c r="L3" s="482"/>
      <c r="M3" s="482"/>
      <c r="N3" s="482"/>
      <c r="O3" s="482"/>
      <c r="P3" s="482"/>
      <c r="Q3" s="482"/>
      <c r="R3" s="482"/>
      <c r="S3" s="482"/>
      <c r="T3" s="482"/>
      <c r="U3" s="482"/>
      <c r="V3" s="482"/>
      <c r="W3" s="482"/>
    </row>
    <row r="4" spans="1:36">
      <c r="A4" s="120"/>
      <c r="B4" s="120"/>
      <c r="C4" s="2837"/>
      <c r="D4" s="2838"/>
      <c r="E4" s="2838"/>
      <c r="F4" s="2838"/>
      <c r="G4" s="2838"/>
      <c r="H4" s="2838"/>
      <c r="I4" s="2838"/>
      <c r="J4" s="2838"/>
      <c r="K4" s="2838"/>
      <c r="L4" s="2838"/>
      <c r="M4" s="2838"/>
      <c r="N4" s="2838"/>
      <c r="O4" s="2838"/>
      <c r="P4" s="2838"/>
      <c r="Q4" s="2838"/>
      <c r="R4" s="2838"/>
      <c r="S4" s="2838"/>
      <c r="T4" s="2838"/>
      <c r="U4" s="2838"/>
      <c r="V4" s="2838"/>
      <c r="W4" s="2838"/>
      <c r="X4" s="2838"/>
      <c r="Y4" s="2838"/>
      <c r="Z4" s="2838"/>
      <c r="AA4" s="2838"/>
      <c r="AB4" s="2838"/>
      <c r="AC4" s="2838"/>
      <c r="AD4" s="2838"/>
      <c r="AE4" s="2838"/>
      <c r="AF4" s="2838"/>
      <c r="AG4" s="2838"/>
      <c r="AH4" s="2838"/>
      <c r="AI4" s="2839"/>
    </row>
    <row r="5" spans="1:36">
      <c r="A5" s="120"/>
      <c r="B5" s="120"/>
      <c r="C5" s="2840"/>
      <c r="D5" s="2841"/>
      <c r="E5" s="2841"/>
      <c r="F5" s="2841"/>
      <c r="G5" s="2841"/>
      <c r="H5" s="2841"/>
      <c r="I5" s="2841"/>
      <c r="J5" s="2841"/>
      <c r="K5" s="2841"/>
      <c r="L5" s="2841"/>
      <c r="M5" s="2841"/>
      <c r="N5" s="2841"/>
      <c r="O5" s="2841"/>
      <c r="P5" s="2841"/>
      <c r="Q5" s="2841"/>
      <c r="R5" s="2841"/>
      <c r="S5" s="2841"/>
      <c r="T5" s="2841"/>
      <c r="U5" s="2841"/>
      <c r="V5" s="2841"/>
      <c r="W5" s="2841"/>
      <c r="X5" s="2841"/>
      <c r="Y5" s="2841"/>
      <c r="Z5" s="2841"/>
      <c r="AA5" s="2841"/>
      <c r="AB5" s="2841"/>
      <c r="AC5" s="2841"/>
      <c r="AD5" s="2841"/>
      <c r="AE5" s="2841"/>
      <c r="AF5" s="2841"/>
      <c r="AG5" s="2841"/>
      <c r="AH5" s="2841"/>
      <c r="AI5" s="2842"/>
    </row>
    <row r="6" spans="1:36">
      <c r="A6" s="120"/>
      <c r="B6" s="120"/>
      <c r="C6" s="2843"/>
      <c r="D6" s="2844"/>
      <c r="E6" s="2844"/>
      <c r="F6" s="2844"/>
      <c r="G6" s="2844"/>
      <c r="H6" s="2844"/>
      <c r="I6" s="2844"/>
      <c r="J6" s="2844"/>
      <c r="K6" s="2844"/>
      <c r="L6" s="2844"/>
      <c r="M6" s="2844"/>
      <c r="N6" s="2844"/>
      <c r="O6" s="2844"/>
      <c r="P6" s="2844"/>
      <c r="Q6" s="2844"/>
      <c r="R6" s="2844"/>
      <c r="S6" s="2844"/>
      <c r="T6" s="2844"/>
      <c r="U6" s="2844"/>
      <c r="V6" s="2844"/>
      <c r="W6" s="2844"/>
      <c r="X6" s="2844"/>
      <c r="Y6" s="2844"/>
      <c r="Z6" s="2844"/>
      <c r="AA6" s="2844"/>
      <c r="AB6" s="2844"/>
      <c r="AC6" s="2844"/>
      <c r="AD6" s="2844"/>
      <c r="AE6" s="2844"/>
      <c r="AF6" s="2844"/>
      <c r="AG6" s="2844"/>
      <c r="AH6" s="2844"/>
      <c r="AI6" s="2845"/>
    </row>
    <row r="7" spans="1:36">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row>
    <row r="8" spans="1:36" ht="14.25">
      <c r="A8" s="480" t="s">
        <v>1366</v>
      </c>
      <c r="B8" s="482"/>
      <c r="C8" s="482"/>
      <c r="D8" s="482"/>
      <c r="E8" s="482"/>
      <c r="F8" s="482"/>
      <c r="G8" s="482"/>
      <c r="H8" s="482"/>
      <c r="I8" s="482"/>
      <c r="J8" s="482"/>
      <c r="K8" s="482"/>
      <c r="L8" s="482"/>
      <c r="M8" s="482"/>
      <c r="N8" s="482"/>
      <c r="O8" s="482"/>
      <c r="P8" s="482"/>
      <c r="Q8" s="482"/>
      <c r="R8" s="482"/>
      <c r="S8" s="482"/>
      <c r="T8" s="482"/>
      <c r="U8" s="482"/>
      <c r="X8" s="482"/>
      <c r="Y8" s="482"/>
      <c r="Z8" s="482"/>
      <c r="AA8" s="482"/>
      <c r="AB8" s="482"/>
      <c r="AC8" s="482"/>
      <c r="AD8" s="482"/>
    </row>
    <row r="9" spans="1:36">
      <c r="A9" s="479"/>
      <c r="B9" s="479"/>
      <c r="E9" s="844"/>
      <c r="F9" s="479" t="s">
        <v>286</v>
      </c>
      <c r="G9" s="479"/>
      <c r="H9" s="479"/>
      <c r="I9" s="479"/>
      <c r="J9" s="479"/>
      <c r="K9" s="878" t="s">
        <v>706</v>
      </c>
      <c r="L9" s="479"/>
      <c r="M9" s="479" t="s">
        <v>285</v>
      </c>
      <c r="N9" s="479"/>
      <c r="O9" s="479"/>
      <c r="P9" s="479"/>
      <c r="Q9" s="479"/>
      <c r="R9" s="844"/>
      <c r="S9" s="479" t="s">
        <v>599</v>
      </c>
      <c r="T9" s="479"/>
      <c r="U9" s="479"/>
      <c r="V9" s="479"/>
      <c r="W9" s="844"/>
      <c r="X9" s="479" t="s">
        <v>590</v>
      </c>
      <c r="Y9" s="479"/>
      <c r="Z9" s="479"/>
      <c r="AA9" s="479"/>
      <c r="AB9" s="844"/>
      <c r="AC9" s="479" t="s">
        <v>610</v>
      </c>
      <c r="AD9" s="479"/>
      <c r="AE9" s="479"/>
      <c r="AF9" s="479"/>
      <c r="AG9" s="479"/>
    </row>
    <row r="10" spans="1:36">
      <c r="A10" s="479"/>
      <c r="B10" s="479"/>
      <c r="E10" s="844"/>
      <c r="F10" s="479" t="s">
        <v>287</v>
      </c>
      <c r="G10" s="479"/>
      <c r="H10" s="479"/>
      <c r="I10" s="479"/>
      <c r="J10" s="479"/>
      <c r="K10" s="479"/>
      <c r="L10" s="479"/>
      <c r="M10" s="479"/>
      <c r="N10" s="479"/>
      <c r="O10" s="479"/>
      <c r="P10" s="479"/>
      <c r="Q10" s="479"/>
      <c r="R10" s="844"/>
      <c r="S10" s="479" t="s">
        <v>873</v>
      </c>
      <c r="T10" s="479"/>
      <c r="U10" s="479"/>
      <c r="V10" s="479"/>
      <c r="W10" s="844"/>
      <c r="X10" s="479" t="s">
        <v>643</v>
      </c>
      <c r="Y10" s="479"/>
      <c r="AB10" s="844"/>
      <c r="AC10" s="479" t="s">
        <v>685</v>
      </c>
      <c r="AD10" s="479"/>
      <c r="AE10" s="135"/>
      <c r="AF10" s="1299"/>
      <c r="AG10" s="1299"/>
      <c r="AH10" s="1299"/>
      <c r="AI10" s="484" t="s">
        <v>1548</v>
      </c>
    </row>
    <row r="11" spans="1:36">
      <c r="A11" s="889"/>
      <c r="B11" s="889"/>
      <c r="C11" s="889"/>
      <c r="E11" s="889"/>
      <c r="F11" s="889"/>
      <c r="G11" s="889"/>
      <c r="H11" s="889"/>
      <c r="I11" s="889"/>
      <c r="J11" s="889"/>
      <c r="K11" s="889"/>
      <c r="L11" s="479" t="s">
        <v>1215</v>
      </c>
      <c r="M11" s="479"/>
      <c r="N11" s="479"/>
      <c r="P11" s="479"/>
      <c r="Q11" s="889"/>
      <c r="R11" s="889"/>
      <c r="S11" s="889"/>
      <c r="T11" s="889"/>
      <c r="U11" s="889"/>
      <c r="V11" s="889"/>
      <c r="W11" s="889"/>
      <c r="X11" s="889"/>
      <c r="Y11" s="889"/>
      <c r="Z11" s="889"/>
      <c r="AA11" s="889"/>
      <c r="AB11" s="889"/>
      <c r="AC11" s="889"/>
      <c r="AD11" s="195"/>
      <c r="AI11" s="168"/>
      <c r="AJ11" s="479"/>
    </row>
    <row r="12" spans="1:36">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row>
    <row r="13" spans="1:36" ht="13.5" customHeight="1">
      <c r="A13" s="480" t="s">
        <v>1549</v>
      </c>
      <c r="B13" s="482"/>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482"/>
      <c r="AA13" s="482"/>
      <c r="AB13" s="482"/>
      <c r="AC13" s="482"/>
    </row>
    <row r="14" spans="1:36" ht="13.5" customHeight="1">
      <c r="A14" s="1117"/>
      <c r="B14" s="2508"/>
      <c r="C14" s="2508"/>
      <c r="D14" s="2509"/>
      <c r="E14" s="2846" t="s">
        <v>1550</v>
      </c>
      <c r="F14" s="2847"/>
      <c r="G14" s="2847"/>
      <c r="H14" s="2847"/>
      <c r="I14" s="2847"/>
      <c r="J14" s="2847"/>
      <c r="K14" s="2848"/>
      <c r="L14" s="2849" t="s">
        <v>1551</v>
      </c>
      <c r="M14" s="2850"/>
      <c r="N14" s="2850"/>
      <c r="O14" s="2850"/>
      <c r="P14" s="2850"/>
      <c r="Q14" s="2850"/>
      <c r="R14" s="2851"/>
      <c r="S14" s="2849" t="s">
        <v>1552</v>
      </c>
      <c r="T14" s="2850"/>
      <c r="U14" s="2850"/>
      <c r="V14" s="2850"/>
      <c r="W14" s="2850"/>
      <c r="X14" s="2850"/>
      <c r="Y14" s="2851"/>
      <c r="Z14" s="2834" t="s">
        <v>1553</v>
      </c>
      <c r="AA14" s="2835"/>
      <c r="AB14" s="2835"/>
      <c r="AC14" s="2835"/>
      <c r="AD14" s="2835"/>
      <c r="AE14" s="2836"/>
    </row>
    <row r="15" spans="1:36" ht="13.5" customHeight="1">
      <c r="A15" s="1256" t="s">
        <v>282</v>
      </c>
      <c r="B15" s="1257"/>
      <c r="C15" s="1257"/>
      <c r="D15" s="2590"/>
      <c r="E15" s="217"/>
      <c r="F15" s="883" t="s">
        <v>2268</v>
      </c>
      <c r="G15" s="883"/>
      <c r="H15" s="693"/>
      <c r="I15" s="883"/>
      <c r="J15" s="883"/>
      <c r="K15" s="884"/>
      <c r="L15" s="217"/>
      <c r="M15" s="693" t="s">
        <v>2268</v>
      </c>
      <c r="N15" s="693"/>
      <c r="O15" s="693"/>
      <c r="P15" s="693"/>
      <c r="Q15" s="693"/>
      <c r="R15" s="713"/>
      <c r="S15" s="217"/>
      <c r="T15" s="883" t="s">
        <v>2268</v>
      </c>
      <c r="U15" s="883"/>
      <c r="V15" s="883"/>
      <c r="W15" s="693"/>
      <c r="X15" s="883"/>
      <c r="Y15" s="884"/>
      <c r="Z15" s="2825"/>
      <c r="AA15" s="2826"/>
      <c r="AB15" s="2826"/>
      <c r="AC15" s="2826"/>
      <c r="AD15" s="2826"/>
      <c r="AE15" s="2827"/>
    </row>
    <row r="16" spans="1:36" ht="13.5" customHeight="1">
      <c r="A16" s="1226"/>
      <c r="B16" s="1227"/>
      <c r="C16" s="1227"/>
      <c r="D16" s="2625"/>
      <c r="E16" s="217"/>
      <c r="F16" s="800" t="s">
        <v>2183</v>
      </c>
      <c r="G16" s="800"/>
      <c r="H16" s="800"/>
      <c r="I16" s="800"/>
      <c r="J16" s="800"/>
      <c r="K16" s="691"/>
      <c r="L16" s="217"/>
      <c r="M16" s="800" t="s">
        <v>2184</v>
      </c>
      <c r="N16" s="800"/>
      <c r="O16" s="800"/>
      <c r="P16" s="800"/>
      <c r="Q16" s="800"/>
      <c r="R16" s="691"/>
      <c r="S16" s="217"/>
      <c r="T16" s="800" t="s">
        <v>2184</v>
      </c>
      <c r="U16" s="800"/>
      <c r="V16" s="800"/>
      <c r="W16" s="800"/>
      <c r="X16" s="800"/>
      <c r="Y16" s="691"/>
      <c r="Z16" s="2828"/>
      <c r="AA16" s="2829"/>
      <c r="AB16" s="2829"/>
      <c r="AC16" s="2829"/>
      <c r="AD16" s="2829"/>
      <c r="AE16" s="2830"/>
    </row>
    <row r="17" spans="1:31" ht="13.5" customHeight="1">
      <c r="A17" s="1226"/>
      <c r="B17" s="1227"/>
      <c r="C17" s="1227"/>
      <c r="D17" s="2625"/>
      <c r="E17" s="217"/>
      <c r="F17" s="800" t="s">
        <v>2185</v>
      </c>
      <c r="G17" s="800"/>
      <c r="H17" s="800"/>
      <c r="I17" s="800"/>
      <c r="J17" s="800"/>
      <c r="K17" s="691"/>
      <c r="L17" s="217"/>
      <c r="M17" s="800" t="s">
        <v>2185</v>
      </c>
      <c r="N17" s="800"/>
      <c r="O17" s="800"/>
      <c r="P17" s="800"/>
      <c r="Q17" s="800"/>
      <c r="R17" s="691"/>
      <c r="S17" s="217"/>
      <c r="T17" s="800" t="s">
        <v>2185</v>
      </c>
      <c r="U17" s="800"/>
      <c r="V17" s="800"/>
      <c r="W17" s="800"/>
      <c r="X17" s="800"/>
      <c r="Y17" s="691"/>
      <c r="Z17" s="2828"/>
      <c r="AA17" s="2829"/>
      <c r="AB17" s="2829"/>
      <c r="AC17" s="2829"/>
      <c r="AD17" s="2829"/>
      <c r="AE17" s="2830"/>
    </row>
    <row r="18" spans="1:31" ht="13.5" customHeight="1">
      <c r="A18" s="1112"/>
      <c r="B18" s="1113"/>
      <c r="C18" s="1113"/>
      <c r="D18" s="1158"/>
      <c r="E18" s="756"/>
      <c r="F18" s="296" t="s">
        <v>2182</v>
      </c>
      <c r="G18" s="296"/>
      <c r="H18" s="723"/>
      <c r="I18" s="296"/>
      <c r="J18" s="296"/>
      <c r="K18" s="887"/>
      <c r="L18" s="756"/>
      <c r="M18" s="296" t="s">
        <v>2181</v>
      </c>
      <c r="N18" s="296"/>
      <c r="O18" s="296"/>
      <c r="P18" s="723"/>
      <c r="Q18" s="296"/>
      <c r="R18" s="887"/>
      <c r="S18" s="756"/>
      <c r="T18" s="296" t="s">
        <v>2181</v>
      </c>
      <c r="U18" s="296"/>
      <c r="V18" s="296"/>
      <c r="W18" s="723"/>
      <c r="X18" s="296"/>
      <c r="Y18" s="887"/>
      <c r="Z18" s="2831"/>
      <c r="AA18" s="2832"/>
      <c r="AB18" s="2832"/>
      <c r="AC18" s="2832"/>
      <c r="AD18" s="2832"/>
      <c r="AE18" s="2833"/>
    </row>
    <row r="19" spans="1:31" ht="13.5" customHeight="1">
      <c r="A19" s="1256" t="s">
        <v>283</v>
      </c>
      <c r="B19" s="1257"/>
      <c r="C19" s="1257"/>
      <c r="D19" s="2590"/>
      <c r="E19" s="217"/>
      <c r="F19" s="883" t="s">
        <v>2268</v>
      </c>
      <c r="G19" s="883"/>
      <c r="H19" s="693"/>
      <c r="I19" s="883"/>
      <c r="J19" s="883"/>
      <c r="K19" s="884"/>
      <c r="L19" s="217"/>
      <c r="M19" s="883" t="s">
        <v>2268</v>
      </c>
      <c r="N19" s="883"/>
      <c r="O19" s="883"/>
      <c r="P19" s="693"/>
      <c r="Q19" s="883"/>
      <c r="R19" s="884"/>
      <c r="S19" s="217"/>
      <c r="T19" s="883" t="s">
        <v>2268</v>
      </c>
      <c r="U19" s="883"/>
      <c r="V19" s="883"/>
      <c r="W19" s="693"/>
      <c r="X19" s="883"/>
      <c r="Y19" s="884"/>
      <c r="Z19" s="217"/>
      <c r="AA19" s="1022" t="s">
        <v>475</v>
      </c>
      <c r="AB19" s="1022"/>
      <c r="AC19" s="1022"/>
      <c r="AD19" s="1022"/>
      <c r="AE19" s="2822"/>
    </row>
    <row r="20" spans="1:31" ht="13.5" customHeight="1">
      <c r="A20" s="1226"/>
      <c r="B20" s="1227"/>
      <c r="C20" s="1227"/>
      <c r="D20" s="2625"/>
      <c r="E20" s="217"/>
      <c r="F20" s="800" t="s">
        <v>2184</v>
      </c>
      <c r="G20" s="800"/>
      <c r="H20" s="800"/>
      <c r="I20" s="800"/>
      <c r="J20" s="800"/>
      <c r="K20" s="691"/>
      <c r="L20" s="217"/>
      <c r="M20" s="800" t="s">
        <v>2184</v>
      </c>
      <c r="N20" s="800"/>
      <c r="O20" s="800"/>
      <c r="P20" s="800"/>
      <c r="Q20" s="800"/>
      <c r="R20" s="691"/>
      <c r="S20" s="217"/>
      <c r="T20" s="800" t="s">
        <v>2184</v>
      </c>
      <c r="U20" s="800"/>
      <c r="V20" s="800"/>
      <c r="W20" s="800"/>
      <c r="X20" s="800"/>
      <c r="Y20" s="691"/>
      <c r="Z20" s="217"/>
      <c r="AA20" s="2817" t="s">
        <v>476</v>
      </c>
      <c r="AB20" s="2817"/>
      <c r="AC20" s="2817"/>
      <c r="AD20" s="2817"/>
      <c r="AE20" s="2818"/>
    </row>
    <row r="21" spans="1:31" ht="13.5" customHeight="1">
      <c r="A21" s="1226"/>
      <c r="B21" s="1227"/>
      <c r="C21" s="1227"/>
      <c r="D21" s="2625"/>
      <c r="E21" s="217"/>
      <c r="F21" s="800" t="s">
        <v>2185</v>
      </c>
      <c r="G21" s="800"/>
      <c r="H21" s="800"/>
      <c r="I21" s="800"/>
      <c r="J21" s="800"/>
      <c r="K21" s="691"/>
      <c r="L21" s="217"/>
      <c r="M21" s="800" t="s">
        <v>2185</v>
      </c>
      <c r="N21" s="800"/>
      <c r="O21" s="800"/>
      <c r="P21" s="800"/>
      <c r="Q21" s="800"/>
      <c r="R21" s="691"/>
      <c r="S21" s="217"/>
      <c r="T21" s="800" t="s">
        <v>2185</v>
      </c>
      <c r="U21" s="800"/>
      <c r="V21" s="800"/>
      <c r="W21" s="800"/>
      <c r="X21" s="800"/>
      <c r="Y21" s="691"/>
      <c r="Z21" s="862"/>
      <c r="AA21" s="2817"/>
      <c r="AB21" s="2817"/>
      <c r="AC21" s="2817"/>
      <c r="AD21" s="2817"/>
      <c r="AE21" s="2818"/>
    </row>
    <row r="22" spans="1:31" ht="13.5" customHeight="1">
      <c r="A22" s="1112"/>
      <c r="B22" s="1113"/>
      <c r="C22" s="1113"/>
      <c r="D22" s="1158"/>
      <c r="E22" s="217"/>
      <c r="F22" s="296" t="s">
        <v>2181</v>
      </c>
      <c r="G22" s="296"/>
      <c r="H22" s="723"/>
      <c r="I22" s="296"/>
      <c r="J22" s="296"/>
      <c r="K22" s="887"/>
      <c r="L22" s="756"/>
      <c r="M22" s="296" t="s">
        <v>2181</v>
      </c>
      <c r="N22" s="296"/>
      <c r="O22" s="296"/>
      <c r="P22" s="723"/>
      <c r="Q22" s="296"/>
      <c r="R22" s="887"/>
      <c r="S22" s="756"/>
      <c r="T22" s="296" t="s">
        <v>2181</v>
      </c>
      <c r="U22" s="296"/>
      <c r="V22" s="296"/>
      <c r="W22" s="723"/>
      <c r="X22" s="296"/>
      <c r="Y22" s="887"/>
      <c r="Z22" s="864"/>
      <c r="AA22" s="2823"/>
      <c r="AB22" s="2823"/>
      <c r="AC22" s="2823"/>
      <c r="AD22" s="2823"/>
      <c r="AE22" s="2824"/>
    </row>
    <row r="23" spans="1:31" ht="13.5" customHeight="1">
      <c r="A23" s="1256" t="s">
        <v>222</v>
      </c>
      <c r="B23" s="1257"/>
      <c r="C23" s="1257"/>
      <c r="D23" s="2590"/>
      <c r="E23" s="2825"/>
      <c r="F23" s="2826"/>
      <c r="G23" s="2826"/>
      <c r="H23" s="2826"/>
      <c r="I23" s="2826"/>
      <c r="J23" s="2826"/>
      <c r="K23" s="2827"/>
      <c r="L23" s="217"/>
      <c r="M23" s="883" t="s">
        <v>2268</v>
      </c>
      <c r="N23" s="883"/>
      <c r="O23" s="883"/>
      <c r="P23" s="693"/>
      <c r="Q23" s="883"/>
      <c r="R23" s="884"/>
      <c r="S23" s="217"/>
      <c r="T23" s="883" t="s">
        <v>2268</v>
      </c>
      <c r="U23" s="883"/>
      <c r="V23" s="883"/>
      <c r="W23" s="693"/>
      <c r="X23" s="883"/>
      <c r="Y23" s="884"/>
      <c r="Z23" s="217"/>
      <c r="AA23" s="1022" t="s">
        <v>475</v>
      </c>
      <c r="AB23" s="1022"/>
      <c r="AC23" s="1022"/>
      <c r="AD23" s="1022"/>
      <c r="AE23" s="2822"/>
    </row>
    <row r="24" spans="1:31" ht="13.5" customHeight="1">
      <c r="A24" s="1226"/>
      <c r="B24" s="1227"/>
      <c r="C24" s="1227"/>
      <c r="D24" s="2625"/>
      <c r="E24" s="2828"/>
      <c r="F24" s="2829"/>
      <c r="G24" s="2829"/>
      <c r="H24" s="2829"/>
      <c r="I24" s="2829"/>
      <c r="J24" s="2829"/>
      <c r="K24" s="2830"/>
      <c r="L24" s="217"/>
      <c r="M24" s="800" t="s">
        <v>2184</v>
      </c>
      <c r="N24" s="800"/>
      <c r="O24" s="800"/>
      <c r="P24" s="800"/>
      <c r="Q24" s="800"/>
      <c r="R24" s="691"/>
      <c r="S24" s="217"/>
      <c r="T24" s="800" t="s">
        <v>2184</v>
      </c>
      <c r="U24" s="800"/>
      <c r="V24" s="800"/>
      <c r="W24" s="800"/>
      <c r="X24" s="800"/>
      <c r="Y24" s="691"/>
      <c r="Z24" s="217"/>
      <c r="AA24" s="2817" t="s">
        <v>476</v>
      </c>
      <c r="AB24" s="2817"/>
      <c r="AC24" s="2817"/>
      <c r="AD24" s="2817"/>
      <c r="AE24" s="2818"/>
    </row>
    <row r="25" spans="1:31" ht="13.5" customHeight="1">
      <c r="A25" s="1226"/>
      <c r="B25" s="1227"/>
      <c r="C25" s="1227"/>
      <c r="D25" s="2625"/>
      <c r="E25" s="2828"/>
      <c r="F25" s="2829"/>
      <c r="G25" s="2829"/>
      <c r="H25" s="2829"/>
      <c r="I25" s="2829"/>
      <c r="J25" s="2829"/>
      <c r="K25" s="2830"/>
      <c r="L25" s="217"/>
      <c r="M25" s="800" t="s">
        <v>2185</v>
      </c>
      <c r="N25" s="800"/>
      <c r="O25" s="800"/>
      <c r="P25" s="800"/>
      <c r="Q25" s="800"/>
      <c r="R25" s="691"/>
      <c r="S25" s="217"/>
      <c r="T25" s="800" t="s">
        <v>2185</v>
      </c>
      <c r="U25" s="800"/>
      <c r="V25" s="800"/>
      <c r="W25" s="800"/>
      <c r="X25" s="800"/>
      <c r="Y25" s="691"/>
      <c r="Z25" s="862"/>
      <c r="AA25" s="2817"/>
      <c r="AB25" s="2817"/>
      <c r="AC25" s="2817"/>
      <c r="AD25" s="2817"/>
      <c r="AE25" s="2818"/>
    </row>
    <row r="26" spans="1:31" ht="13.5" customHeight="1">
      <c r="A26" s="1112"/>
      <c r="B26" s="1113"/>
      <c r="C26" s="1113"/>
      <c r="D26" s="1158"/>
      <c r="E26" s="2831"/>
      <c r="F26" s="2832"/>
      <c r="G26" s="2832"/>
      <c r="H26" s="2832"/>
      <c r="I26" s="2832"/>
      <c r="J26" s="2832"/>
      <c r="K26" s="2833"/>
      <c r="L26" s="217"/>
      <c r="M26" s="296" t="s">
        <v>2181</v>
      </c>
      <c r="N26" s="296"/>
      <c r="O26" s="296"/>
      <c r="P26" s="723"/>
      <c r="Q26" s="296"/>
      <c r="R26" s="887"/>
      <c r="S26" s="217"/>
      <c r="T26" s="296" t="s">
        <v>2181</v>
      </c>
      <c r="U26" s="296"/>
      <c r="V26" s="296"/>
      <c r="W26" s="723"/>
      <c r="X26" s="296"/>
      <c r="Y26" s="887"/>
      <c r="Z26" s="864"/>
      <c r="AA26" s="2823"/>
      <c r="AB26" s="2823"/>
      <c r="AC26" s="2823"/>
      <c r="AD26" s="2823"/>
      <c r="AE26" s="2824"/>
    </row>
    <row r="27" spans="1:31" ht="13.5" customHeight="1">
      <c r="A27" s="2819" t="s">
        <v>1694</v>
      </c>
      <c r="B27" s="2820"/>
      <c r="C27" s="2820"/>
      <c r="D27" s="2821"/>
      <c r="E27" s="217"/>
      <c r="F27" s="2853" t="s">
        <v>286</v>
      </c>
      <c r="G27" s="2853"/>
      <c r="H27" s="2853"/>
      <c r="I27" s="2853"/>
      <c r="J27" s="2853"/>
      <c r="K27" s="2853"/>
      <c r="L27" s="2853"/>
      <c r="M27" s="2853"/>
      <c r="N27" s="2853"/>
      <c r="O27" s="2853"/>
      <c r="P27" s="2853"/>
      <c r="Q27" s="470"/>
      <c r="R27" s="470"/>
      <c r="S27" s="644"/>
      <c r="T27" s="644"/>
      <c r="U27" s="644"/>
      <c r="V27" s="470"/>
      <c r="W27" s="470"/>
      <c r="X27" s="470"/>
      <c r="Y27" s="471"/>
      <c r="Z27" s="2854" t="s">
        <v>1214</v>
      </c>
      <c r="AA27" s="2855"/>
      <c r="AB27" s="2855"/>
      <c r="AC27" s="2855"/>
      <c r="AD27" s="2855"/>
      <c r="AE27" s="2856"/>
    </row>
    <row r="28" spans="1:31" ht="13.5" customHeight="1">
      <c r="A28" s="1226"/>
      <c r="B28" s="1227"/>
      <c r="C28" s="1227"/>
      <c r="D28" s="2625"/>
      <c r="E28" s="862"/>
      <c r="F28" s="868" t="s">
        <v>1695</v>
      </c>
      <c r="G28" s="217"/>
      <c r="H28" s="1198" t="s">
        <v>1696</v>
      </c>
      <c r="I28" s="1198"/>
      <c r="J28" s="1198"/>
      <c r="K28" s="1198"/>
      <c r="L28" s="1198"/>
      <c r="M28" s="1198"/>
      <c r="N28" s="1198"/>
      <c r="O28" s="217"/>
      <c r="P28" s="1198" t="s">
        <v>1697</v>
      </c>
      <c r="Q28" s="1198"/>
      <c r="R28" s="1198"/>
      <c r="S28" s="1198"/>
      <c r="T28" s="1198"/>
      <c r="U28" s="1198"/>
      <c r="V28" s="1198"/>
      <c r="W28" s="800"/>
      <c r="X28" s="800"/>
      <c r="Y28" s="691"/>
      <c r="Z28" s="2857"/>
      <c r="AA28" s="2858"/>
      <c r="AB28" s="2858"/>
      <c r="AC28" s="2858"/>
      <c r="AD28" s="2858"/>
      <c r="AE28" s="2859"/>
    </row>
    <row r="29" spans="1:31" ht="13.5" customHeight="1">
      <c r="A29" s="1112"/>
      <c r="B29" s="1113"/>
      <c r="C29" s="1113"/>
      <c r="D29" s="1158"/>
      <c r="E29" s="756"/>
      <c r="F29" s="2823" t="s">
        <v>287</v>
      </c>
      <c r="G29" s="2823"/>
      <c r="H29" s="2823"/>
      <c r="I29" s="2823"/>
      <c r="J29" s="2823"/>
      <c r="K29" s="2823"/>
      <c r="L29" s="2823"/>
      <c r="M29" s="2823"/>
      <c r="N29" s="2823"/>
      <c r="O29" s="2823"/>
      <c r="P29" s="2823"/>
      <c r="Q29" s="472"/>
      <c r="R29" s="472"/>
      <c r="S29" s="647"/>
      <c r="T29" s="647"/>
      <c r="U29" s="647"/>
      <c r="V29" s="472"/>
      <c r="W29" s="472"/>
      <c r="X29" s="472"/>
      <c r="Y29" s="473"/>
      <c r="Z29" s="2860"/>
      <c r="AA29" s="2861"/>
      <c r="AB29" s="2861"/>
      <c r="AC29" s="2861"/>
      <c r="AD29" s="2861"/>
      <c r="AE29" s="2862"/>
    </row>
    <row r="30" spans="1:31" ht="13.5" customHeight="1">
      <c r="A30" s="1224" t="s">
        <v>2123</v>
      </c>
      <c r="B30" s="1225"/>
      <c r="C30" s="1225"/>
      <c r="D30" s="2261"/>
      <c r="E30" s="217"/>
      <c r="F30" s="2816" t="s">
        <v>286</v>
      </c>
      <c r="G30" s="2816"/>
      <c r="H30" s="2816"/>
      <c r="I30" s="2816"/>
      <c r="J30" s="2816"/>
      <c r="K30" s="2816"/>
      <c r="L30" s="2816"/>
      <c r="M30" s="2816"/>
      <c r="N30" s="2816"/>
      <c r="O30" s="2816"/>
      <c r="P30" s="2816"/>
      <c r="Q30" s="644"/>
      <c r="R30" s="644"/>
      <c r="S30" s="644"/>
      <c r="T30" s="644"/>
      <c r="U30" s="644"/>
      <c r="V30" s="644"/>
      <c r="W30" s="644"/>
      <c r="X30" s="644"/>
      <c r="Y30" s="645"/>
      <c r="Z30" s="2863"/>
      <c r="AA30" s="2864"/>
      <c r="AB30" s="2864"/>
      <c r="AC30" s="2864"/>
      <c r="AD30" s="2864"/>
      <c r="AE30" s="2865"/>
    </row>
    <row r="31" spans="1:31" ht="13.5" customHeight="1">
      <c r="A31" s="1226"/>
      <c r="B31" s="1227"/>
      <c r="C31" s="1227"/>
      <c r="D31" s="2625"/>
      <c r="E31" s="862"/>
      <c r="F31" s="868" t="s">
        <v>1695</v>
      </c>
      <c r="G31" s="217"/>
      <c r="H31" s="868" t="s">
        <v>2039</v>
      </c>
      <c r="I31" s="868"/>
      <c r="J31" s="868"/>
      <c r="K31" s="217"/>
      <c r="L31" s="868" t="s">
        <v>2040</v>
      </c>
      <c r="M31" s="868"/>
      <c r="N31" s="868"/>
      <c r="Q31" s="2"/>
      <c r="R31" s="2"/>
      <c r="S31" s="2"/>
      <c r="T31" s="2"/>
      <c r="U31" s="2"/>
      <c r="V31" s="2"/>
      <c r="W31" s="2"/>
      <c r="X31" s="2"/>
      <c r="Y31" s="25"/>
      <c r="Z31" s="2866"/>
      <c r="AA31" s="2867"/>
      <c r="AB31" s="2867"/>
      <c r="AC31" s="2867"/>
      <c r="AD31" s="2867"/>
      <c r="AE31" s="2868"/>
    </row>
    <row r="32" spans="1:31" ht="13.5" customHeight="1">
      <c r="A32" s="1228"/>
      <c r="B32" s="1229"/>
      <c r="C32" s="1229"/>
      <c r="D32" s="2262"/>
      <c r="E32" s="756"/>
      <c r="F32" s="1939" t="s">
        <v>287</v>
      </c>
      <c r="G32" s="1939"/>
      <c r="H32" s="1939"/>
      <c r="I32" s="1939"/>
      <c r="J32" s="1939"/>
      <c r="K32" s="1939"/>
      <c r="L32" s="1939"/>
      <c r="M32" s="1939"/>
      <c r="N32" s="1939"/>
      <c r="O32" s="1939"/>
      <c r="P32" s="1939"/>
      <c r="Q32" s="647"/>
      <c r="R32" s="647"/>
      <c r="S32" s="647"/>
      <c r="T32" s="647"/>
      <c r="U32" s="647"/>
      <c r="V32" s="647"/>
      <c r="W32" s="647"/>
      <c r="X32" s="647"/>
      <c r="Y32" s="648"/>
      <c r="Z32" s="2869"/>
      <c r="AA32" s="2870"/>
      <c r="AB32" s="2870"/>
      <c r="AC32" s="2870"/>
      <c r="AD32" s="2870"/>
      <c r="AE32" s="2871"/>
    </row>
    <row r="33" spans="1:34" ht="14.25">
      <c r="A33" s="481"/>
      <c r="D33" s="479"/>
      <c r="E33" s="805"/>
      <c r="F33" s="800"/>
      <c r="G33" s="800"/>
      <c r="H33" s="800"/>
      <c r="I33" s="800"/>
      <c r="J33" s="800"/>
      <c r="K33" s="800"/>
      <c r="L33" s="800"/>
    </row>
    <row r="34" spans="1:34" ht="14.25">
      <c r="A34" s="480" t="s">
        <v>1723</v>
      </c>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row>
    <row r="35" spans="1:34" ht="14.25">
      <c r="A35" s="480"/>
      <c r="B35" s="482"/>
      <c r="C35" s="482"/>
      <c r="D35" s="482"/>
      <c r="E35" s="844"/>
      <c r="F35" s="800" t="s">
        <v>1253</v>
      </c>
      <c r="G35" s="800"/>
      <c r="H35" s="800"/>
      <c r="I35" s="800" t="s">
        <v>1724</v>
      </c>
      <c r="J35" s="844"/>
      <c r="K35" s="800" t="s">
        <v>1254</v>
      </c>
      <c r="L35" s="482"/>
      <c r="M35" s="482"/>
      <c r="N35" s="844"/>
      <c r="O35" s="478" t="s">
        <v>131</v>
      </c>
      <c r="P35" s="482"/>
      <c r="Q35" s="482"/>
      <c r="R35" s="844"/>
      <c r="S35" s="478" t="s">
        <v>1554</v>
      </c>
      <c r="T35" s="487"/>
      <c r="U35" s="487"/>
      <c r="V35" s="482"/>
      <c r="W35" s="482"/>
      <c r="X35" s="844"/>
      <c r="Y35" s="478" t="s">
        <v>762</v>
      </c>
      <c r="Z35" s="487"/>
      <c r="AA35" s="487"/>
      <c r="AB35" s="487"/>
      <c r="AC35" s="487"/>
      <c r="AD35" s="486"/>
    </row>
    <row r="36" spans="1:34" ht="14.25">
      <c r="A36" s="480"/>
      <c r="B36" s="482"/>
      <c r="C36" s="482"/>
      <c r="D36" s="482"/>
      <c r="E36" s="482"/>
      <c r="F36" s="800"/>
      <c r="J36" s="844"/>
      <c r="K36" s="812" t="s">
        <v>1255</v>
      </c>
      <c r="L36" s="482"/>
      <c r="M36" s="482"/>
      <c r="N36" s="482"/>
      <c r="O36" s="482"/>
      <c r="P36" s="482"/>
      <c r="Q36" s="482"/>
      <c r="R36" s="482"/>
      <c r="S36" s="482"/>
      <c r="T36" s="482"/>
      <c r="U36" s="844"/>
      <c r="V36" s="812" t="s">
        <v>1630</v>
      </c>
      <c r="Y36" s="486"/>
      <c r="Z36" s="486"/>
      <c r="AA36" s="486"/>
      <c r="AB36" s="486"/>
      <c r="AC36" s="486"/>
      <c r="AD36" s="486"/>
      <c r="AE36" s="592" t="s">
        <v>1725</v>
      </c>
    </row>
    <row r="37" spans="1:34" ht="14.25">
      <c r="A37" s="480"/>
      <c r="B37" s="482"/>
      <c r="C37" s="482"/>
      <c r="D37" s="482"/>
      <c r="E37" s="482"/>
      <c r="F37" s="800"/>
    </row>
    <row r="38" spans="1:34" ht="14.25">
      <c r="A38" s="480"/>
      <c r="B38" s="482"/>
      <c r="C38" s="482"/>
      <c r="D38" s="482"/>
      <c r="E38" s="844"/>
      <c r="F38" s="800" t="s">
        <v>1252</v>
      </c>
      <c r="G38" s="800"/>
      <c r="H38" s="800"/>
      <c r="I38" s="800" t="s">
        <v>1724</v>
      </c>
      <c r="J38" s="844"/>
      <c r="K38" s="800" t="s">
        <v>1254</v>
      </c>
      <c r="L38" s="482"/>
      <c r="M38" s="482"/>
      <c r="N38" s="844"/>
      <c r="O38" s="478" t="s">
        <v>131</v>
      </c>
      <c r="P38" s="482"/>
      <c r="Q38" s="482"/>
      <c r="R38" s="844"/>
      <c r="S38" s="478" t="s">
        <v>1554</v>
      </c>
      <c r="T38" s="487"/>
      <c r="U38" s="487"/>
      <c r="V38" s="482"/>
      <c r="W38" s="482"/>
      <c r="X38" s="844"/>
      <c r="Y38" s="478" t="s">
        <v>762</v>
      </c>
      <c r="Z38" s="487"/>
      <c r="AA38" s="487"/>
      <c r="AB38" s="487"/>
      <c r="AC38" s="487"/>
      <c r="AD38" s="486"/>
    </row>
    <row r="39" spans="1:34" ht="14.25">
      <c r="A39" s="480"/>
      <c r="B39" s="482"/>
      <c r="C39" s="482"/>
      <c r="D39" s="482"/>
      <c r="E39" s="482"/>
      <c r="F39" s="482"/>
      <c r="J39" s="844"/>
      <c r="K39" s="812" t="s">
        <v>2269</v>
      </c>
      <c r="L39" s="482"/>
      <c r="M39" s="482"/>
      <c r="N39" s="482"/>
      <c r="O39" s="482"/>
      <c r="P39" s="482"/>
      <c r="Q39" s="482"/>
      <c r="R39" s="482"/>
      <c r="S39" s="482"/>
      <c r="T39" s="482"/>
      <c r="U39" s="844"/>
      <c r="V39" s="812" t="s">
        <v>1630</v>
      </c>
      <c r="Y39" s="486"/>
      <c r="Z39" s="486"/>
      <c r="AA39" s="486"/>
      <c r="AB39" s="486"/>
      <c r="AC39" s="486"/>
      <c r="AD39" s="486"/>
      <c r="AE39" s="592" t="s">
        <v>1725</v>
      </c>
    </row>
    <row r="40" spans="1:34" ht="14.25">
      <c r="A40" s="481"/>
      <c r="D40" s="479"/>
      <c r="E40" s="863"/>
      <c r="F40" s="800"/>
      <c r="G40" s="800"/>
      <c r="H40" s="800"/>
      <c r="I40" s="800"/>
      <c r="J40" s="800"/>
      <c r="K40" s="800"/>
      <c r="L40" s="800"/>
    </row>
    <row r="41" spans="1:34" ht="14.25">
      <c r="A41" s="480" t="s">
        <v>1726</v>
      </c>
      <c r="B41" s="482"/>
      <c r="C41" s="482"/>
      <c r="D41" s="482"/>
      <c r="E41" s="482"/>
      <c r="F41" s="482"/>
      <c r="G41" s="482"/>
      <c r="H41" s="482"/>
      <c r="I41" s="482"/>
      <c r="J41" s="482"/>
      <c r="K41" s="482"/>
      <c r="L41" s="482"/>
      <c r="M41" s="482"/>
      <c r="N41" s="482"/>
      <c r="O41" s="482"/>
      <c r="P41" s="482"/>
      <c r="Q41" s="482"/>
      <c r="R41" s="482"/>
      <c r="S41" s="482"/>
      <c r="T41" s="482"/>
      <c r="U41" s="482"/>
      <c r="V41" s="482"/>
      <c r="W41" s="482"/>
      <c r="X41" s="482"/>
      <c r="Y41" s="482"/>
      <c r="Z41" s="482"/>
    </row>
    <row r="42" spans="1:34">
      <c r="A42" s="479"/>
      <c r="B42" s="479"/>
      <c r="C42" s="479"/>
      <c r="D42" s="479"/>
      <c r="E42" s="686"/>
      <c r="F42" s="800" t="s">
        <v>286</v>
      </c>
      <c r="G42" s="800"/>
      <c r="H42" s="800"/>
      <c r="I42" s="800"/>
      <c r="J42" s="800"/>
      <c r="K42" s="800"/>
      <c r="L42" s="800" t="s">
        <v>14</v>
      </c>
      <c r="M42" s="800" t="s">
        <v>1698</v>
      </c>
      <c r="N42" s="800"/>
      <c r="O42" s="800"/>
      <c r="P42" s="800"/>
      <c r="Q42" s="844"/>
      <c r="R42" s="800" t="s">
        <v>1253</v>
      </c>
      <c r="S42" s="800"/>
      <c r="T42" s="844"/>
      <c r="U42" s="800" t="s">
        <v>1252</v>
      </c>
      <c r="V42" s="479"/>
      <c r="W42" s="479"/>
      <c r="X42" s="479" t="s">
        <v>86</v>
      </c>
      <c r="Y42" s="479"/>
      <c r="Z42" s="479"/>
      <c r="AA42" s="479"/>
      <c r="AB42" s="479"/>
      <c r="AC42" s="479"/>
      <c r="AD42" s="479"/>
      <c r="AE42" s="479"/>
    </row>
    <row r="43" spans="1:34">
      <c r="A43" s="479" t="s">
        <v>1727</v>
      </c>
      <c r="B43" s="479"/>
      <c r="C43" s="479"/>
      <c r="D43" s="479"/>
      <c r="E43" s="686"/>
      <c r="F43" s="800" t="s">
        <v>287</v>
      </c>
      <c r="G43" s="800"/>
      <c r="H43" s="800"/>
      <c r="I43" s="800"/>
      <c r="J43" s="800"/>
      <c r="K43" s="800"/>
      <c r="L43" s="800"/>
      <c r="M43" s="800"/>
      <c r="N43" s="800"/>
      <c r="O43" s="800"/>
      <c r="P43" s="800"/>
      <c r="Q43" s="800"/>
      <c r="R43" s="800"/>
      <c r="S43" s="800"/>
      <c r="T43" s="800"/>
      <c r="U43" s="800"/>
      <c r="V43" s="800"/>
      <c r="W43" s="479"/>
      <c r="X43" s="479"/>
      <c r="Y43" s="479"/>
      <c r="Z43" s="479"/>
      <c r="AA43" s="479"/>
      <c r="AB43" s="479"/>
      <c r="AC43" s="479"/>
      <c r="AD43" s="479"/>
    </row>
    <row r="44" spans="1:34">
      <c r="A44" s="479"/>
      <c r="B44" s="479"/>
      <c r="C44" s="474" t="s">
        <v>1367</v>
      </c>
      <c r="D44" s="474"/>
      <c r="E44" s="863"/>
      <c r="F44" s="800"/>
      <c r="G44" s="800"/>
      <c r="H44" s="800"/>
      <c r="I44" s="800"/>
      <c r="J44" s="800"/>
      <c r="K44" s="800"/>
      <c r="L44" s="800"/>
      <c r="M44" s="800"/>
      <c r="N44" s="800"/>
      <c r="O44" s="800"/>
      <c r="P44" s="800"/>
      <c r="Q44" s="800"/>
      <c r="R44" s="800"/>
      <c r="S44" s="800"/>
      <c r="T44" s="800"/>
      <c r="U44" s="800"/>
      <c r="V44" s="800"/>
      <c r="W44" s="479"/>
      <c r="X44" s="479"/>
      <c r="Y44" s="479"/>
      <c r="Z44" s="479"/>
      <c r="AA44" s="479"/>
      <c r="AB44" s="479"/>
      <c r="AC44" s="479"/>
      <c r="AD44" s="479"/>
    </row>
    <row r="45" spans="1:34">
      <c r="A45" s="479"/>
      <c r="B45" s="479"/>
      <c r="C45" s="479"/>
      <c r="D45" s="479"/>
      <c r="E45" s="686"/>
      <c r="F45" s="800" t="s">
        <v>288</v>
      </c>
      <c r="G45" s="479"/>
      <c r="H45" s="479"/>
      <c r="I45" s="479"/>
      <c r="J45" s="479"/>
      <c r="K45" s="479"/>
      <c r="L45" s="479"/>
      <c r="M45" s="686"/>
      <c r="N45" s="800" t="s">
        <v>289</v>
      </c>
      <c r="O45" s="479"/>
      <c r="P45" s="479"/>
      <c r="Q45" s="479"/>
      <c r="R45" s="479"/>
      <c r="S45" s="479"/>
      <c r="T45" s="479"/>
      <c r="U45" s="479"/>
      <c r="V45" s="479"/>
      <c r="W45" s="479"/>
      <c r="X45" s="479"/>
      <c r="Y45" s="479"/>
      <c r="Z45" s="479"/>
      <c r="AA45" s="479"/>
      <c r="AB45" s="479"/>
      <c r="AC45" s="479"/>
      <c r="AD45" s="479"/>
      <c r="AE45" s="479"/>
      <c r="AF45" s="479"/>
    </row>
    <row r="46" spans="1:34" ht="14.25">
      <c r="A46" s="481"/>
      <c r="D46" s="479"/>
      <c r="E46" s="863"/>
      <c r="F46" s="800"/>
      <c r="G46" s="800"/>
      <c r="H46" s="800"/>
      <c r="I46" s="800"/>
      <c r="J46" s="800"/>
      <c r="K46" s="800"/>
      <c r="L46" s="800"/>
    </row>
    <row r="47" spans="1:34" ht="14.25">
      <c r="A47" s="480" t="s">
        <v>2313</v>
      </c>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row>
    <row r="48" spans="1:34">
      <c r="A48" s="134"/>
      <c r="B48" s="134"/>
      <c r="C48" s="134"/>
      <c r="D48" s="134"/>
      <c r="E48" s="686"/>
      <c r="F48" s="800" t="s">
        <v>2314</v>
      </c>
      <c r="G48" s="800"/>
      <c r="H48" s="800"/>
      <c r="I48" s="800"/>
      <c r="J48" s="800"/>
      <c r="K48" s="800"/>
      <c r="L48" s="800" t="s">
        <v>2311</v>
      </c>
      <c r="M48" s="800"/>
      <c r="N48" s="800"/>
      <c r="O48" s="2872"/>
      <c r="P48" s="2872"/>
      <c r="Q48" s="2872"/>
      <c r="R48" s="2872"/>
      <c r="S48" s="2872"/>
      <c r="T48" s="2872"/>
      <c r="U48" s="2872"/>
      <c r="V48" s="2872"/>
      <c r="W48" s="2872"/>
      <c r="X48" s="2872"/>
      <c r="Y48" s="2872"/>
      <c r="Z48" s="2872"/>
      <c r="AA48" s="2872"/>
      <c r="AB48" s="2872"/>
      <c r="AC48" s="2872"/>
      <c r="AD48" s="2872"/>
      <c r="AE48" s="2872"/>
      <c r="AF48" s="2872"/>
      <c r="AG48" s="2872"/>
      <c r="AH48" s="474" t="s">
        <v>86</v>
      </c>
    </row>
    <row r="49" spans="1:35">
      <c r="A49" s="134" t="s">
        <v>1727</v>
      </c>
      <c r="B49" s="134"/>
      <c r="C49" s="134"/>
      <c r="D49" s="134"/>
      <c r="E49" s="686"/>
      <c r="F49" s="800" t="s">
        <v>2315</v>
      </c>
      <c r="G49" s="800"/>
      <c r="H49" s="800"/>
      <c r="I49" s="800"/>
      <c r="J49" s="800"/>
      <c r="K49" s="800"/>
      <c r="L49" s="800"/>
      <c r="M49" s="800"/>
      <c r="N49" s="800"/>
      <c r="O49" s="800"/>
      <c r="P49" s="800"/>
      <c r="Q49" s="800"/>
      <c r="R49" s="800"/>
      <c r="S49" s="800"/>
      <c r="T49" s="800"/>
      <c r="U49" s="800"/>
      <c r="V49" s="800"/>
      <c r="W49" s="479"/>
      <c r="X49" s="479"/>
      <c r="Y49" s="479"/>
      <c r="Z49" s="479"/>
      <c r="AA49" s="479"/>
      <c r="AB49" s="479"/>
      <c r="AC49" s="479"/>
      <c r="AD49" s="479"/>
      <c r="AE49" s="474"/>
      <c r="AF49" s="474"/>
      <c r="AG49" s="474"/>
      <c r="AH49" s="474"/>
      <c r="AI49" s="474"/>
    </row>
    <row r="50" spans="1:35">
      <c r="A50" s="479"/>
      <c r="B50" s="479"/>
      <c r="C50" s="479"/>
      <c r="D50" s="479"/>
      <c r="E50" s="863"/>
      <c r="F50" s="800"/>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c r="AG50" s="474"/>
      <c r="AH50" s="474"/>
      <c r="AI50" s="474"/>
    </row>
    <row r="51" spans="1:35" ht="14.25">
      <c r="A51" s="477" t="s">
        <v>1733</v>
      </c>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row>
    <row r="52" spans="1:35" ht="14.25" customHeight="1">
      <c r="A52" s="480" t="s">
        <v>1714</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row>
    <row r="53" spans="1:35">
      <c r="A53" s="479"/>
      <c r="B53" s="479"/>
      <c r="C53" s="479"/>
      <c r="D53" s="479"/>
      <c r="E53" s="686"/>
      <c r="F53" s="479" t="s">
        <v>1702</v>
      </c>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6"/>
      <c r="AF53" s="476"/>
      <c r="AG53" s="476"/>
      <c r="AH53" s="476"/>
    </row>
    <row r="54" spans="1:35">
      <c r="A54" s="475"/>
      <c r="B54" s="476"/>
      <c r="C54" s="476"/>
      <c r="D54" s="476"/>
      <c r="E54" s="686"/>
      <c r="F54" s="476" t="s">
        <v>1703</v>
      </c>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row>
    <row r="55" spans="1:35">
      <c r="A55" s="475"/>
      <c r="B55" s="476"/>
      <c r="C55" s="476"/>
      <c r="D55" s="476"/>
      <c r="E55" s="686"/>
      <c r="F55" s="476" t="s">
        <v>1704</v>
      </c>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c r="A56" s="475"/>
      <c r="B56" s="476"/>
      <c r="C56" s="476"/>
      <c r="D56" s="476"/>
      <c r="E56" s="686"/>
      <c r="F56" s="476" t="s">
        <v>684</v>
      </c>
      <c r="G56" s="476"/>
      <c r="H56" s="476"/>
      <c r="I56" s="2852"/>
      <c r="J56" s="2852"/>
      <c r="K56" s="2852"/>
      <c r="L56" s="2852"/>
      <c r="M56" s="2852"/>
      <c r="N56" s="2852"/>
      <c r="O56" s="2852"/>
      <c r="P56" s="2852"/>
      <c r="Q56" s="2852"/>
      <c r="R56" s="2852"/>
      <c r="S56" s="2852"/>
      <c r="T56" s="2852"/>
      <c r="U56" s="2852"/>
      <c r="V56" s="2852"/>
      <c r="W56" s="2852"/>
      <c r="X56" s="2852"/>
      <c r="Y56" s="2852"/>
      <c r="Z56" s="2852"/>
      <c r="AA56" s="2852"/>
      <c r="AB56" s="2852"/>
      <c r="AC56" s="2852"/>
      <c r="AD56" s="2852"/>
      <c r="AE56" s="2852"/>
      <c r="AF56" s="2852"/>
      <c r="AG56" s="2852"/>
      <c r="AH56" s="476" t="s">
        <v>1699</v>
      </c>
    </row>
    <row r="57" spans="1:35">
      <c r="A57" s="475"/>
      <c r="B57" s="476"/>
      <c r="C57" s="476"/>
      <c r="D57" s="476"/>
      <c r="E57" s="863"/>
      <c r="F57" s="476"/>
      <c r="G57" s="476"/>
      <c r="H57" s="476"/>
      <c r="I57" s="484"/>
      <c r="J57" s="484"/>
      <c r="K57" s="484"/>
      <c r="L57" s="484"/>
      <c r="M57" s="484"/>
      <c r="N57" s="484"/>
      <c r="O57" s="484"/>
      <c r="P57" s="484"/>
      <c r="Q57" s="484"/>
      <c r="R57" s="484"/>
      <c r="S57" s="484"/>
      <c r="T57" s="484"/>
      <c r="U57" s="484"/>
      <c r="V57" s="484"/>
      <c r="W57" s="484"/>
      <c r="X57" s="484"/>
      <c r="Y57" s="484"/>
      <c r="Z57" s="484"/>
      <c r="AA57" s="484"/>
      <c r="AB57" s="484"/>
      <c r="AC57" s="484"/>
      <c r="AD57" s="484"/>
      <c r="AE57" s="484"/>
      <c r="AF57" s="484"/>
      <c r="AG57" s="484"/>
      <c r="AH57" s="476"/>
    </row>
    <row r="58" spans="1:35">
      <c r="A58" s="480" t="s">
        <v>2270</v>
      </c>
      <c r="B58" s="483"/>
      <c r="C58" s="483"/>
      <c r="D58" s="483"/>
      <c r="E58" s="863"/>
      <c r="F58" s="483"/>
      <c r="G58" s="483"/>
      <c r="H58" s="483"/>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79"/>
    </row>
    <row r="59" spans="1:35" ht="14.25" customHeight="1">
      <c r="A59" s="479"/>
      <c r="B59" s="479"/>
      <c r="C59" s="479"/>
      <c r="D59" s="479"/>
      <c r="E59" s="686"/>
      <c r="F59" s="479" t="s">
        <v>1705</v>
      </c>
      <c r="G59" s="479"/>
      <c r="H59" s="479"/>
      <c r="I59" s="479"/>
      <c r="J59" s="686"/>
      <c r="K59" s="479" t="s">
        <v>1706</v>
      </c>
      <c r="L59" s="479"/>
      <c r="M59" s="479"/>
      <c r="N59" s="479"/>
      <c r="O59" s="686"/>
      <c r="P59" s="479" t="s">
        <v>1707</v>
      </c>
      <c r="Q59" s="479"/>
      <c r="R59" s="479"/>
      <c r="S59" s="479"/>
      <c r="T59" s="479"/>
      <c r="U59" s="479"/>
      <c r="V59" s="479"/>
      <c r="W59" s="479"/>
      <c r="X59" s="479"/>
      <c r="Y59" s="479"/>
      <c r="Z59" s="479"/>
      <c r="AA59" s="479"/>
      <c r="AB59" s="479"/>
      <c r="AC59" s="479"/>
      <c r="AD59" s="479"/>
      <c r="AE59" s="479"/>
      <c r="AF59" s="476"/>
      <c r="AG59" s="476"/>
      <c r="AH59" s="476"/>
      <c r="AI59" s="476"/>
    </row>
    <row r="60" spans="1:35">
      <c r="A60" s="475"/>
      <c r="B60" s="476"/>
      <c r="C60" s="476"/>
      <c r="D60" s="476"/>
      <c r="E60" s="686"/>
      <c r="F60" s="476" t="s">
        <v>1708</v>
      </c>
      <c r="G60" s="476"/>
      <c r="H60" s="476"/>
      <c r="I60" s="1298"/>
      <c r="J60" s="1298"/>
      <c r="K60" s="476" t="s">
        <v>405</v>
      </c>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c r="A61" s="475"/>
      <c r="B61" s="476"/>
      <c r="C61" s="476"/>
      <c r="D61" s="476"/>
      <c r="E61" s="686"/>
      <c r="F61" s="476" t="s">
        <v>291</v>
      </c>
      <c r="G61" s="476"/>
      <c r="H61" s="476"/>
      <c r="I61" s="1298"/>
      <c r="J61" s="1298"/>
      <c r="K61" s="476" t="s">
        <v>405</v>
      </c>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row>
    <row r="62" spans="1:35">
      <c r="A62" s="475"/>
      <c r="B62" s="476"/>
      <c r="C62" s="476"/>
      <c r="D62" s="476"/>
      <c r="E62" s="863"/>
      <c r="F62" s="476"/>
      <c r="G62" s="476"/>
      <c r="H62" s="476"/>
      <c r="I62" s="871"/>
      <c r="J62" s="871"/>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row>
    <row r="68" spans="1:33">
      <c r="A68" s="479"/>
      <c r="B68" s="479"/>
      <c r="C68" s="479"/>
      <c r="D68" s="479"/>
      <c r="E68" s="863"/>
      <c r="F68" s="479"/>
      <c r="G68" s="479"/>
      <c r="H68" s="479"/>
      <c r="I68" s="889"/>
      <c r="J68" s="889"/>
      <c r="K68" s="889"/>
      <c r="L68" s="889"/>
      <c r="M68" s="889"/>
      <c r="N68" s="889"/>
      <c r="O68" s="889"/>
      <c r="P68" s="889"/>
      <c r="Q68" s="889"/>
      <c r="R68" s="889"/>
      <c r="S68" s="889"/>
      <c r="T68" s="889"/>
      <c r="U68" s="889"/>
      <c r="V68" s="889"/>
      <c r="W68" s="889"/>
      <c r="X68" s="889"/>
      <c r="Y68" s="889"/>
      <c r="Z68" s="889"/>
      <c r="AA68" s="889"/>
      <c r="AB68" s="889"/>
      <c r="AC68" s="889"/>
      <c r="AD68" s="889"/>
      <c r="AE68" s="889"/>
      <c r="AF68" s="889"/>
      <c r="AG68" s="889"/>
    </row>
  </sheetData>
  <mergeCells count="34">
    <mergeCell ref="I56:AG56"/>
    <mergeCell ref="I60:J60"/>
    <mergeCell ref="I61:J61"/>
    <mergeCell ref="F27:P27"/>
    <mergeCell ref="F29:P29"/>
    <mergeCell ref="Z27:AE29"/>
    <mergeCell ref="H28:N28"/>
    <mergeCell ref="P28:V28"/>
    <mergeCell ref="Z30:AE32"/>
    <mergeCell ref="F32:P32"/>
    <mergeCell ref="O48:AG48"/>
    <mergeCell ref="Z14:AE14"/>
    <mergeCell ref="Z15:AE18"/>
    <mergeCell ref="C4:AI6"/>
    <mergeCell ref="A14:D14"/>
    <mergeCell ref="A15:D18"/>
    <mergeCell ref="AF10:AH10"/>
    <mergeCell ref="E14:K14"/>
    <mergeCell ref="L14:R14"/>
    <mergeCell ref="S14:Y14"/>
    <mergeCell ref="A30:D32"/>
    <mergeCell ref="F30:P30"/>
    <mergeCell ref="AA21:AE21"/>
    <mergeCell ref="AA25:AE25"/>
    <mergeCell ref="A27:D29"/>
    <mergeCell ref="A19:D22"/>
    <mergeCell ref="AA19:AE19"/>
    <mergeCell ref="AA20:AE20"/>
    <mergeCell ref="AA22:AE22"/>
    <mergeCell ref="A23:D26"/>
    <mergeCell ref="AA23:AE23"/>
    <mergeCell ref="AA24:AE24"/>
    <mergeCell ref="AA26:AE26"/>
    <mergeCell ref="E23:K26"/>
  </mergeCells>
  <phoneticPr fontId="5"/>
  <dataValidations count="1">
    <dataValidation type="list" allowBlank="1" showInputMessage="1" showErrorMessage="1" sqref="E9:E10 R9:R10 W9:W10 AB9:AB10 E15:E22 L15:L26 S15:S26 Z19:Z20 Z23:Z24 E27 G28 O28 E29:E30 E32 G31 K31 E35 E38 J35:J36 N35 R35 X35 U36 J38:J39 N38 R38 X38 U39 E42:E43 Q42 T42 E45 M45 E48:E49 E53:E56 E59:E61 J59 O59" xr:uid="{C62EB74D-CECB-4BAF-94B8-27B020D1D7BA}">
      <formula1>"□,☑"</formula1>
    </dataValidation>
  </dataValidations>
  <pageMargins left="0.70866141732283472" right="0.31496062992125984" top="0.59055118110236227" bottom="0.19685039370078741" header="0.51181102362204722" footer="0.19685039370078741"/>
  <pageSetup paperSize="9" scale="99" fitToWidth="0"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0929" r:id="rId4" name="Check Box 1">
              <controlPr defaultSize="0" autoFill="0" autoLine="0" autoPict="0">
                <anchor moveWithCells="1">
                  <from>
                    <xdr:col>3</xdr:col>
                    <xdr:colOff>180975</xdr:colOff>
                    <xdr:row>7</xdr:row>
                    <xdr:rowOff>152400</xdr:rowOff>
                  </from>
                  <to>
                    <xdr:col>5</xdr:col>
                    <xdr:colOff>76200</xdr:colOff>
                    <xdr:row>9</xdr:row>
                    <xdr:rowOff>38100</xdr:rowOff>
                  </to>
                </anchor>
              </controlPr>
            </control>
          </mc:Choice>
        </mc:AlternateContent>
        <mc:AlternateContent xmlns:mc="http://schemas.openxmlformats.org/markup-compatibility/2006">
          <mc:Choice Requires="x14">
            <control shapeId="380930" r:id="rId5" name="Check Box 2">
              <controlPr defaultSize="0" autoFill="0" autoLine="0" autoPict="0">
                <anchor moveWithCells="1">
                  <from>
                    <xdr:col>16</xdr:col>
                    <xdr:colOff>180975</xdr:colOff>
                    <xdr:row>7</xdr:row>
                    <xdr:rowOff>152400</xdr:rowOff>
                  </from>
                  <to>
                    <xdr:col>18</xdr:col>
                    <xdr:colOff>76200</xdr:colOff>
                    <xdr:row>9</xdr:row>
                    <xdr:rowOff>38100</xdr:rowOff>
                  </to>
                </anchor>
              </controlPr>
            </control>
          </mc:Choice>
        </mc:AlternateContent>
        <mc:AlternateContent xmlns:mc="http://schemas.openxmlformats.org/markup-compatibility/2006">
          <mc:Choice Requires="x14">
            <control shapeId="380931" r:id="rId6" name="Check Box 3">
              <controlPr defaultSize="0" autoFill="0" autoLine="0" autoPict="0">
                <anchor moveWithCells="1">
                  <from>
                    <xdr:col>21</xdr:col>
                    <xdr:colOff>180975</xdr:colOff>
                    <xdr:row>7</xdr:row>
                    <xdr:rowOff>152400</xdr:rowOff>
                  </from>
                  <to>
                    <xdr:col>23</xdr:col>
                    <xdr:colOff>76200</xdr:colOff>
                    <xdr:row>9</xdr:row>
                    <xdr:rowOff>38100</xdr:rowOff>
                  </to>
                </anchor>
              </controlPr>
            </control>
          </mc:Choice>
        </mc:AlternateContent>
        <mc:AlternateContent xmlns:mc="http://schemas.openxmlformats.org/markup-compatibility/2006">
          <mc:Choice Requires="x14">
            <control shapeId="380932" r:id="rId7" name="Check Box 4">
              <controlPr defaultSize="0" autoFill="0" autoLine="0" autoPict="0">
                <anchor moveWithCells="1">
                  <from>
                    <xdr:col>26</xdr:col>
                    <xdr:colOff>180975</xdr:colOff>
                    <xdr:row>7</xdr:row>
                    <xdr:rowOff>152400</xdr:rowOff>
                  </from>
                  <to>
                    <xdr:col>28</xdr:col>
                    <xdr:colOff>76200</xdr:colOff>
                    <xdr:row>9</xdr:row>
                    <xdr:rowOff>38100</xdr:rowOff>
                  </to>
                </anchor>
              </controlPr>
            </control>
          </mc:Choice>
        </mc:AlternateContent>
        <mc:AlternateContent xmlns:mc="http://schemas.openxmlformats.org/markup-compatibility/2006">
          <mc:Choice Requires="x14">
            <control shapeId="380933" r:id="rId8" name="Check Box 5">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80934" r:id="rId9" name="Check Box 6">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380935" r:id="rId10" name="Check Box 7">
              <controlPr defaultSize="0" autoFill="0" autoLine="0" autoPict="0">
                <anchor moveWithCells="1">
                  <from>
                    <xdr:col>21</xdr:col>
                    <xdr:colOff>180975</xdr:colOff>
                    <xdr:row>8</xdr:row>
                    <xdr:rowOff>142875</xdr:rowOff>
                  </from>
                  <to>
                    <xdr:col>23</xdr:col>
                    <xdr:colOff>76200</xdr:colOff>
                    <xdr:row>10</xdr:row>
                    <xdr:rowOff>38100</xdr:rowOff>
                  </to>
                </anchor>
              </controlPr>
            </control>
          </mc:Choice>
        </mc:AlternateContent>
        <mc:AlternateContent xmlns:mc="http://schemas.openxmlformats.org/markup-compatibility/2006">
          <mc:Choice Requires="x14">
            <control shapeId="380936" r:id="rId11" name="Check Box 8">
              <controlPr defaultSize="0" autoFill="0" autoLine="0" autoPict="0">
                <anchor moveWithCells="1">
                  <from>
                    <xdr:col>26</xdr:col>
                    <xdr:colOff>180975</xdr:colOff>
                    <xdr:row>8</xdr:row>
                    <xdr:rowOff>142875</xdr:rowOff>
                  </from>
                  <to>
                    <xdr:col>28</xdr:col>
                    <xdr:colOff>76200</xdr:colOff>
                    <xdr:row>10</xdr:row>
                    <xdr:rowOff>38100</xdr:rowOff>
                  </to>
                </anchor>
              </controlPr>
            </control>
          </mc:Choice>
        </mc:AlternateContent>
        <mc:AlternateContent xmlns:mc="http://schemas.openxmlformats.org/markup-compatibility/2006">
          <mc:Choice Requires="x14">
            <control shapeId="380937" r:id="rId12" name="Check Box 9">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380938" r:id="rId13" name="Check Box 10">
              <controlPr defaultSize="0" autoFill="0" autoLine="0" autoPict="0">
                <anchor moveWithCells="1">
                  <from>
                    <xdr:col>10</xdr:col>
                    <xdr:colOff>180975</xdr:colOff>
                    <xdr:row>13</xdr:row>
                    <xdr:rowOff>142875</xdr:rowOff>
                  </from>
                  <to>
                    <xdr:col>12</xdr:col>
                    <xdr:colOff>76200</xdr:colOff>
                    <xdr:row>15</xdr:row>
                    <xdr:rowOff>38100</xdr:rowOff>
                  </to>
                </anchor>
              </controlPr>
            </control>
          </mc:Choice>
        </mc:AlternateContent>
        <mc:AlternateContent xmlns:mc="http://schemas.openxmlformats.org/markup-compatibility/2006">
          <mc:Choice Requires="x14">
            <control shapeId="380939" r:id="rId14" name="Check Box 11">
              <controlPr defaultSize="0" autoFill="0" autoLine="0" autoPict="0">
                <anchor moveWithCells="1">
                  <from>
                    <xdr:col>17</xdr:col>
                    <xdr:colOff>180975</xdr:colOff>
                    <xdr:row>13</xdr:row>
                    <xdr:rowOff>142875</xdr:rowOff>
                  </from>
                  <to>
                    <xdr:col>19</xdr:col>
                    <xdr:colOff>76200</xdr:colOff>
                    <xdr:row>15</xdr:row>
                    <xdr:rowOff>38100</xdr:rowOff>
                  </to>
                </anchor>
              </controlPr>
            </control>
          </mc:Choice>
        </mc:AlternateContent>
        <mc:AlternateContent xmlns:mc="http://schemas.openxmlformats.org/markup-compatibility/2006">
          <mc:Choice Requires="x14">
            <control shapeId="380940" r:id="rId15" name="Check Box 12">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380941" r:id="rId16" name="Check Box 13">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380942" r:id="rId17" name="Check Box 14">
              <controlPr defaultSize="0" autoFill="0" autoLine="0" autoPict="0">
                <anchor moveWithCells="1">
                  <from>
                    <xdr:col>17</xdr:col>
                    <xdr:colOff>180975</xdr:colOff>
                    <xdr:row>14</xdr:row>
                    <xdr:rowOff>142875</xdr:rowOff>
                  </from>
                  <to>
                    <xdr:col>19</xdr:col>
                    <xdr:colOff>76200</xdr:colOff>
                    <xdr:row>16</xdr:row>
                    <xdr:rowOff>38100</xdr:rowOff>
                  </to>
                </anchor>
              </controlPr>
            </control>
          </mc:Choice>
        </mc:AlternateContent>
        <mc:AlternateContent xmlns:mc="http://schemas.openxmlformats.org/markup-compatibility/2006">
          <mc:Choice Requires="x14">
            <control shapeId="380943" r:id="rId18" name="Check Box 15">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380944" r:id="rId19" name="Check Box 16">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380945" r:id="rId20" name="Check Box 17">
              <controlPr defaultSize="0" autoFill="0" autoLine="0" autoPict="0">
                <anchor moveWithCells="1">
                  <from>
                    <xdr:col>17</xdr:col>
                    <xdr:colOff>180975</xdr:colOff>
                    <xdr:row>15</xdr:row>
                    <xdr:rowOff>142875</xdr:rowOff>
                  </from>
                  <to>
                    <xdr:col>19</xdr:col>
                    <xdr:colOff>76200</xdr:colOff>
                    <xdr:row>17</xdr:row>
                    <xdr:rowOff>38100</xdr:rowOff>
                  </to>
                </anchor>
              </controlPr>
            </control>
          </mc:Choice>
        </mc:AlternateContent>
        <mc:AlternateContent xmlns:mc="http://schemas.openxmlformats.org/markup-compatibility/2006">
          <mc:Choice Requires="x14">
            <control shapeId="380946" r:id="rId21" name="Check Box 1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80947" r:id="rId22" name="Check Box 19">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380948" r:id="rId23" name="Check Box 20">
              <controlPr defaultSize="0" autoFill="0" autoLine="0" autoPict="0">
                <anchor moveWithCells="1">
                  <from>
                    <xdr:col>17</xdr:col>
                    <xdr:colOff>180975</xdr:colOff>
                    <xdr:row>16</xdr:row>
                    <xdr:rowOff>142875</xdr:rowOff>
                  </from>
                  <to>
                    <xdr:col>19</xdr:col>
                    <xdr:colOff>76200</xdr:colOff>
                    <xdr:row>18</xdr:row>
                    <xdr:rowOff>38100</xdr:rowOff>
                  </to>
                </anchor>
              </controlPr>
            </control>
          </mc:Choice>
        </mc:AlternateContent>
        <mc:AlternateContent xmlns:mc="http://schemas.openxmlformats.org/markup-compatibility/2006">
          <mc:Choice Requires="x14">
            <control shapeId="380949" r:id="rId24" name="Check Box 21">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380950" r:id="rId25" name="Check Box 22">
              <controlPr defaultSize="0" autoFill="0" autoLine="0" autoPict="0">
                <anchor moveWithCells="1">
                  <from>
                    <xdr:col>10</xdr:col>
                    <xdr:colOff>180975</xdr:colOff>
                    <xdr:row>17</xdr:row>
                    <xdr:rowOff>142875</xdr:rowOff>
                  </from>
                  <to>
                    <xdr:col>12</xdr:col>
                    <xdr:colOff>76200</xdr:colOff>
                    <xdr:row>19</xdr:row>
                    <xdr:rowOff>38100</xdr:rowOff>
                  </to>
                </anchor>
              </controlPr>
            </control>
          </mc:Choice>
        </mc:AlternateContent>
        <mc:AlternateContent xmlns:mc="http://schemas.openxmlformats.org/markup-compatibility/2006">
          <mc:Choice Requires="x14">
            <control shapeId="380951" r:id="rId26" name="Check Box 23">
              <controlPr defaultSize="0" autoFill="0" autoLine="0" autoPict="0">
                <anchor moveWithCells="1">
                  <from>
                    <xdr:col>17</xdr:col>
                    <xdr:colOff>180975</xdr:colOff>
                    <xdr:row>17</xdr:row>
                    <xdr:rowOff>142875</xdr:rowOff>
                  </from>
                  <to>
                    <xdr:col>19</xdr:col>
                    <xdr:colOff>76200</xdr:colOff>
                    <xdr:row>19</xdr:row>
                    <xdr:rowOff>38100</xdr:rowOff>
                  </to>
                </anchor>
              </controlPr>
            </control>
          </mc:Choice>
        </mc:AlternateContent>
        <mc:AlternateContent xmlns:mc="http://schemas.openxmlformats.org/markup-compatibility/2006">
          <mc:Choice Requires="x14">
            <control shapeId="380952" r:id="rId27" name="Check Box 24">
              <controlPr defaultSize="0" autoFill="0" autoLine="0" autoPict="0">
                <anchor moveWithCells="1">
                  <from>
                    <xdr:col>24</xdr:col>
                    <xdr:colOff>180975</xdr:colOff>
                    <xdr:row>17</xdr:row>
                    <xdr:rowOff>142875</xdr:rowOff>
                  </from>
                  <to>
                    <xdr:col>26</xdr:col>
                    <xdr:colOff>76200</xdr:colOff>
                    <xdr:row>19</xdr:row>
                    <xdr:rowOff>38100</xdr:rowOff>
                  </to>
                </anchor>
              </controlPr>
            </control>
          </mc:Choice>
        </mc:AlternateContent>
        <mc:AlternateContent xmlns:mc="http://schemas.openxmlformats.org/markup-compatibility/2006">
          <mc:Choice Requires="x14">
            <control shapeId="380953" r:id="rId28" name="Check Box 25">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380954" r:id="rId29" name="Check Box 26">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380955" r:id="rId30" name="Check Box 27">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380956" r:id="rId31" name="Check Box 28">
              <controlPr defaultSize="0" autoFill="0" autoLine="0" autoPict="0">
                <anchor moveWithCells="1">
                  <from>
                    <xdr:col>24</xdr:col>
                    <xdr:colOff>180975</xdr:colOff>
                    <xdr:row>18</xdr:row>
                    <xdr:rowOff>142875</xdr:rowOff>
                  </from>
                  <to>
                    <xdr:col>26</xdr:col>
                    <xdr:colOff>76200</xdr:colOff>
                    <xdr:row>20</xdr:row>
                    <xdr:rowOff>38100</xdr:rowOff>
                  </to>
                </anchor>
              </controlPr>
            </control>
          </mc:Choice>
        </mc:AlternateContent>
        <mc:AlternateContent xmlns:mc="http://schemas.openxmlformats.org/markup-compatibility/2006">
          <mc:Choice Requires="x14">
            <control shapeId="380957" r:id="rId32" name="Check Box 2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380958" r:id="rId33" name="Check Box 30">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380959" r:id="rId34" name="Check Box 31">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380960" r:id="rId35" name="Check Box 32">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380961" r:id="rId36" name="Check Box 33">
              <controlPr defaultSize="0" autoFill="0" autoLine="0" autoPict="0">
                <anchor moveWithCells="1">
                  <from>
                    <xdr:col>10</xdr:col>
                    <xdr:colOff>180975</xdr:colOff>
                    <xdr:row>20</xdr:row>
                    <xdr:rowOff>142875</xdr:rowOff>
                  </from>
                  <to>
                    <xdr:col>12</xdr:col>
                    <xdr:colOff>76200</xdr:colOff>
                    <xdr:row>22</xdr:row>
                    <xdr:rowOff>38100</xdr:rowOff>
                  </to>
                </anchor>
              </controlPr>
            </control>
          </mc:Choice>
        </mc:AlternateContent>
        <mc:AlternateContent xmlns:mc="http://schemas.openxmlformats.org/markup-compatibility/2006">
          <mc:Choice Requires="x14">
            <control shapeId="380962" r:id="rId37" name="Check Box 34">
              <controlPr defaultSize="0" autoFill="0" autoLine="0" autoPict="0">
                <anchor moveWithCells="1">
                  <from>
                    <xdr:col>17</xdr:col>
                    <xdr:colOff>180975</xdr:colOff>
                    <xdr:row>20</xdr:row>
                    <xdr:rowOff>142875</xdr:rowOff>
                  </from>
                  <to>
                    <xdr:col>19</xdr:col>
                    <xdr:colOff>76200</xdr:colOff>
                    <xdr:row>22</xdr:row>
                    <xdr:rowOff>38100</xdr:rowOff>
                  </to>
                </anchor>
              </controlPr>
            </control>
          </mc:Choice>
        </mc:AlternateContent>
        <mc:AlternateContent xmlns:mc="http://schemas.openxmlformats.org/markup-compatibility/2006">
          <mc:Choice Requires="x14">
            <control shapeId="380963" r:id="rId38" name="Check Box 35">
              <controlPr defaultSize="0" autoFill="0" autoLine="0" autoPict="0">
                <anchor moveWithCells="1">
                  <from>
                    <xdr:col>10</xdr:col>
                    <xdr:colOff>180975</xdr:colOff>
                    <xdr:row>21</xdr:row>
                    <xdr:rowOff>142875</xdr:rowOff>
                  </from>
                  <to>
                    <xdr:col>12</xdr:col>
                    <xdr:colOff>76200</xdr:colOff>
                    <xdr:row>23</xdr:row>
                    <xdr:rowOff>38100</xdr:rowOff>
                  </to>
                </anchor>
              </controlPr>
            </control>
          </mc:Choice>
        </mc:AlternateContent>
        <mc:AlternateContent xmlns:mc="http://schemas.openxmlformats.org/markup-compatibility/2006">
          <mc:Choice Requires="x14">
            <control shapeId="380964" r:id="rId39" name="Check Box 36">
              <controlPr defaultSize="0" autoFill="0" autoLine="0" autoPict="0">
                <anchor moveWithCells="1">
                  <from>
                    <xdr:col>17</xdr:col>
                    <xdr:colOff>180975</xdr:colOff>
                    <xdr:row>21</xdr:row>
                    <xdr:rowOff>142875</xdr:rowOff>
                  </from>
                  <to>
                    <xdr:col>19</xdr:col>
                    <xdr:colOff>76200</xdr:colOff>
                    <xdr:row>23</xdr:row>
                    <xdr:rowOff>38100</xdr:rowOff>
                  </to>
                </anchor>
              </controlPr>
            </control>
          </mc:Choice>
        </mc:AlternateContent>
        <mc:AlternateContent xmlns:mc="http://schemas.openxmlformats.org/markup-compatibility/2006">
          <mc:Choice Requires="x14">
            <control shapeId="380965" r:id="rId40" name="Check Box 37">
              <controlPr defaultSize="0" autoFill="0" autoLine="0" autoPict="0">
                <anchor moveWithCells="1">
                  <from>
                    <xdr:col>24</xdr:col>
                    <xdr:colOff>180975</xdr:colOff>
                    <xdr:row>21</xdr:row>
                    <xdr:rowOff>142875</xdr:rowOff>
                  </from>
                  <to>
                    <xdr:col>26</xdr:col>
                    <xdr:colOff>76200</xdr:colOff>
                    <xdr:row>23</xdr:row>
                    <xdr:rowOff>38100</xdr:rowOff>
                  </to>
                </anchor>
              </controlPr>
            </control>
          </mc:Choice>
        </mc:AlternateContent>
        <mc:AlternateContent xmlns:mc="http://schemas.openxmlformats.org/markup-compatibility/2006">
          <mc:Choice Requires="x14">
            <control shapeId="380966" r:id="rId41" name="Check Box 38">
              <controlPr defaultSize="0" autoFill="0" autoLine="0" autoPict="0">
                <anchor moveWithCells="1">
                  <from>
                    <xdr:col>10</xdr:col>
                    <xdr:colOff>180975</xdr:colOff>
                    <xdr:row>22</xdr:row>
                    <xdr:rowOff>142875</xdr:rowOff>
                  </from>
                  <to>
                    <xdr:col>12</xdr:col>
                    <xdr:colOff>76200</xdr:colOff>
                    <xdr:row>24</xdr:row>
                    <xdr:rowOff>38100</xdr:rowOff>
                  </to>
                </anchor>
              </controlPr>
            </control>
          </mc:Choice>
        </mc:AlternateContent>
        <mc:AlternateContent xmlns:mc="http://schemas.openxmlformats.org/markup-compatibility/2006">
          <mc:Choice Requires="x14">
            <control shapeId="380967" r:id="rId42" name="Check Box 39">
              <controlPr defaultSize="0" autoFill="0" autoLine="0" autoPict="0">
                <anchor moveWithCells="1">
                  <from>
                    <xdr:col>17</xdr:col>
                    <xdr:colOff>180975</xdr:colOff>
                    <xdr:row>22</xdr:row>
                    <xdr:rowOff>142875</xdr:rowOff>
                  </from>
                  <to>
                    <xdr:col>19</xdr:col>
                    <xdr:colOff>76200</xdr:colOff>
                    <xdr:row>24</xdr:row>
                    <xdr:rowOff>38100</xdr:rowOff>
                  </to>
                </anchor>
              </controlPr>
            </control>
          </mc:Choice>
        </mc:AlternateContent>
        <mc:AlternateContent xmlns:mc="http://schemas.openxmlformats.org/markup-compatibility/2006">
          <mc:Choice Requires="x14">
            <control shapeId="380968" r:id="rId43" name="Check Box 40">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380969" r:id="rId44" name="Check Box 41">
              <controlPr defaultSize="0" autoFill="0" autoLine="0" autoPict="0">
                <anchor moveWithCells="1">
                  <from>
                    <xdr:col>10</xdr:col>
                    <xdr:colOff>180975</xdr:colOff>
                    <xdr:row>23</xdr:row>
                    <xdr:rowOff>142875</xdr:rowOff>
                  </from>
                  <to>
                    <xdr:col>12</xdr:col>
                    <xdr:colOff>76200</xdr:colOff>
                    <xdr:row>25</xdr:row>
                    <xdr:rowOff>38100</xdr:rowOff>
                  </to>
                </anchor>
              </controlPr>
            </control>
          </mc:Choice>
        </mc:AlternateContent>
        <mc:AlternateContent xmlns:mc="http://schemas.openxmlformats.org/markup-compatibility/2006">
          <mc:Choice Requires="x14">
            <control shapeId="380970" r:id="rId45" name="Check Box 42">
              <controlPr defaultSize="0" autoFill="0" autoLine="0" autoPict="0">
                <anchor moveWithCells="1">
                  <from>
                    <xdr:col>17</xdr:col>
                    <xdr:colOff>180975</xdr:colOff>
                    <xdr:row>23</xdr:row>
                    <xdr:rowOff>142875</xdr:rowOff>
                  </from>
                  <to>
                    <xdr:col>19</xdr:col>
                    <xdr:colOff>76200</xdr:colOff>
                    <xdr:row>25</xdr:row>
                    <xdr:rowOff>38100</xdr:rowOff>
                  </to>
                </anchor>
              </controlPr>
            </control>
          </mc:Choice>
        </mc:AlternateContent>
        <mc:AlternateContent xmlns:mc="http://schemas.openxmlformats.org/markup-compatibility/2006">
          <mc:Choice Requires="x14">
            <control shapeId="380971" r:id="rId46" name="Check Box 43">
              <controlPr defaultSize="0" autoFill="0" autoLine="0" autoPict="0">
                <anchor moveWithCells="1">
                  <from>
                    <xdr:col>10</xdr:col>
                    <xdr:colOff>180975</xdr:colOff>
                    <xdr:row>24</xdr:row>
                    <xdr:rowOff>142875</xdr:rowOff>
                  </from>
                  <to>
                    <xdr:col>12</xdr:col>
                    <xdr:colOff>76200</xdr:colOff>
                    <xdr:row>26</xdr:row>
                    <xdr:rowOff>38100</xdr:rowOff>
                  </to>
                </anchor>
              </controlPr>
            </control>
          </mc:Choice>
        </mc:AlternateContent>
        <mc:AlternateContent xmlns:mc="http://schemas.openxmlformats.org/markup-compatibility/2006">
          <mc:Choice Requires="x14">
            <control shapeId="380972" r:id="rId47" name="Check Box 44">
              <controlPr defaultSize="0" autoFill="0" autoLine="0" autoPict="0">
                <anchor moveWithCells="1">
                  <from>
                    <xdr:col>17</xdr:col>
                    <xdr:colOff>180975</xdr:colOff>
                    <xdr:row>24</xdr:row>
                    <xdr:rowOff>142875</xdr:rowOff>
                  </from>
                  <to>
                    <xdr:col>19</xdr:col>
                    <xdr:colOff>76200</xdr:colOff>
                    <xdr:row>26</xdr:row>
                    <xdr:rowOff>38100</xdr:rowOff>
                  </to>
                </anchor>
              </controlPr>
            </control>
          </mc:Choice>
        </mc:AlternateContent>
        <mc:AlternateContent xmlns:mc="http://schemas.openxmlformats.org/markup-compatibility/2006">
          <mc:Choice Requires="x14">
            <control shapeId="380973" r:id="rId48" name="Check Box 45">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380974" r:id="rId49" name="Check Box 46">
              <controlPr defaultSize="0" autoFill="0" autoLine="0" autoPict="0">
                <anchor moveWithCells="1">
                  <from>
                    <xdr:col>5</xdr:col>
                    <xdr:colOff>180975</xdr:colOff>
                    <xdr:row>26</xdr:row>
                    <xdr:rowOff>142875</xdr:rowOff>
                  </from>
                  <to>
                    <xdr:col>7</xdr:col>
                    <xdr:colOff>76200</xdr:colOff>
                    <xdr:row>28</xdr:row>
                    <xdr:rowOff>38100</xdr:rowOff>
                  </to>
                </anchor>
              </controlPr>
            </control>
          </mc:Choice>
        </mc:AlternateContent>
        <mc:AlternateContent xmlns:mc="http://schemas.openxmlformats.org/markup-compatibility/2006">
          <mc:Choice Requires="x14">
            <control shapeId="380975" r:id="rId50" name="Check Box 47">
              <controlPr defaultSize="0" autoFill="0" autoLine="0" autoPict="0">
                <anchor moveWithCells="1">
                  <from>
                    <xdr:col>13</xdr:col>
                    <xdr:colOff>180975</xdr:colOff>
                    <xdr:row>26</xdr:row>
                    <xdr:rowOff>142875</xdr:rowOff>
                  </from>
                  <to>
                    <xdr:col>15</xdr:col>
                    <xdr:colOff>76200</xdr:colOff>
                    <xdr:row>28</xdr:row>
                    <xdr:rowOff>38100</xdr:rowOff>
                  </to>
                </anchor>
              </controlPr>
            </control>
          </mc:Choice>
        </mc:AlternateContent>
        <mc:AlternateContent xmlns:mc="http://schemas.openxmlformats.org/markup-compatibility/2006">
          <mc:Choice Requires="x14">
            <control shapeId="380976" r:id="rId51" name="Check Box 48">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80977" r:id="rId52" name="Check Box 49">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380978" r:id="rId53" name="Check Box 50">
              <controlPr defaultSize="0" autoFill="0" autoLine="0" autoPict="0">
                <anchor moveWithCells="1">
                  <from>
                    <xdr:col>5</xdr:col>
                    <xdr:colOff>180975</xdr:colOff>
                    <xdr:row>29</xdr:row>
                    <xdr:rowOff>142875</xdr:rowOff>
                  </from>
                  <to>
                    <xdr:col>7</xdr:col>
                    <xdr:colOff>76200</xdr:colOff>
                    <xdr:row>31</xdr:row>
                    <xdr:rowOff>38100</xdr:rowOff>
                  </to>
                </anchor>
              </controlPr>
            </control>
          </mc:Choice>
        </mc:AlternateContent>
        <mc:AlternateContent xmlns:mc="http://schemas.openxmlformats.org/markup-compatibility/2006">
          <mc:Choice Requires="x14">
            <control shapeId="380979" r:id="rId54" name="Check Box 51">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380980" r:id="rId55" name="Check Box 52">
              <controlPr defaultSize="0" autoFill="0" autoLine="0" autoPict="0">
                <anchor moveWithCells="1">
                  <from>
                    <xdr:col>3</xdr:col>
                    <xdr:colOff>180975</xdr:colOff>
                    <xdr:row>30</xdr:row>
                    <xdr:rowOff>142875</xdr:rowOff>
                  </from>
                  <to>
                    <xdr:col>5</xdr:col>
                    <xdr:colOff>76200</xdr:colOff>
                    <xdr:row>32</xdr:row>
                    <xdr:rowOff>38100</xdr:rowOff>
                  </to>
                </anchor>
              </controlPr>
            </control>
          </mc:Choice>
        </mc:AlternateContent>
        <mc:AlternateContent xmlns:mc="http://schemas.openxmlformats.org/markup-compatibility/2006">
          <mc:Choice Requires="x14">
            <control shapeId="380981" r:id="rId56" name="Check Box 53">
              <controlPr defaultSize="0" autoFill="0" autoLine="0" autoPict="0">
                <anchor moveWithCells="1">
                  <from>
                    <xdr:col>3</xdr:col>
                    <xdr:colOff>180975</xdr:colOff>
                    <xdr:row>33</xdr:row>
                    <xdr:rowOff>152400</xdr:rowOff>
                  </from>
                  <to>
                    <xdr:col>5</xdr:col>
                    <xdr:colOff>76200</xdr:colOff>
                    <xdr:row>35</xdr:row>
                    <xdr:rowOff>28575</xdr:rowOff>
                  </to>
                </anchor>
              </controlPr>
            </control>
          </mc:Choice>
        </mc:AlternateContent>
        <mc:AlternateContent xmlns:mc="http://schemas.openxmlformats.org/markup-compatibility/2006">
          <mc:Choice Requires="x14">
            <control shapeId="380982" r:id="rId57" name="Check Box 54">
              <controlPr defaultSize="0" autoFill="0" autoLine="0" autoPict="0">
                <anchor moveWithCells="1">
                  <from>
                    <xdr:col>8</xdr:col>
                    <xdr:colOff>180975</xdr:colOff>
                    <xdr:row>33</xdr:row>
                    <xdr:rowOff>152400</xdr:rowOff>
                  </from>
                  <to>
                    <xdr:col>10</xdr:col>
                    <xdr:colOff>76200</xdr:colOff>
                    <xdr:row>35</xdr:row>
                    <xdr:rowOff>28575</xdr:rowOff>
                  </to>
                </anchor>
              </controlPr>
            </control>
          </mc:Choice>
        </mc:AlternateContent>
        <mc:AlternateContent xmlns:mc="http://schemas.openxmlformats.org/markup-compatibility/2006">
          <mc:Choice Requires="x14">
            <control shapeId="380983" r:id="rId58" name="Check Box 55">
              <controlPr defaultSize="0" autoFill="0" autoLine="0" autoPict="0">
                <anchor moveWithCells="1">
                  <from>
                    <xdr:col>12</xdr:col>
                    <xdr:colOff>180975</xdr:colOff>
                    <xdr:row>33</xdr:row>
                    <xdr:rowOff>152400</xdr:rowOff>
                  </from>
                  <to>
                    <xdr:col>14</xdr:col>
                    <xdr:colOff>76200</xdr:colOff>
                    <xdr:row>35</xdr:row>
                    <xdr:rowOff>28575</xdr:rowOff>
                  </to>
                </anchor>
              </controlPr>
            </control>
          </mc:Choice>
        </mc:AlternateContent>
        <mc:AlternateContent xmlns:mc="http://schemas.openxmlformats.org/markup-compatibility/2006">
          <mc:Choice Requires="x14">
            <control shapeId="380984" r:id="rId59" name="Check Box 56">
              <controlPr defaultSize="0" autoFill="0" autoLine="0" autoPict="0">
                <anchor moveWithCells="1">
                  <from>
                    <xdr:col>16</xdr:col>
                    <xdr:colOff>180975</xdr:colOff>
                    <xdr:row>33</xdr:row>
                    <xdr:rowOff>152400</xdr:rowOff>
                  </from>
                  <to>
                    <xdr:col>18</xdr:col>
                    <xdr:colOff>76200</xdr:colOff>
                    <xdr:row>35</xdr:row>
                    <xdr:rowOff>28575</xdr:rowOff>
                  </to>
                </anchor>
              </controlPr>
            </control>
          </mc:Choice>
        </mc:AlternateContent>
        <mc:AlternateContent xmlns:mc="http://schemas.openxmlformats.org/markup-compatibility/2006">
          <mc:Choice Requires="x14">
            <control shapeId="380985" r:id="rId60" name="Check Box 57">
              <controlPr defaultSize="0" autoFill="0" autoLine="0" autoPict="0">
                <anchor moveWithCells="1">
                  <from>
                    <xdr:col>22</xdr:col>
                    <xdr:colOff>180975</xdr:colOff>
                    <xdr:row>33</xdr:row>
                    <xdr:rowOff>152400</xdr:rowOff>
                  </from>
                  <to>
                    <xdr:col>24</xdr:col>
                    <xdr:colOff>76200</xdr:colOff>
                    <xdr:row>35</xdr:row>
                    <xdr:rowOff>28575</xdr:rowOff>
                  </to>
                </anchor>
              </controlPr>
            </control>
          </mc:Choice>
        </mc:AlternateContent>
        <mc:AlternateContent xmlns:mc="http://schemas.openxmlformats.org/markup-compatibility/2006">
          <mc:Choice Requires="x14">
            <control shapeId="380986" r:id="rId61" name="Check Box 58">
              <controlPr defaultSize="0" autoFill="0" autoLine="0" autoPict="0">
                <anchor moveWithCells="1">
                  <from>
                    <xdr:col>8</xdr:col>
                    <xdr:colOff>180975</xdr:colOff>
                    <xdr:row>34</xdr:row>
                    <xdr:rowOff>152400</xdr:rowOff>
                  </from>
                  <to>
                    <xdr:col>10</xdr:col>
                    <xdr:colOff>76200</xdr:colOff>
                    <xdr:row>36</xdr:row>
                    <xdr:rowOff>28575</xdr:rowOff>
                  </to>
                </anchor>
              </controlPr>
            </control>
          </mc:Choice>
        </mc:AlternateContent>
        <mc:AlternateContent xmlns:mc="http://schemas.openxmlformats.org/markup-compatibility/2006">
          <mc:Choice Requires="x14">
            <control shapeId="380987" r:id="rId62" name="Check Box 59">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380988" r:id="rId63" name="Check Box 60">
              <controlPr defaultSize="0" autoFill="0" autoLine="0" autoPict="0">
                <anchor moveWithCells="1">
                  <from>
                    <xdr:col>3</xdr:col>
                    <xdr:colOff>180975</xdr:colOff>
                    <xdr:row>36</xdr:row>
                    <xdr:rowOff>152400</xdr:rowOff>
                  </from>
                  <to>
                    <xdr:col>5</xdr:col>
                    <xdr:colOff>76200</xdr:colOff>
                    <xdr:row>38</xdr:row>
                    <xdr:rowOff>28575</xdr:rowOff>
                  </to>
                </anchor>
              </controlPr>
            </control>
          </mc:Choice>
        </mc:AlternateContent>
        <mc:AlternateContent xmlns:mc="http://schemas.openxmlformats.org/markup-compatibility/2006">
          <mc:Choice Requires="x14">
            <control shapeId="380989" r:id="rId64" name="Check Box 61">
              <controlPr defaultSize="0" autoFill="0" autoLine="0" autoPict="0">
                <anchor moveWithCells="1">
                  <from>
                    <xdr:col>8</xdr:col>
                    <xdr:colOff>180975</xdr:colOff>
                    <xdr:row>36</xdr:row>
                    <xdr:rowOff>152400</xdr:rowOff>
                  </from>
                  <to>
                    <xdr:col>10</xdr:col>
                    <xdr:colOff>76200</xdr:colOff>
                    <xdr:row>38</xdr:row>
                    <xdr:rowOff>28575</xdr:rowOff>
                  </to>
                </anchor>
              </controlPr>
            </control>
          </mc:Choice>
        </mc:AlternateContent>
        <mc:AlternateContent xmlns:mc="http://schemas.openxmlformats.org/markup-compatibility/2006">
          <mc:Choice Requires="x14">
            <control shapeId="380990" r:id="rId65" name="Check Box 62">
              <controlPr defaultSize="0" autoFill="0" autoLine="0" autoPict="0">
                <anchor moveWithCells="1">
                  <from>
                    <xdr:col>12</xdr:col>
                    <xdr:colOff>180975</xdr:colOff>
                    <xdr:row>36</xdr:row>
                    <xdr:rowOff>152400</xdr:rowOff>
                  </from>
                  <to>
                    <xdr:col>14</xdr:col>
                    <xdr:colOff>76200</xdr:colOff>
                    <xdr:row>38</xdr:row>
                    <xdr:rowOff>28575</xdr:rowOff>
                  </to>
                </anchor>
              </controlPr>
            </control>
          </mc:Choice>
        </mc:AlternateContent>
        <mc:AlternateContent xmlns:mc="http://schemas.openxmlformats.org/markup-compatibility/2006">
          <mc:Choice Requires="x14">
            <control shapeId="380991" r:id="rId66" name="Check Box 63">
              <controlPr defaultSize="0" autoFill="0" autoLine="0" autoPict="0">
                <anchor moveWithCells="1">
                  <from>
                    <xdr:col>16</xdr:col>
                    <xdr:colOff>180975</xdr:colOff>
                    <xdr:row>36</xdr:row>
                    <xdr:rowOff>152400</xdr:rowOff>
                  </from>
                  <to>
                    <xdr:col>18</xdr:col>
                    <xdr:colOff>76200</xdr:colOff>
                    <xdr:row>38</xdr:row>
                    <xdr:rowOff>28575</xdr:rowOff>
                  </to>
                </anchor>
              </controlPr>
            </control>
          </mc:Choice>
        </mc:AlternateContent>
        <mc:AlternateContent xmlns:mc="http://schemas.openxmlformats.org/markup-compatibility/2006">
          <mc:Choice Requires="x14">
            <control shapeId="380992" r:id="rId67" name="Check Box 64">
              <controlPr defaultSize="0" autoFill="0" autoLine="0" autoPict="0">
                <anchor moveWithCells="1">
                  <from>
                    <xdr:col>22</xdr:col>
                    <xdr:colOff>180975</xdr:colOff>
                    <xdr:row>36</xdr:row>
                    <xdr:rowOff>152400</xdr:rowOff>
                  </from>
                  <to>
                    <xdr:col>24</xdr:col>
                    <xdr:colOff>76200</xdr:colOff>
                    <xdr:row>38</xdr:row>
                    <xdr:rowOff>28575</xdr:rowOff>
                  </to>
                </anchor>
              </controlPr>
            </control>
          </mc:Choice>
        </mc:AlternateContent>
        <mc:AlternateContent xmlns:mc="http://schemas.openxmlformats.org/markup-compatibility/2006">
          <mc:Choice Requires="x14">
            <control shapeId="380993" r:id="rId68" name="Check Box 65">
              <controlPr defaultSize="0" autoFill="0" autoLine="0" autoPict="0">
                <anchor moveWithCells="1">
                  <from>
                    <xdr:col>8</xdr:col>
                    <xdr:colOff>180975</xdr:colOff>
                    <xdr:row>37</xdr:row>
                    <xdr:rowOff>152400</xdr:rowOff>
                  </from>
                  <to>
                    <xdr:col>10</xdr:col>
                    <xdr:colOff>76200</xdr:colOff>
                    <xdr:row>39</xdr:row>
                    <xdr:rowOff>28575</xdr:rowOff>
                  </to>
                </anchor>
              </controlPr>
            </control>
          </mc:Choice>
        </mc:AlternateContent>
        <mc:AlternateContent xmlns:mc="http://schemas.openxmlformats.org/markup-compatibility/2006">
          <mc:Choice Requires="x14">
            <control shapeId="380994" r:id="rId69" name="Check Box 66">
              <controlPr defaultSize="0" autoFill="0" autoLine="0" autoPict="0">
                <anchor moveWithCells="1">
                  <from>
                    <xdr:col>19</xdr:col>
                    <xdr:colOff>180975</xdr:colOff>
                    <xdr:row>37</xdr:row>
                    <xdr:rowOff>152400</xdr:rowOff>
                  </from>
                  <to>
                    <xdr:col>21</xdr:col>
                    <xdr:colOff>76200</xdr:colOff>
                    <xdr:row>39</xdr:row>
                    <xdr:rowOff>28575</xdr:rowOff>
                  </to>
                </anchor>
              </controlPr>
            </control>
          </mc:Choice>
        </mc:AlternateContent>
        <mc:AlternateContent xmlns:mc="http://schemas.openxmlformats.org/markup-compatibility/2006">
          <mc:Choice Requires="x14">
            <control shapeId="380995" r:id="rId70" name="Check Box 67">
              <controlPr defaultSize="0" autoFill="0" autoLine="0" autoPict="0">
                <anchor moveWithCells="1">
                  <from>
                    <xdr:col>3</xdr:col>
                    <xdr:colOff>180975</xdr:colOff>
                    <xdr:row>40</xdr:row>
                    <xdr:rowOff>152400</xdr:rowOff>
                  </from>
                  <to>
                    <xdr:col>5</xdr:col>
                    <xdr:colOff>76200</xdr:colOff>
                    <xdr:row>42</xdr:row>
                    <xdr:rowOff>38100</xdr:rowOff>
                  </to>
                </anchor>
              </controlPr>
            </control>
          </mc:Choice>
        </mc:AlternateContent>
        <mc:AlternateContent xmlns:mc="http://schemas.openxmlformats.org/markup-compatibility/2006">
          <mc:Choice Requires="x14">
            <control shapeId="380996" r:id="rId71" name="Check Box 68">
              <controlPr defaultSize="0" autoFill="0" autoLine="0" autoPict="0">
                <anchor moveWithCells="1">
                  <from>
                    <xdr:col>15</xdr:col>
                    <xdr:colOff>180975</xdr:colOff>
                    <xdr:row>40</xdr:row>
                    <xdr:rowOff>152400</xdr:rowOff>
                  </from>
                  <to>
                    <xdr:col>17</xdr:col>
                    <xdr:colOff>76200</xdr:colOff>
                    <xdr:row>42</xdr:row>
                    <xdr:rowOff>38100</xdr:rowOff>
                  </to>
                </anchor>
              </controlPr>
            </control>
          </mc:Choice>
        </mc:AlternateContent>
        <mc:AlternateContent xmlns:mc="http://schemas.openxmlformats.org/markup-compatibility/2006">
          <mc:Choice Requires="x14">
            <control shapeId="380997" r:id="rId72" name="Check Box 69">
              <controlPr defaultSize="0" autoFill="0" autoLine="0" autoPict="0">
                <anchor moveWithCells="1">
                  <from>
                    <xdr:col>18</xdr:col>
                    <xdr:colOff>180975</xdr:colOff>
                    <xdr:row>40</xdr:row>
                    <xdr:rowOff>152400</xdr:rowOff>
                  </from>
                  <to>
                    <xdr:col>20</xdr:col>
                    <xdr:colOff>76200</xdr:colOff>
                    <xdr:row>42</xdr:row>
                    <xdr:rowOff>38100</xdr:rowOff>
                  </to>
                </anchor>
              </controlPr>
            </control>
          </mc:Choice>
        </mc:AlternateContent>
        <mc:AlternateContent xmlns:mc="http://schemas.openxmlformats.org/markup-compatibility/2006">
          <mc:Choice Requires="x14">
            <control shapeId="380998" r:id="rId73" name="Check Box 70">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380999" r:id="rId74" name="Check Box 71">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381000" r:id="rId75" name="Check Box 72">
              <controlPr defaultSize="0" autoFill="0" autoLine="0" autoPict="0">
                <anchor moveWithCells="1">
                  <from>
                    <xdr:col>11</xdr:col>
                    <xdr:colOff>180975</xdr:colOff>
                    <xdr:row>43</xdr:row>
                    <xdr:rowOff>142875</xdr:rowOff>
                  </from>
                  <to>
                    <xdr:col>13</xdr:col>
                    <xdr:colOff>76200</xdr:colOff>
                    <xdr:row>45</xdr:row>
                    <xdr:rowOff>38100</xdr:rowOff>
                  </to>
                </anchor>
              </controlPr>
            </control>
          </mc:Choice>
        </mc:AlternateContent>
        <mc:AlternateContent xmlns:mc="http://schemas.openxmlformats.org/markup-compatibility/2006">
          <mc:Choice Requires="x14">
            <control shapeId="381001" r:id="rId76" name="Check Box 73">
              <controlPr defaultSize="0" autoFill="0" autoLine="0" autoPict="0">
                <anchor moveWithCells="1">
                  <from>
                    <xdr:col>3</xdr:col>
                    <xdr:colOff>180975</xdr:colOff>
                    <xdr:row>46</xdr:row>
                    <xdr:rowOff>152400</xdr:rowOff>
                  </from>
                  <to>
                    <xdr:col>5</xdr:col>
                    <xdr:colOff>76200</xdr:colOff>
                    <xdr:row>48</xdr:row>
                    <xdr:rowOff>38100</xdr:rowOff>
                  </to>
                </anchor>
              </controlPr>
            </control>
          </mc:Choice>
        </mc:AlternateContent>
        <mc:AlternateContent xmlns:mc="http://schemas.openxmlformats.org/markup-compatibility/2006">
          <mc:Choice Requires="x14">
            <control shapeId="381002" r:id="rId77" name="Check Box 74">
              <controlPr defaultSize="0" autoFill="0" autoLine="0" autoPict="0">
                <anchor moveWithCells="1">
                  <from>
                    <xdr:col>3</xdr:col>
                    <xdr:colOff>180975</xdr:colOff>
                    <xdr:row>47</xdr:row>
                    <xdr:rowOff>142875</xdr:rowOff>
                  </from>
                  <to>
                    <xdr:col>5</xdr:col>
                    <xdr:colOff>76200</xdr:colOff>
                    <xdr:row>49</xdr:row>
                    <xdr:rowOff>38100</xdr:rowOff>
                  </to>
                </anchor>
              </controlPr>
            </control>
          </mc:Choice>
        </mc:AlternateContent>
        <mc:AlternateContent xmlns:mc="http://schemas.openxmlformats.org/markup-compatibility/2006">
          <mc:Choice Requires="x14">
            <control shapeId="381003" r:id="rId78" name="Check Box 75">
              <controlPr defaultSize="0" autoFill="0" autoLine="0" autoPict="0">
                <anchor moveWithCells="1">
                  <from>
                    <xdr:col>3</xdr:col>
                    <xdr:colOff>180975</xdr:colOff>
                    <xdr:row>51</xdr:row>
                    <xdr:rowOff>152400</xdr:rowOff>
                  </from>
                  <to>
                    <xdr:col>5</xdr:col>
                    <xdr:colOff>76200</xdr:colOff>
                    <xdr:row>53</xdr:row>
                    <xdr:rowOff>38100</xdr:rowOff>
                  </to>
                </anchor>
              </controlPr>
            </control>
          </mc:Choice>
        </mc:AlternateContent>
        <mc:AlternateContent xmlns:mc="http://schemas.openxmlformats.org/markup-compatibility/2006">
          <mc:Choice Requires="x14">
            <control shapeId="381004" r:id="rId79" name="Check Box 76">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381005" r:id="rId80" name="Check Box 77">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mc:AlternateContent xmlns:mc="http://schemas.openxmlformats.org/markup-compatibility/2006">
          <mc:Choice Requires="x14">
            <control shapeId="381006" r:id="rId81" name="Check Box 78">
              <controlPr defaultSize="0" autoFill="0" autoLine="0" autoPict="0">
                <anchor moveWithCells="1">
                  <from>
                    <xdr:col>3</xdr:col>
                    <xdr:colOff>180975</xdr:colOff>
                    <xdr:row>54</xdr:row>
                    <xdr:rowOff>142875</xdr:rowOff>
                  </from>
                  <to>
                    <xdr:col>5</xdr:col>
                    <xdr:colOff>76200</xdr:colOff>
                    <xdr:row>56</xdr:row>
                    <xdr:rowOff>38100</xdr:rowOff>
                  </to>
                </anchor>
              </controlPr>
            </control>
          </mc:Choice>
        </mc:AlternateContent>
        <mc:AlternateContent xmlns:mc="http://schemas.openxmlformats.org/markup-compatibility/2006">
          <mc:Choice Requires="x14">
            <control shapeId="381007" r:id="rId82" name="Check Box 79">
              <controlPr defaultSize="0" autoFill="0" autoLine="0" autoPict="0">
                <anchor moveWithCells="1">
                  <from>
                    <xdr:col>3</xdr:col>
                    <xdr:colOff>180975</xdr:colOff>
                    <xdr:row>57</xdr:row>
                    <xdr:rowOff>142875</xdr:rowOff>
                  </from>
                  <to>
                    <xdr:col>5</xdr:col>
                    <xdr:colOff>76200</xdr:colOff>
                    <xdr:row>59</xdr:row>
                    <xdr:rowOff>28575</xdr:rowOff>
                  </to>
                </anchor>
              </controlPr>
            </control>
          </mc:Choice>
        </mc:AlternateContent>
        <mc:AlternateContent xmlns:mc="http://schemas.openxmlformats.org/markup-compatibility/2006">
          <mc:Choice Requires="x14">
            <control shapeId="381008" r:id="rId83" name="Check Box 80">
              <controlPr defaultSize="0" autoFill="0" autoLine="0" autoPict="0">
                <anchor moveWithCells="1">
                  <from>
                    <xdr:col>8</xdr:col>
                    <xdr:colOff>180975</xdr:colOff>
                    <xdr:row>57</xdr:row>
                    <xdr:rowOff>142875</xdr:rowOff>
                  </from>
                  <to>
                    <xdr:col>10</xdr:col>
                    <xdr:colOff>76200</xdr:colOff>
                    <xdr:row>59</xdr:row>
                    <xdr:rowOff>28575</xdr:rowOff>
                  </to>
                </anchor>
              </controlPr>
            </control>
          </mc:Choice>
        </mc:AlternateContent>
        <mc:AlternateContent xmlns:mc="http://schemas.openxmlformats.org/markup-compatibility/2006">
          <mc:Choice Requires="x14">
            <control shapeId="381009" r:id="rId84" name="Check Box 81">
              <controlPr defaultSize="0" autoFill="0" autoLine="0" autoPict="0">
                <anchor moveWithCells="1">
                  <from>
                    <xdr:col>13</xdr:col>
                    <xdr:colOff>180975</xdr:colOff>
                    <xdr:row>57</xdr:row>
                    <xdr:rowOff>142875</xdr:rowOff>
                  </from>
                  <to>
                    <xdr:col>15</xdr:col>
                    <xdr:colOff>76200</xdr:colOff>
                    <xdr:row>59</xdr:row>
                    <xdr:rowOff>28575</xdr:rowOff>
                  </to>
                </anchor>
              </controlPr>
            </control>
          </mc:Choice>
        </mc:AlternateContent>
        <mc:AlternateContent xmlns:mc="http://schemas.openxmlformats.org/markup-compatibility/2006">
          <mc:Choice Requires="x14">
            <control shapeId="381010" r:id="rId85" name="Check Box 82">
              <controlPr defaultSize="0" autoFill="0" autoLine="0" autoPict="0">
                <anchor moveWithCells="1">
                  <from>
                    <xdr:col>3</xdr:col>
                    <xdr:colOff>180975</xdr:colOff>
                    <xdr:row>58</xdr:row>
                    <xdr:rowOff>152400</xdr:rowOff>
                  </from>
                  <to>
                    <xdr:col>5</xdr:col>
                    <xdr:colOff>76200</xdr:colOff>
                    <xdr:row>60</xdr:row>
                    <xdr:rowOff>38100</xdr:rowOff>
                  </to>
                </anchor>
              </controlPr>
            </control>
          </mc:Choice>
        </mc:AlternateContent>
        <mc:AlternateContent xmlns:mc="http://schemas.openxmlformats.org/markup-compatibility/2006">
          <mc:Choice Requires="x14">
            <control shapeId="381011" r:id="rId86" name="Check Box 83">
              <controlPr defaultSize="0" autoFill="0" autoLine="0" autoPict="0">
                <anchor moveWithCells="1">
                  <from>
                    <xdr:col>3</xdr:col>
                    <xdr:colOff>180975</xdr:colOff>
                    <xdr:row>59</xdr:row>
                    <xdr:rowOff>142875</xdr:rowOff>
                  </from>
                  <to>
                    <xdr:col>5</xdr:col>
                    <xdr:colOff>76200</xdr:colOff>
                    <xdr:row>61</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dimension ref="A1:AR73"/>
  <sheetViews>
    <sheetView view="pageBreakPreview" zoomScale="145" zoomScaleNormal="100" zoomScaleSheetLayoutView="145" workbookViewId="0"/>
  </sheetViews>
  <sheetFormatPr defaultColWidth="2.625" defaultRowHeight="13.5"/>
  <cols>
    <col min="1" max="16384" width="2.625" style="592"/>
  </cols>
  <sheetData>
    <row r="1" spans="1:34" ht="14.25">
      <c r="A1" s="477" t="s">
        <v>2423</v>
      </c>
      <c r="B1" s="921"/>
      <c r="C1" s="921"/>
      <c r="D1" s="922"/>
      <c r="E1" s="922"/>
      <c r="F1" s="922"/>
      <c r="G1" s="922"/>
      <c r="H1" s="922"/>
      <c r="I1" s="922"/>
      <c r="J1" s="922"/>
      <c r="K1" s="483"/>
      <c r="L1" s="483"/>
      <c r="M1" s="483"/>
      <c r="N1" s="483"/>
      <c r="O1" s="483"/>
      <c r="P1" s="483"/>
      <c r="Q1" s="483"/>
      <c r="R1" s="483"/>
      <c r="S1" s="483"/>
      <c r="T1" s="483"/>
      <c r="U1" s="483"/>
      <c r="V1" s="483"/>
      <c r="W1" s="483"/>
      <c r="X1" s="483"/>
      <c r="Y1" s="483"/>
      <c r="Z1" s="483"/>
      <c r="AA1" s="483"/>
      <c r="AB1" s="483"/>
      <c r="AC1" s="483"/>
      <c r="AD1" s="483"/>
      <c r="AE1" s="483"/>
      <c r="AF1" s="476"/>
      <c r="AG1" s="476"/>
      <c r="AH1" s="476"/>
    </row>
    <row r="2" spans="1:34" ht="14.25">
      <c r="A2" s="923" t="s">
        <v>2419</v>
      </c>
      <c r="B2" s="923"/>
      <c r="C2" s="923"/>
      <c r="D2" s="923"/>
      <c r="E2" s="923"/>
      <c r="F2" s="923"/>
      <c r="G2" s="923"/>
      <c r="H2" s="923"/>
      <c r="I2" s="923"/>
      <c r="J2" s="923"/>
      <c r="K2" s="482"/>
      <c r="L2" s="482"/>
      <c r="M2" s="482"/>
      <c r="N2" s="482"/>
      <c r="O2" s="482"/>
      <c r="P2" s="482"/>
      <c r="Q2" s="482"/>
      <c r="R2" s="482"/>
      <c r="S2" s="482"/>
      <c r="T2" s="482"/>
      <c r="U2" s="482"/>
      <c r="V2" s="482"/>
      <c r="W2" s="482"/>
      <c r="X2" s="482"/>
      <c r="Y2" s="482"/>
      <c r="Z2" s="482"/>
      <c r="AA2" s="482"/>
      <c r="AB2" s="482"/>
      <c r="AC2" s="482"/>
      <c r="AD2" s="482"/>
      <c r="AE2" s="482"/>
      <c r="AF2" s="482"/>
    </row>
    <row r="3" spans="1:34">
      <c r="A3" s="479"/>
      <c r="B3" s="479"/>
      <c r="C3" s="479"/>
      <c r="D3" s="933"/>
      <c r="E3" s="479" t="s">
        <v>2401</v>
      </c>
      <c r="F3" s="479"/>
      <c r="G3" s="479"/>
      <c r="H3" s="479"/>
      <c r="I3" s="479"/>
      <c r="J3" s="933"/>
      <c r="K3" s="479" t="s">
        <v>2402</v>
      </c>
      <c r="L3" s="479"/>
      <c r="M3" s="479"/>
      <c r="N3" s="479"/>
      <c r="O3" s="933"/>
      <c r="P3" s="479" t="s">
        <v>2403</v>
      </c>
      <c r="Q3" s="479"/>
      <c r="R3" s="479"/>
      <c r="S3" s="479"/>
      <c r="T3" s="479"/>
      <c r="U3" s="479"/>
      <c r="V3" s="474"/>
      <c r="W3" s="933"/>
      <c r="X3" s="479" t="s">
        <v>347</v>
      </c>
      <c r="Y3" s="479"/>
      <c r="Z3" s="479"/>
      <c r="AA3" s="479"/>
      <c r="AB3" s="479"/>
      <c r="AC3" s="479"/>
      <c r="AD3" s="479"/>
      <c r="AE3" s="479"/>
    </row>
    <row r="4" spans="1:34">
      <c r="A4" s="479"/>
      <c r="B4" s="479"/>
      <c r="C4" s="479"/>
      <c r="D4" s="479" t="s">
        <v>2404</v>
      </c>
      <c r="E4" s="479"/>
      <c r="F4" s="479"/>
      <c r="G4" s="479"/>
      <c r="H4" s="479"/>
      <c r="I4" s="479"/>
      <c r="J4" s="479"/>
      <c r="K4" s="479"/>
      <c r="L4" s="479"/>
      <c r="M4" s="479"/>
      <c r="N4" s="479"/>
      <c r="O4" s="479"/>
      <c r="P4" s="479"/>
      <c r="Q4" s="479"/>
      <c r="R4" s="479"/>
      <c r="S4" s="479"/>
      <c r="T4" s="479"/>
      <c r="U4" s="479"/>
      <c r="V4" s="479"/>
      <c r="W4" s="479"/>
      <c r="X4" s="479"/>
      <c r="Y4" s="479"/>
      <c r="Z4" s="479"/>
      <c r="AA4" s="479"/>
      <c r="AB4" s="479"/>
      <c r="AC4" s="479"/>
      <c r="AD4" s="479"/>
      <c r="AE4" s="479"/>
      <c r="AF4" s="479"/>
    </row>
    <row r="5" spans="1:34" ht="13.5" customHeight="1">
      <c r="A5" s="475"/>
      <c r="B5" s="474"/>
      <c r="C5" s="474"/>
      <c r="D5" s="474"/>
      <c r="E5" s="474"/>
      <c r="F5" s="474"/>
      <c r="G5" s="474"/>
      <c r="H5" s="474"/>
      <c r="I5" s="474"/>
      <c r="J5" s="474"/>
      <c r="K5" s="474"/>
      <c r="L5" s="474"/>
      <c r="M5" s="474"/>
      <c r="N5" s="474"/>
      <c r="O5" s="474"/>
      <c r="P5" s="474"/>
      <c r="Q5" s="474"/>
      <c r="R5" s="474"/>
      <c r="S5" s="474"/>
      <c r="T5" s="474"/>
      <c r="U5" s="474"/>
      <c r="V5" s="474"/>
      <c r="W5" s="474"/>
      <c r="X5" s="474"/>
      <c r="Y5" s="474"/>
    </row>
    <row r="6" spans="1:34" ht="14.25">
      <c r="A6" s="923" t="s">
        <v>2414</v>
      </c>
      <c r="B6" s="923"/>
      <c r="C6" s="923"/>
      <c r="D6" s="923"/>
      <c r="E6" s="923"/>
      <c r="F6" s="923"/>
      <c r="G6" s="923"/>
      <c r="H6" s="923"/>
      <c r="I6" s="482"/>
      <c r="J6" s="482"/>
      <c r="K6" s="482"/>
      <c r="L6" s="482"/>
      <c r="M6" s="482"/>
      <c r="N6" s="482"/>
      <c r="O6" s="482"/>
      <c r="P6" s="482"/>
      <c r="Q6" s="482"/>
      <c r="R6" s="482"/>
      <c r="S6" s="482"/>
      <c r="T6" s="482"/>
      <c r="U6" s="482"/>
      <c r="V6" s="482"/>
      <c r="W6" s="482"/>
      <c r="X6" s="482"/>
      <c r="Y6" s="482"/>
      <c r="Z6" s="482"/>
      <c r="AA6" s="482"/>
    </row>
    <row r="7" spans="1:34">
      <c r="A7" s="112"/>
      <c r="B7" s="479" t="s">
        <v>2405</v>
      </c>
      <c r="C7" s="479"/>
      <c r="D7" s="479"/>
      <c r="E7" s="479"/>
      <c r="F7" s="479"/>
      <c r="G7" s="479"/>
      <c r="H7" s="479"/>
      <c r="I7" s="479" t="s">
        <v>475</v>
      </c>
      <c r="J7" s="479"/>
      <c r="K7" s="479"/>
      <c r="L7" s="479" t="s">
        <v>347</v>
      </c>
      <c r="M7" s="479"/>
      <c r="N7" s="479"/>
      <c r="O7" s="479"/>
      <c r="P7" s="479"/>
      <c r="Q7" s="479"/>
      <c r="R7" s="479"/>
      <c r="S7" s="479"/>
      <c r="T7" s="479"/>
      <c r="U7" s="479"/>
      <c r="V7" s="479"/>
      <c r="W7" s="479"/>
      <c r="X7" s="479"/>
      <c r="Y7" s="479"/>
      <c r="Z7" s="479"/>
      <c r="AA7" s="479"/>
      <c r="AB7" s="479"/>
      <c r="AC7" s="479"/>
      <c r="AD7" s="479"/>
      <c r="AE7" s="479"/>
    </row>
    <row r="8" spans="1:34">
      <c r="A8" s="112"/>
      <c r="B8" s="479" t="s">
        <v>2406</v>
      </c>
      <c r="C8" s="479"/>
      <c r="D8" s="479"/>
      <c r="E8" s="479"/>
      <c r="F8" s="479"/>
      <c r="G8" s="479"/>
      <c r="H8" s="479"/>
      <c r="I8" s="479" t="s">
        <v>475</v>
      </c>
      <c r="J8" s="479"/>
      <c r="K8" s="479"/>
      <c r="L8" s="479" t="s">
        <v>347</v>
      </c>
      <c r="M8" s="479"/>
      <c r="N8" s="479"/>
      <c r="O8" s="479"/>
      <c r="P8" s="479"/>
      <c r="Q8" s="479"/>
      <c r="R8" s="479"/>
      <c r="S8" s="479"/>
      <c r="T8" s="479"/>
      <c r="U8" s="479"/>
      <c r="V8" s="479"/>
      <c r="W8" s="479"/>
      <c r="X8" s="479"/>
      <c r="Y8" s="479"/>
      <c r="Z8" s="479"/>
      <c r="AA8" s="479"/>
      <c r="AB8" s="479"/>
      <c r="AC8" s="479"/>
      <c r="AD8" s="479"/>
      <c r="AE8" s="479"/>
    </row>
    <row r="9" spans="1:34">
      <c r="A9" s="112"/>
      <c r="B9" s="479" t="s">
        <v>2407</v>
      </c>
      <c r="C9" s="479"/>
      <c r="D9" s="479"/>
      <c r="E9" s="479"/>
      <c r="F9" s="479"/>
      <c r="G9" s="479"/>
      <c r="H9" s="479"/>
      <c r="I9" s="479" t="s">
        <v>475</v>
      </c>
      <c r="J9" s="479"/>
      <c r="K9" s="479"/>
      <c r="L9" s="479" t="s">
        <v>347</v>
      </c>
      <c r="M9" s="479"/>
      <c r="N9" s="479"/>
      <c r="O9" s="479"/>
      <c r="P9" s="479"/>
      <c r="Q9" s="479"/>
      <c r="R9" s="479"/>
      <c r="S9" s="479"/>
      <c r="T9" s="479"/>
      <c r="U9" s="479"/>
      <c r="V9" s="479"/>
      <c r="W9" s="479"/>
      <c r="X9" s="479"/>
      <c r="Y9" s="479"/>
      <c r="Z9" s="479"/>
      <c r="AA9" s="479"/>
      <c r="AB9" s="479"/>
      <c r="AC9" s="479"/>
      <c r="AD9" s="479"/>
      <c r="AE9" s="479"/>
    </row>
    <row r="10" spans="1:34">
      <c r="A10" s="112"/>
      <c r="B10" s="479" t="s">
        <v>2408</v>
      </c>
      <c r="C10" s="479"/>
      <c r="D10" s="479"/>
      <c r="E10" s="479"/>
      <c r="F10" s="479"/>
      <c r="G10" s="479"/>
      <c r="H10" s="479"/>
      <c r="I10" s="479" t="s">
        <v>475</v>
      </c>
      <c r="J10" s="479"/>
      <c r="K10" s="479"/>
      <c r="L10" s="479" t="s">
        <v>347</v>
      </c>
      <c r="M10" s="479"/>
      <c r="N10" s="479"/>
      <c r="O10" s="479"/>
      <c r="P10" s="479"/>
      <c r="Q10" s="479"/>
      <c r="R10" s="479"/>
      <c r="S10" s="479"/>
      <c r="T10" s="479"/>
      <c r="U10" s="479"/>
      <c r="V10" s="479"/>
      <c r="W10" s="479"/>
      <c r="X10" s="479"/>
      <c r="Y10" s="479"/>
      <c r="Z10" s="479"/>
      <c r="AA10" s="479"/>
      <c r="AB10" s="479"/>
      <c r="AC10" s="479"/>
      <c r="AD10" s="479"/>
      <c r="AE10" s="479"/>
    </row>
    <row r="11" spans="1:34">
      <c r="A11" s="479"/>
      <c r="B11" s="479" t="s">
        <v>2409</v>
      </c>
      <c r="C11" s="479"/>
      <c r="D11" s="479"/>
      <c r="E11" s="479"/>
      <c r="F11" s="479"/>
      <c r="G11" s="479"/>
      <c r="H11" s="479"/>
      <c r="I11" s="479"/>
      <c r="J11" s="479"/>
      <c r="K11" s="479"/>
      <c r="L11" s="479"/>
      <c r="M11" s="479"/>
      <c r="N11" s="479"/>
      <c r="O11" s="479"/>
      <c r="P11" s="479"/>
      <c r="T11" s="479"/>
      <c r="U11" s="479" t="s">
        <v>475</v>
      </c>
      <c r="V11" s="479"/>
      <c r="W11" s="479"/>
      <c r="X11" s="479" t="s">
        <v>347</v>
      </c>
      <c r="Y11" s="479"/>
      <c r="Z11" s="479"/>
      <c r="AA11" s="479"/>
    </row>
    <row r="12" spans="1:34">
      <c r="A12" s="479"/>
      <c r="B12" s="479" t="s">
        <v>2410</v>
      </c>
      <c r="C12" s="479"/>
      <c r="D12" s="479"/>
      <c r="E12" s="479"/>
      <c r="F12" s="479"/>
      <c r="G12" s="479"/>
      <c r="H12" s="479"/>
      <c r="I12" s="479" t="s">
        <v>475</v>
      </c>
      <c r="J12" s="479"/>
      <c r="K12" s="479" t="s">
        <v>688</v>
      </c>
      <c r="L12" s="479"/>
      <c r="M12" s="479"/>
      <c r="N12" s="479" t="s">
        <v>2411</v>
      </c>
      <c r="O12" s="479"/>
      <c r="P12" s="479"/>
      <c r="Q12" s="479"/>
      <c r="R12" s="479"/>
      <c r="S12" s="479"/>
      <c r="T12" s="479"/>
      <c r="U12" s="479" t="s">
        <v>2412</v>
      </c>
      <c r="V12" s="479"/>
      <c r="W12" s="479"/>
      <c r="X12" s="479"/>
      <c r="Y12" s="479"/>
      <c r="Z12" s="479"/>
      <c r="AA12" s="479"/>
    </row>
    <row r="13" spans="1:34">
      <c r="A13" s="479"/>
      <c r="B13" s="479"/>
      <c r="C13" s="479"/>
      <c r="D13" s="933"/>
      <c r="E13" s="479"/>
      <c r="F13" s="479"/>
      <c r="G13" s="479"/>
      <c r="H13" s="479"/>
      <c r="I13" s="479" t="s">
        <v>347</v>
      </c>
      <c r="J13" s="474"/>
      <c r="K13" s="474"/>
      <c r="L13" s="474"/>
      <c r="M13" s="474"/>
      <c r="N13" s="474"/>
      <c r="O13" s="474"/>
      <c r="P13" s="474"/>
      <c r="Q13" s="474"/>
      <c r="R13" s="474"/>
      <c r="S13" s="474"/>
      <c r="T13" s="474"/>
      <c r="U13" s="474"/>
      <c r="V13" s="474"/>
    </row>
    <row r="14" spans="1:34">
      <c r="A14" s="479"/>
      <c r="B14" s="479"/>
      <c r="C14" s="479"/>
      <c r="D14" s="933"/>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row>
    <row r="15" spans="1:34">
      <c r="A15" s="923" t="s">
        <v>2420</v>
      </c>
      <c r="B15" s="924"/>
      <c r="C15" s="924"/>
      <c r="D15" s="925"/>
      <c r="E15" s="924"/>
      <c r="F15" s="924"/>
      <c r="G15" s="924"/>
      <c r="H15" s="924"/>
      <c r="I15" s="924"/>
      <c r="J15" s="924"/>
      <c r="K15" s="479"/>
      <c r="L15" s="479"/>
      <c r="M15" s="479"/>
      <c r="N15" s="479"/>
      <c r="O15" s="479"/>
      <c r="P15" s="479"/>
      <c r="Q15" s="479"/>
      <c r="R15" s="479"/>
      <c r="S15" s="479"/>
      <c r="T15" s="479"/>
      <c r="U15" s="479"/>
      <c r="V15" s="479"/>
      <c r="W15" s="479"/>
      <c r="X15" s="479"/>
      <c r="Y15" s="479"/>
      <c r="Z15" s="479"/>
      <c r="AA15" s="479"/>
      <c r="AB15" s="479"/>
      <c r="AC15" s="479"/>
      <c r="AD15" s="479"/>
      <c r="AE15" s="479"/>
      <c r="AF15" s="479"/>
    </row>
    <row r="16" spans="1:34">
      <c r="A16" s="479"/>
      <c r="B16" s="479"/>
      <c r="C16" s="479"/>
      <c r="D16" s="933"/>
      <c r="E16" s="479" t="s">
        <v>1253</v>
      </c>
      <c r="F16" s="479"/>
      <c r="G16" s="933"/>
      <c r="H16" s="479" t="s">
        <v>1300</v>
      </c>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row>
    <row r="17" spans="1:34" ht="14.25">
      <c r="A17" s="477"/>
      <c r="B17" s="477"/>
      <c r="C17" s="477"/>
      <c r="D17" s="19"/>
      <c r="E17" s="19"/>
      <c r="F17" s="19"/>
      <c r="G17" s="19"/>
      <c r="H17" s="19"/>
      <c r="I17" s="19"/>
      <c r="J17" s="19"/>
      <c r="K17" s="19"/>
      <c r="L17" s="19"/>
      <c r="M17" s="19"/>
      <c r="N17" s="19"/>
      <c r="O17" s="477"/>
      <c r="P17" s="477"/>
      <c r="Q17" s="477"/>
      <c r="R17" s="477"/>
      <c r="S17" s="477"/>
      <c r="T17" s="477"/>
      <c r="U17" s="477"/>
      <c r="V17" s="477"/>
      <c r="W17" s="477"/>
      <c r="X17" s="477"/>
      <c r="Y17" s="477"/>
      <c r="Z17" s="477"/>
      <c r="AA17" s="477"/>
      <c r="AB17" s="477"/>
      <c r="AC17" s="477"/>
      <c r="AD17" s="477"/>
      <c r="AE17" s="477"/>
    </row>
    <row r="18" spans="1:34" ht="14.25">
      <c r="A18" s="477" t="s">
        <v>1368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34">
      <c r="A19" s="480" t="s">
        <v>182</v>
      </c>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row>
    <row r="20" spans="1:34">
      <c r="A20" s="479"/>
      <c r="B20" s="479"/>
      <c r="C20" s="479"/>
      <c r="D20" s="933"/>
      <c r="E20" s="479" t="s">
        <v>1420</v>
      </c>
      <c r="F20" s="479"/>
      <c r="G20" s="479"/>
      <c r="H20" s="479"/>
      <c r="I20" s="479"/>
      <c r="J20" s="134" t="s">
        <v>1421</v>
      </c>
      <c r="K20" s="2852"/>
      <c r="L20" s="2852"/>
      <c r="M20" s="479" t="s">
        <v>722</v>
      </c>
      <c r="O20" s="479"/>
      <c r="Q20" s="479"/>
      <c r="R20" s="479"/>
      <c r="S20" s="479"/>
      <c r="T20" s="479"/>
      <c r="U20" s="479"/>
      <c r="V20" s="479"/>
      <c r="W20" s="479"/>
      <c r="X20" s="479"/>
      <c r="Y20" s="479"/>
      <c r="Z20" s="479"/>
      <c r="AA20" s="479"/>
      <c r="AB20" s="479"/>
      <c r="AC20" s="479"/>
      <c r="AD20" s="485"/>
      <c r="AE20" s="485"/>
      <c r="AF20" s="485"/>
      <c r="AG20" s="485"/>
    </row>
    <row r="21" spans="1:34">
      <c r="A21" s="479"/>
      <c r="B21" s="479"/>
      <c r="C21" s="479"/>
      <c r="G21" s="479"/>
      <c r="H21" s="933"/>
      <c r="I21" s="479" t="s">
        <v>1050</v>
      </c>
      <c r="J21" s="479"/>
      <c r="K21" s="479"/>
      <c r="L21" s="479"/>
      <c r="M21" s="479"/>
      <c r="N21" s="479"/>
      <c r="Q21" s="479"/>
      <c r="R21" s="479"/>
      <c r="S21" s="479"/>
      <c r="T21" s="479"/>
      <c r="U21" s="479"/>
      <c r="V21" s="479"/>
      <c r="W21" s="479"/>
      <c r="AB21" s="479"/>
      <c r="AC21" s="479"/>
      <c r="AD21" s="485"/>
      <c r="AE21" s="485"/>
      <c r="AF21" s="485"/>
      <c r="AG21" s="485"/>
    </row>
    <row r="22" spans="1:34">
      <c r="A22" s="479"/>
      <c r="B22" s="479"/>
      <c r="C22" s="479"/>
      <c r="G22" s="479"/>
      <c r="H22" s="933"/>
      <c r="I22" s="479" t="s">
        <v>760</v>
      </c>
      <c r="J22" s="479"/>
      <c r="K22" s="479"/>
      <c r="L22" s="479"/>
      <c r="M22" s="479"/>
      <c r="N22" s="479"/>
      <c r="O22" s="479"/>
      <c r="P22" s="479"/>
      <c r="Q22" s="479"/>
      <c r="R22" s="479"/>
      <c r="S22" s="479"/>
      <c r="T22" s="479"/>
      <c r="U22" s="479"/>
      <c r="V22" s="479"/>
      <c r="W22" s="479"/>
      <c r="X22" s="479"/>
      <c r="Y22" s="479"/>
      <c r="Z22" s="479"/>
      <c r="AA22" s="479"/>
      <c r="AB22" s="479"/>
      <c r="AC22" s="479"/>
      <c r="AD22" s="485"/>
      <c r="AE22" s="485"/>
      <c r="AF22" s="485"/>
      <c r="AG22" s="485"/>
    </row>
    <row r="23" spans="1:34">
      <c r="A23" s="479"/>
      <c r="B23" s="479"/>
      <c r="C23" s="479"/>
      <c r="G23" s="479"/>
      <c r="H23" s="933"/>
      <c r="I23" s="479" t="s">
        <v>690</v>
      </c>
      <c r="J23" s="479"/>
      <c r="K23" s="479"/>
      <c r="L23" s="2247"/>
      <c r="M23" s="2247"/>
      <c r="N23" s="2247"/>
      <c r="O23" s="2247"/>
      <c r="P23" s="2247"/>
      <c r="Q23" s="2247"/>
      <c r="R23" s="2247"/>
      <c r="S23" s="2247"/>
      <c r="T23" s="2247"/>
      <c r="U23" s="2247"/>
      <c r="V23" s="2247"/>
      <c r="W23" s="2247"/>
      <c r="X23" s="2247"/>
      <c r="Y23" s="2247"/>
      <c r="Z23" s="2247"/>
      <c r="AA23" s="2247"/>
      <c r="AB23" s="2247"/>
      <c r="AC23" s="2247"/>
      <c r="AD23" s="2247"/>
      <c r="AE23" s="2247"/>
      <c r="AF23" s="2247"/>
      <c r="AG23" s="928" t="s">
        <v>1124</v>
      </c>
    </row>
    <row r="24" spans="1:34">
      <c r="A24" s="479"/>
      <c r="B24" s="479"/>
      <c r="C24" s="479"/>
      <c r="D24" s="933"/>
      <c r="E24" s="479" t="s">
        <v>721</v>
      </c>
      <c r="F24" s="479"/>
      <c r="G24" s="479"/>
      <c r="H24" s="479"/>
      <c r="I24" s="479"/>
      <c r="J24" s="479"/>
      <c r="K24" s="479"/>
      <c r="L24" s="479"/>
      <c r="M24" s="479"/>
      <c r="N24" s="479"/>
      <c r="O24" s="479"/>
      <c r="P24" s="479"/>
      <c r="Q24" s="479"/>
      <c r="R24" s="479"/>
      <c r="S24" s="479"/>
      <c r="T24" s="479"/>
      <c r="U24" s="479"/>
      <c r="V24" s="479"/>
      <c r="W24" s="479"/>
      <c r="X24" s="479"/>
      <c r="Y24" s="479"/>
      <c r="Z24" s="479"/>
      <c r="AA24" s="479"/>
      <c r="AB24" s="479"/>
    </row>
    <row r="25" spans="1:34">
      <c r="A25" s="133"/>
    </row>
    <row r="26" spans="1:34" ht="14.25">
      <c r="A26" s="480" t="s">
        <v>920</v>
      </c>
      <c r="B26" s="482"/>
      <c r="C26" s="482"/>
      <c r="D26" s="482"/>
      <c r="E26" s="482"/>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row>
    <row r="27" spans="1:34">
      <c r="A27" s="479"/>
      <c r="B27" s="479"/>
      <c r="C27" s="479" t="s">
        <v>1125</v>
      </c>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D27" s="479"/>
    </row>
    <row r="28" spans="1:34">
      <c r="A28" s="479"/>
      <c r="B28" s="479"/>
      <c r="C28" s="479"/>
      <c r="D28" s="933"/>
      <c r="E28" s="479" t="s">
        <v>183</v>
      </c>
      <c r="F28" s="479"/>
      <c r="G28" s="479"/>
      <c r="H28" s="479"/>
      <c r="I28" s="479"/>
      <c r="J28" s="479"/>
      <c r="K28" s="1298"/>
      <c r="L28" s="1298"/>
      <c r="M28" s="479" t="s">
        <v>761</v>
      </c>
      <c r="N28" s="479"/>
      <c r="O28" s="479"/>
      <c r="P28" s="479"/>
      <c r="Q28" s="479"/>
      <c r="R28" s="479"/>
      <c r="S28" s="479"/>
      <c r="T28" s="479"/>
      <c r="U28" s="479"/>
      <c r="V28" s="479"/>
      <c r="W28" s="479"/>
      <c r="X28" s="479"/>
      <c r="Y28" s="479"/>
      <c r="Z28" s="479"/>
      <c r="AA28" s="479"/>
      <c r="AD28" s="479"/>
    </row>
    <row r="29" spans="1:34">
      <c r="A29" s="479"/>
      <c r="B29" s="479"/>
      <c r="C29" s="479"/>
      <c r="D29" s="933"/>
      <c r="E29" s="479" t="s">
        <v>476</v>
      </c>
      <c r="F29" s="479"/>
      <c r="G29" s="479"/>
      <c r="H29" s="479"/>
      <c r="I29" s="479"/>
      <c r="J29" s="479"/>
      <c r="K29" s="479"/>
      <c r="L29" s="479"/>
      <c r="M29" s="479"/>
      <c r="N29" s="479"/>
      <c r="O29" s="479"/>
      <c r="P29" s="479"/>
      <c r="Q29" s="479"/>
      <c r="R29" s="479"/>
      <c r="S29" s="479"/>
      <c r="T29" s="479"/>
      <c r="U29" s="479"/>
      <c r="V29" s="479"/>
      <c r="W29" s="479"/>
      <c r="X29" s="479"/>
      <c r="Y29" s="479"/>
      <c r="Z29" s="479"/>
      <c r="AA29" s="479"/>
      <c r="AD29" s="479"/>
    </row>
    <row r="30" spans="1:34">
      <c r="A30" s="479"/>
      <c r="B30" s="479"/>
      <c r="C30" s="479" t="s">
        <v>1126</v>
      </c>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row>
    <row r="31" spans="1:34">
      <c r="A31" s="479"/>
      <c r="B31" s="479"/>
      <c r="C31" s="479"/>
      <c r="D31" s="933"/>
      <c r="E31" s="479" t="s">
        <v>183</v>
      </c>
      <c r="F31" s="479"/>
      <c r="G31" s="479"/>
      <c r="H31" s="479"/>
      <c r="I31" s="479"/>
      <c r="J31" s="479"/>
      <c r="K31" s="1298"/>
      <c r="L31" s="1298"/>
      <c r="M31" s="479" t="s">
        <v>761</v>
      </c>
      <c r="V31" s="479"/>
      <c r="W31" s="479"/>
      <c r="X31" s="479"/>
      <c r="Y31" s="479"/>
      <c r="Z31" s="479"/>
      <c r="AA31" s="479"/>
      <c r="AB31" s="479"/>
      <c r="AC31" s="479"/>
    </row>
    <row r="32" spans="1:34">
      <c r="A32" s="479"/>
      <c r="B32" s="479"/>
      <c r="C32" s="479"/>
      <c r="E32" s="479"/>
      <c r="F32" s="479"/>
      <c r="H32" s="933"/>
      <c r="I32" s="479" t="s">
        <v>762</v>
      </c>
      <c r="J32" s="479"/>
      <c r="K32" s="479"/>
      <c r="L32" s="479"/>
      <c r="M32" s="933"/>
      <c r="N32" s="479" t="s">
        <v>763</v>
      </c>
      <c r="O32" s="479"/>
      <c r="P32" s="479"/>
      <c r="Q32" s="479"/>
      <c r="R32" s="479"/>
      <c r="S32" s="479"/>
      <c r="T32" s="479"/>
      <c r="U32" s="479"/>
      <c r="V32" s="479"/>
      <c r="W32" s="479"/>
      <c r="X32" s="479"/>
      <c r="Y32" s="479"/>
      <c r="Z32" s="479"/>
      <c r="AA32" s="479"/>
      <c r="AB32" s="479"/>
      <c r="AC32" s="479"/>
    </row>
    <row r="33" spans="1:44">
      <c r="A33" s="479"/>
      <c r="B33" s="479"/>
      <c r="C33" s="479"/>
      <c r="D33" s="933"/>
      <c r="E33" s="479" t="s">
        <v>476</v>
      </c>
      <c r="F33" s="479"/>
      <c r="G33" s="479"/>
      <c r="H33" s="479"/>
      <c r="I33" s="479"/>
      <c r="J33" s="479"/>
      <c r="K33" s="479"/>
      <c r="L33" s="479"/>
      <c r="M33" s="479"/>
      <c r="N33" s="479"/>
      <c r="O33" s="479"/>
      <c r="P33" s="479"/>
      <c r="Q33" s="479"/>
      <c r="R33" s="479"/>
      <c r="S33" s="479"/>
      <c r="T33" s="479"/>
      <c r="U33" s="479"/>
      <c r="V33" s="479"/>
      <c r="W33" s="479"/>
      <c r="X33" s="479"/>
      <c r="Y33" s="479"/>
      <c r="Z33" s="479"/>
      <c r="AA33" s="479"/>
      <c r="AB33" s="479"/>
      <c r="AC33" s="479"/>
    </row>
    <row r="34" spans="1:44">
      <c r="A34" s="479"/>
      <c r="B34" s="479"/>
      <c r="C34" s="479" t="s">
        <v>1127</v>
      </c>
      <c r="D34" s="479"/>
      <c r="E34" s="479"/>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9"/>
    </row>
    <row r="35" spans="1:44">
      <c r="A35" s="109"/>
      <c r="D35" s="933"/>
      <c r="E35" s="479" t="s">
        <v>183</v>
      </c>
      <c r="F35" s="479"/>
      <c r="G35" s="479"/>
      <c r="H35" s="479"/>
      <c r="I35" s="479"/>
      <c r="J35" s="479"/>
      <c r="K35" s="1298"/>
      <c r="L35" s="1298"/>
      <c r="M35" s="479" t="s">
        <v>761</v>
      </c>
      <c r="N35" s="479"/>
    </row>
    <row r="36" spans="1:44">
      <c r="A36" s="109"/>
      <c r="D36" s="933"/>
      <c r="E36" s="479" t="s">
        <v>476</v>
      </c>
      <c r="F36" s="479"/>
      <c r="G36" s="479"/>
      <c r="H36" s="479"/>
      <c r="I36" s="479"/>
      <c r="J36" s="479"/>
      <c r="K36" s="479"/>
      <c r="L36" s="479"/>
      <c r="M36" s="479"/>
      <c r="N36" s="479"/>
    </row>
    <row r="37" spans="1:44">
      <c r="A37" s="109"/>
      <c r="C37" s="474" t="s">
        <v>751</v>
      </c>
      <c r="D37" s="479"/>
      <c r="E37" s="479"/>
      <c r="F37" s="479"/>
      <c r="G37" s="479"/>
      <c r="H37" s="479"/>
      <c r="I37" s="479"/>
      <c r="J37" s="479"/>
      <c r="K37" s="479"/>
      <c r="L37" s="479"/>
      <c r="M37" s="479"/>
      <c r="N37" s="479"/>
      <c r="O37" s="474"/>
      <c r="P37" s="474"/>
      <c r="Q37" s="474"/>
      <c r="R37" s="474"/>
      <c r="S37" s="474"/>
      <c r="T37" s="474"/>
      <c r="U37" s="474"/>
      <c r="V37" s="474"/>
      <c r="W37" s="474"/>
      <c r="X37" s="474"/>
      <c r="Y37" s="474"/>
      <c r="Z37" s="474"/>
    </row>
    <row r="38" spans="1:44">
      <c r="A38" s="109"/>
      <c r="C38" s="474"/>
      <c r="D38" s="933"/>
      <c r="E38" s="479" t="s">
        <v>752</v>
      </c>
      <c r="F38" s="479"/>
      <c r="H38" s="479" t="s">
        <v>1122</v>
      </c>
      <c r="I38" s="933"/>
      <c r="J38" s="474" t="s">
        <v>1271</v>
      </c>
      <c r="K38" s="474"/>
      <c r="L38" s="474"/>
      <c r="M38" s="933"/>
      <c r="N38" s="1298"/>
      <c r="O38" s="1298"/>
      <c r="P38" s="474" t="s">
        <v>51</v>
      </c>
      <c r="Q38" s="474"/>
      <c r="R38" s="474"/>
      <c r="Y38" s="474"/>
      <c r="Z38" s="474"/>
    </row>
    <row r="39" spans="1:44">
      <c r="A39" s="109"/>
      <c r="C39" s="474"/>
      <c r="D39" s="933"/>
      <c r="E39" s="479"/>
      <c r="F39" s="479" t="s">
        <v>1416</v>
      </c>
      <c r="H39" s="479"/>
      <c r="I39" s="933"/>
      <c r="J39" s="474"/>
      <c r="K39" s="933"/>
      <c r="L39" s="479" t="s">
        <v>1253</v>
      </c>
      <c r="M39" s="479"/>
      <c r="N39" s="479"/>
      <c r="O39" s="933"/>
      <c r="P39" s="479" t="s">
        <v>1252</v>
      </c>
      <c r="Q39" s="474"/>
      <c r="R39" s="474"/>
      <c r="S39" s="474" t="s">
        <v>1417</v>
      </c>
      <c r="T39" s="474"/>
      <c r="U39" s="474"/>
      <c r="Y39" s="474"/>
      <c r="Z39" s="474"/>
    </row>
    <row r="40" spans="1:44">
      <c r="A40" s="109"/>
      <c r="C40" s="474"/>
      <c r="D40" s="933"/>
      <c r="E40" s="479" t="s">
        <v>753</v>
      </c>
      <c r="F40" s="479"/>
      <c r="G40" s="479"/>
      <c r="I40" s="933"/>
      <c r="J40" s="479" t="s">
        <v>754</v>
      </c>
      <c r="K40" s="479"/>
      <c r="L40" s="474"/>
      <c r="M40" s="933"/>
      <c r="N40" s="479" t="s">
        <v>685</v>
      </c>
      <c r="O40" s="474"/>
      <c r="P40" s="474"/>
      <c r="Q40" s="2878"/>
      <c r="R40" s="2878"/>
      <c r="S40" s="2878"/>
      <c r="T40" s="2878"/>
      <c r="U40" s="474" t="s">
        <v>1123</v>
      </c>
      <c r="X40" s="474"/>
      <c r="AR40" s="805"/>
    </row>
    <row r="41" spans="1:44">
      <c r="A41" s="109"/>
      <c r="C41" s="474" t="s">
        <v>1369</v>
      </c>
      <c r="D41" s="479"/>
      <c r="E41" s="479"/>
      <c r="F41" s="479"/>
      <c r="G41" s="479"/>
      <c r="H41" s="479"/>
      <c r="I41" s="479"/>
      <c r="J41" s="479"/>
      <c r="K41" s="479"/>
      <c r="L41" s="479"/>
      <c r="M41" s="479"/>
      <c r="N41" s="479"/>
    </row>
    <row r="42" spans="1:44">
      <c r="A42" s="109"/>
      <c r="D42" s="933"/>
      <c r="E42" s="479" t="s">
        <v>1370</v>
      </c>
      <c r="F42" s="479"/>
      <c r="G42" s="134"/>
      <c r="I42" s="479"/>
      <c r="J42" s="933"/>
      <c r="K42" s="479" t="s">
        <v>1128</v>
      </c>
      <c r="L42" s="479"/>
      <c r="M42" s="134"/>
      <c r="O42" s="474"/>
      <c r="P42" s="134"/>
      <c r="Q42" s="933"/>
      <c r="R42" s="479" t="s">
        <v>1210</v>
      </c>
      <c r="S42" s="479"/>
      <c r="T42" s="479"/>
      <c r="U42" s="474"/>
      <c r="V42" s="933"/>
      <c r="W42" s="2277" t="s">
        <v>1211</v>
      </c>
      <c r="X42" s="2277"/>
      <c r="Y42" s="2277"/>
      <c r="Z42" s="2277"/>
    </row>
    <row r="43" spans="1:44">
      <c r="A43" s="109"/>
      <c r="D43" s="933"/>
      <c r="E43" s="479" t="s">
        <v>1212</v>
      </c>
      <c r="F43" s="479"/>
      <c r="G43" s="479"/>
      <c r="H43" s="479"/>
      <c r="I43" s="479"/>
      <c r="J43" s="933"/>
      <c r="K43" s="479" t="s">
        <v>1297</v>
      </c>
      <c r="L43" s="479"/>
      <c r="M43" s="479"/>
      <c r="N43" s="479"/>
      <c r="O43" s="479"/>
      <c r="P43" s="134"/>
      <c r="Q43" s="479"/>
      <c r="R43" s="479"/>
      <c r="S43" s="479"/>
      <c r="T43" s="479"/>
      <c r="U43" s="474"/>
      <c r="V43" s="474"/>
      <c r="W43" s="932"/>
      <c r="X43" s="932"/>
      <c r="Y43" s="474"/>
      <c r="Z43" s="474"/>
    </row>
    <row r="44" spans="1:44">
      <c r="A44" s="109"/>
      <c r="C44" s="474" t="s">
        <v>340</v>
      </c>
      <c r="D44" s="479"/>
      <c r="E44" s="479"/>
      <c r="F44" s="479"/>
      <c r="G44" s="479"/>
      <c r="H44" s="479"/>
      <c r="I44" s="479"/>
      <c r="J44" s="479"/>
      <c r="K44" s="479"/>
      <c r="L44" s="479"/>
      <c r="M44" s="479"/>
      <c r="N44" s="134"/>
      <c r="O44" s="479"/>
      <c r="P44" s="479"/>
      <c r="Q44" s="479"/>
      <c r="R44" s="479"/>
      <c r="S44" s="474"/>
      <c r="T44" s="150"/>
      <c r="U44" s="932"/>
      <c r="V44" s="932"/>
      <c r="W44" s="150"/>
      <c r="X44" s="474"/>
    </row>
    <row r="45" spans="1:44">
      <c r="A45" s="109"/>
      <c r="D45" s="933"/>
      <c r="E45" s="479" t="s">
        <v>341</v>
      </c>
      <c r="F45" s="479"/>
      <c r="G45" s="479"/>
      <c r="H45" s="479"/>
      <c r="I45" s="479"/>
      <c r="J45" s="933"/>
      <c r="K45" s="479" t="s">
        <v>1275</v>
      </c>
      <c r="L45" s="479"/>
      <c r="M45" s="479"/>
      <c r="N45" s="134"/>
      <c r="O45" s="479"/>
      <c r="P45" s="479"/>
      <c r="Q45" s="479"/>
      <c r="R45" s="479"/>
      <c r="S45" s="933"/>
      <c r="T45" s="479" t="s">
        <v>685</v>
      </c>
      <c r="U45" s="932" t="s">
        <v>685</v>
      </c>
      <c r="V45" s="150"/>
      <c r="W45" s="2877"/>
      <c r="X45" s="2877"/>
      <c r="Y45" s="2877"/>
      <c r="Z45" s="2877"/>
      <c r="AA45" s="2877"/>
      <c r="AB45" s="2877"/>
      <c r="AC45" s="592" t="s">
        <v>1979</v>
      </c>
    </row>
    <row r="46" spans="1:44">
      <c r="A46" s="109"/>
      <c r="D46" s="479"/>
      <c r="E46" s="479"/>
      <c r="F46" s="479"/>
      <c r="G46" s="479"/>
      <c r="H46" s="479"/>
      <c r="I46" s="479"/>
      <c r="J46" s="479"/>
      <c r="K46" s="479"/>
      <c r="L46" s="479"/>
      <c r="M46" s="479"/>
      <c r="N46" s="479"/>
    </row>
    <row r="47" spans="1:44">
      <c r="A47" s="480" t="s">
        <v>1129</v>
      </c>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row>
    <row r="48" spans="1:44">
      <c r="A48" s="479"/>
      <c r="B48" s="479"/>
      <c r="C48" s="479"/>
      <c r="D48" s="933"/>
      <c r="E48" s="479" t="s">
        <v>1130</v>
      </c>
      <c r="F48" s="479"/>
      <c r="G48" s="479"/>
      <c r="H48" s="479"/>
      <c r="I48" s="479"/>
      <c r="L48" s="933"/>
      <c r="M48" s="479" t="s">
        <v>721</v>
      </c>
      <c r="N48" s="479"/>
      <c r="O48" s="479"/>
      <c r="AB48" s="480"/>
      <c r="AC48" s="480"/>
      <c r="AD48" s="480"/>
    </row>
    <row r="49" spans="1:41">
      <c r="A49" s="479"/>
      <c r="B49" s="479"/>
      <c r="C49" s="479"/>
      <c r="E49" s="479"/>
      <c r="F49" s="479" t="s">
        <v>2045</v>
      </c>
      <c r="G49" s="479" t="s">
        <v>88</v>
      </c>
      <c r="H49" s="479" t="s">
        <v>1131</v>
      </c>
      <c r="I49" s="479"/>
      <c r="J49" s="479"/>
      <c r="K49" s="479"/>
      <c r="M49" s="1298"/>
      <c r="N49" s="1298"/>
      <c r="O49" s="479" t="s">
        <v>467</v>
      </c>
      <c r="P49" s="479" t="s">
        <v>14</v>
      </c>
      <c r="Q49" s="1298"/>
      <c r="R49" s="1298"/>
      <c r="S49" s="1298"/>
      <c r="T49" s="1298"/>
      <c r="U49" s="479" t="s">
        <v>403</v>
      </c>
      <c r="V49" s="1298"/>
      <c r="W49" s="1298"/>
      <c r="X49" s="479" t="s">
        <v>722</v>
      </c>
    </row>
    <row r="50" spans="1:41">
      <c r="A50" s="479"/>
      <c r="B50" s="479"/>
      <c r="C50" s="479"/>
      <c r="D50" s="479"/>
      <c r="E50" s="479"/>
      <c r="F50" s="479"/>
      <c r="G50" s="479" t="s">
        <v>88</v>
      </c>
      <c r="H50" s="479" t="s">
        <v>137</v>
      </c>
      <c r="M50" s="933"/>
      <c r="N50" s="474" t="s">
        <v>138</v>
      </c>
      <c r="S50" s="933"/>
      <c r="T50" s="474" t="s">
        <v>2353</v>
      </c>
      <c r="V50" s="479"/>
      <c r="W50" s="479"/>
      <c r="X50" s="479"/>
      <c r="Y50" s="479"/>
      <c r="Z50" s="479"/>
      <c r="AC50" s="2873"/>
      <c r="AD50" s="2873"/>
      <c r="AE50" s="2873"/>
      <c r="AF50" s="479" t="s">
        <v>764</v>
      </c>
      <c r="AG50" s="479"/>
      <c r="AH50" s="479"/>
    </row>
    <row r="51" spans="1:41">
      <c r="A51" s="479"/>
      <c r="B51" s="479"/>
      <c r="C51" s="479"/>
      <c r="D51" s="479"/>
      <c r="E51" s="479"/>
      <c r="F51" s="479"/>
      <c r="G51" s="479" t="s">
        <v>88</v>
      </c>
      <c r="H51" s="479" t="s">
        <v>765</v>
      </c>
      <c r="I51" s="479"/>
      <c r="J51" s="479"/>
      <c r="K51" s="479"/>
      <c r="L51" s="479"/>
      <c r="M51" s="1298"/>
      <c r="N51" s="1298"/>
      <c r="O51" s="1298"/>
      <c r="P51" s="1298"/>
      <c r="Q51" s="479" t="s">
        <v>403</v>
      </c>
      <c r="R51" s="1298"/>
      <c r="S51" s="1298"/>
      <c r="T51" s="479" t="s">
        <v>404</v>
      </c>
      <c r="U51" s="1298"/>
      <c r="V51" s="1298"/>
      <c r="W51" s="479" t="s">
        <v>405</v>
      </c>
      <c r="Y51" s="933"/>
      <c r="Z51" s="474" t="s">
        <v>139</v>
      </c>
      <c r="AA51" s="480"/>
      <c r="AB51" s="479"/>
    </row>
    <row r="52" spans="1:41">
      <c r="A52" s="479"/>
      <c r="B52" s="479"/>
      <c r="C52" s="479"/>
      <c r="D52" s="926"/>
      <c r="E52" s="479"/>
      <c r="F52" s="479"/>
      <c r="G52" s="479" t="s">
        <v>88</v>
      </c>
      <c r="H52" s="479" t="s">
        <v>2046</v>
      </c>
      <c r="I52" s="479"/>
      <c r="J52" s="479"/>
      <c r="K52" s="479"/>
      <c r="L52" s="479"/>
      <c r="M52" s="479"/>
      <c r="N52" s="479"/>
      <c r="O52" s="479"/>
      <c r="P52" s="479"/>
      <c r="Q52" s="926"/>
      <c r="R52" s="933"/>
      <c r="S52" s="479" t="s">
        <v>660</v>
      </c>
      <c r="T52" s="938"/>
      <c r="U52" s="938"/>
      <c r="V52" s="933"/>
      <c r="W52" s="479" t="s">
        <v>2043</v>
      </c>
      <c r="X52" s="926"/>
      <c r="Y52" s="479"/>
      <c r="Z52" s="926"/>
      <c r="AA52" s="479"/>
      <c r="AB52" s="479"/>
    </row>
    <row r="53" spans="1:41">
      <c r="A53" s="479"/>
      <c r="B53" s="479"/>
      <c r="C53" s="479"/>
      <c r="D53" s="926"/>
      <c r="E53" s="479"/>
      <c r="F53" s="479"/>
      <c r="G53" s="479"/>
      <c r="H53" s="479"/>
      <c r="I53" s="479"/>
      <c r="J53" s="479"/>
      <c r="K53" s="479"/>
      <c r="L53" s="479"/>
      <c r="M53" s="479"/>
      <c r="N53" s="479"/>
      <c r="O53" s="479"/>
      <c r="P53" s="479"/>
      <c r="Q53" s="926"/>
      <c r="R53" s="926"/>
      <c r="S53" s="479" t="s">
        <v>252</v>
      </c>
      <c r="T53" s="938"/>
      <c r="U53" s="938"/>
      <c r="V53" s="938" t="s">
        <v>14</v>
      </c>
      <c r="W53" s="2872"/>
      <c r="X53" s="2872"/>
      <c r="Y53" s="2872"/>
      <c r="Z53" s="2872"/>
      <c r="AA53" s="2872"/>
      <c r="AB53" s="2872"/>
      <c r="AC53" s="2872"/>
      <c r="AD53" s="2872"/>
      <c r="AE53" s="2872"/>
      <c r="AF53" s="2872"/>
      <c r="AG53" s="592" t="s">
        <v>86</v>
      </c>
    </row>
    <row r="54" spans="1:41">
      <c r="A54" s="109"/>
      <c r="G54" s="479" t="s">
        <v>88</v>
      </c>
      <c r="H54" s="479" t="s">
        <v>2044</v>
      </c>
      <c r="Q54" s="934"/>
      <c r="R54" s="478"/>
      <c r="S54" s="479" t="s">
        <v>475</v>
      </c>
      <c r="T54" s="479" t="s">
        <v>2186</v>
      </c>
      <c r="U54" s="479"/>
      <c r="V54" s="479"/>
      <c r="W54" s="1299"/>
      <c r="X54" s="1299"/>
      <c r="Y54" s="1299"/>
      <c r="Z54" s="1299"/>
      <c r="AA54" s="1299"/>
      <c r="AB54" s="479" t="s">
        <v>2178</v>
      </c>
      <c r="AC54" s="479"/>
      <c r="AD54" s="933"/>
      <c r="AE54" s="479" t="s">
        <v>476</v>
      </c>
      <c r="AF54" s="722"/>
      <c r="AG54" s="722"/>
      <c r="AH54" s="722"/>
      <c r="AI54" s="722"/>
      <c r="AJ54" s="722"/>
      <c r="AK54" s="722"/>
      <c r="AL54" s="722"/>
      <c r="AM54" s="722"/>
      <c r="AN54" s="722"/>
      <c r="AO54" s="486"/>
    </row>
    <row r="55" spans="1:41">
      <c r="A55" s="109"/>
      <c r="G55" s="479" t="s">
        <v>88</v>
      </c>
      <c r="H55" s="479" t="s">
        <v>2069</v>
      </c>
      <c r="Q55" s="934"/>
      <c r="R55" s="478"/>
      <c r="S55" s="479" t="s">
        <v>475</v>
      </c>
      <c r="T55" s="479"/>
      <c r="U55" s="479"/>
      <c r="V55" s="686"/>
      <c r="W55" s="479" t="s">
        <v>476</v>
      </c>
      <c r="X55" s="479"/>
      <c r="Y55" s="938" t="s">
        <v>688</v>
      </c>
      <c r="Z55" s="479" t="s">
        <v>887</v>
      </c>
      <c r="AA55" s="479"/>
      <c r="AB55" s="479"/>
      <c r="AC55" s="2852"/>
      <c r="AD55" s="2852"/>
      <c r="AE55" s="476" t="s">
        <v>403</v>
      </c>
      <c r="AF55" s="1298"/>
      <c r="AG55" s="1298"/>
      <c r="AH55" s="476" t="s">
        <v>404</v>
      </c>
    </row>
    <row r="56" spans="1:41">
      <c r="A56" s="109"/>
      <c r="G56" s="479" t="s">
        <v>88</v>
      </c>
      <c r="H56" s="479" t="s">
        <v>2316</v>
      </c>
      <c r="Q56" s="934"/>
      <c r="R56" s="478"/>
      <c r="S56" s="479" t="s">
        <v>475</v>
      </c>
      <c r="T56" s="479"/>
      <c r="U56" s="479"/>
      <c r="V56" s="686"/>
      <c r="W56" s="479" t="s">
        <v>476</v>
      </c>
      <c r="X56" s="134"/>
      <c r="Y56" s="932"/>
      <c r="Z56" s="134"/>
      <c r="AA56" s="134"/>
      <c r="AB56" s="134"/>
      <c r="AC56" s="134"/>
      <c r="AD56" s="134"/>
      <c r="AE56" s="148"/>
      <c r="AF56" s="932"/>
      <c r="AG56" s="932"/>
      <c r="AH56" s="148"/>
      <c r="AI56" s="486"/>
    </row>
    <row r="57" spans="1:41">
      <c r="A57" s="109"/>
    </row>
    <row r="58" spans="1:41">
      <c r="A58" s="480" t="s">
        <v>1132</v>
      </c>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row>
    <row r="59" spans="1:41">
      <c r="A59" s="479"/>
      <c r="B59" s="479"/>
      <c r="C59" s="479"/>
      <c r="D59" s="933"/>
      <c r="E59" s="479" t="s">
        <v>1133</v>
      </c>
      <c r="F59" s="479"/>
      <c r="G59" s="479"/>
      <c r="H59" s="479"/>
      <c r="I59" s="479"/>
      <c r="J59" s="479"/>
      <c r="K59" s="479"/>
      <c r="L59" s="933"/>
      <c r="M59" s="479" t="s">
        <v>1140</v>
      </c>
      <c r="N59" s="479"/>
      <c r="O59" s="479"/>
      <c r="P59" s="479"/>
      <c r="Q59" s="479"/>
      <c r="R59" s="479"/>
      <c r="S59" s="479"/>
      <c r="T59" s="479"/>
      <c r="U59" s="479"/>
      <c r="V59" s="479"/>
      <c r="W59" s="479"/>
      <c r="X59" s="479"/>
      <c r="Y59" s="479"/>
      <c r="Z59" s="479"/>
      <c r="AA59" s="479"/>
      <c r="AB59" s="479"/>
      <c r="AC59" s="479"/>
    </row>
    <row r="60" spans="1:41">
      <c r="A60" s="479"/>
      <c r="B60" s="479"/>
      <c r="C60" s="479"/>
      <c r="D60" s="479"/>
      <c r="E60" s="479" t="s">
        <v>2045</v>
      </c>
      <c r="F60" s="479" t="s">
        <v>1134</v>
      </c>
      <c r="G60" s="479" t="s">
        <v>1135</v>
      </c>
      <c r="H60" s="479"/>
      <c r="I60" s="479"/>
      <c r="J60" s="479"/>
      <c r="K60" s="479"/>
      <c r="L60" s="479"/>
      <c r="M60" s="479"/>
      <c r="N60" s="479"/>
      <c r="O60" s="933"/>
      <c r="P60" s="479" t="s">
        <v>2078</v>
      </c>
      <c r="Q60" s="479"/>
      <c r="R60" s="134"/>
      <c r="S60" s="134"/>
      <c r="T60" s="134"/>
      <c r="U60" s="134"/>
      <c r="V60" s="1299"/>
      <c r="W60" s="1299"/>
      <c r="X60" s="1299"/>
      <c r="Y60" s="1299"/>
      <c r="Z60" s="1299"/>
      <c r="AA60" s="1299"/>
      <c r="AB60" s="1299"/>
      <c r="AC60" s="592" t="s">
        <v>2070</v>
      </c>
      <c r="AE60" s="933"/>
      <c r="AF60" s="479" t="s">
        <v>476</v>
      </c>
    </row>
    <row r="61" spans="1:41">
      <c r="B61" s="479"/>
      <c r="C61" s="479"/>
      <c r="D61" s="479"/>
      <c r="E61" s="479"/>
      <c r="F61" s="479" t="s">
        <v>48</v>
      </c>
      <c r="G61" s="479" t="s">
        <v>1784</v>
      </c>
      <c r="H61" s="479"/>
      <c r="I61" s="479"/>
      <c r="J61" s="479"/>
      <c r="K61" s="479"/>
      <c r="L61" s="479"/>
      <c r="M61" s="479"/>
      <c r="N61" s="479"/>
      <c r="O61" s="479" t="s">
        <v>1783</v>
      </c>
      <c r="P61" s="2876"/>
      <c r="Q61" s="2876"/>
      <c r="R61" s="2876"/>
      <c r="S61" s="2876"/>
      <c r="T61" s="2876"/>
      <c r="U61" s="2876"/>
      <c r="V61" s="2876"/>
      <c r="W61" s="2876"/>
      <c r="X61" s="2876"/>
      <c r="Y61" s="2876"/>
      <c r="Z61" s="2876"/>
      <c r="AA61" s="2876"/>
      <c r="AB61" s="2876"/>
      <c r="AC61" s="2876"/>
      <c r="AD61" s="2876"/>
      <c r="AE61" s="2876"/>
      <c r="AF61" s="2876"/>
      <c r="AG61" s="474" t="s">
        <v>1123</v>
      </c>
    </row>
    <row r="62" spans="1:41">
      <c r="B62" s="479"/>
      <c r="C62" s="479"/>
      <c r="D62" s="479"/>
      <c r="E62" s="479"/>
      <c r="F62" s="479" t="s">
        <v>2068</v>
      </c>
      <c r="G62" s="479" t="s">
        <v>1785</v>
      </c>
      <c r="H62" s="479"/>
      <c r="I62" s="479"/>
      <c r="J62" s="479"/>
      <c r="K62" s="479"/>
      <c r="L62" s="479"/>
      <c r="M62" s="479"/>
      <c r="N62" s="479"/>
      <c r="O62" s="479" t="s">
        <v>1783</v>
      </c>
      <c r="P62" s="2876"/>
      <c r="Q62" s="2876"/>
      <c r="R62" s="2876"/>
      <c r="S62" s="2876"/>
      <c r="T62" s="2876"/>
      <c r="U62" s="2876"/>
      <c r="V62" s="2876"/>
      <c r="W62" s="2876"/>
      <c r="X62" s="2876"/>
      <c r="Y62" s="2876"/>
      <c r="Z62" s="2876"/>
      <c r="AA62" s="2876"/>
      <c r="AB62" s="2876"/>
      <c r="AC62" s="2876"/>
      <c r="AD62" s="2876"/>
      <c r="AE62" s="2876"/>
      <c r="AF62" s="2876"/>
      <c r="AG62" s="474" t="s">
        <v>1123</v>
      </c>
    </row>
    <row r="63" spans="1:41">
      <c r="B63" s="479"/>
      <c r="C63" s="479"/>
      <c r="D63" s="479"/>
      <c r="E63" s="479"/>
      <c r="F63" s="479" t="s">
        <v>2071</v>
      </c>
      <c r="G63" s="479" t="s">
        <v>1786</v>
      </c>
      <c r="H63" s="479"/>
      <c r="I63" s="479"/>
      <c r="J63" s="479"/>
      <c r="K63" s="479"/>
      <c r="L63" s="479"/>
      <c r="M63" s="479"/>
      <c r="N63" s="479"/>
      <c r="O63" s="945" t="s">
        <v>1783</v>
      </c>
      <c r="P63" s="2876"/>
      <c r="Q63" s="2876"/>
      <c r="R63" s="2876"/>
      <c r="S63" s="2876"/>
      <c r="T63" s="2876"/>
      <c r="U63" s="2876"/>
      <c r="V63" s="2876"/>
      <c r="W63" s="2876"/>
      <c r="X63" s="134" t="s">
        <v>1272</v>
      </c>
      <c r="Y63" s="2876"/>
      <c r="Z63" s="2876"/>
      <c r="AA63" s="2876"/>
      <c r="AB63" s="2876"/>
      <c r="AC63" s="2876"/>
      <c r="AD63" s="2876"/>
      <c r="AE63" s="2876"/>
      <c r="AF63" s="2876"/>
      <c r="AG63" s="474" t="s">
        <v>1123</v>
      </c>
    </row>
    <row r="64" spans="1:41">
      <c r="B64" s="479"/>
      <c r="C64" s="479"/>
      <c r="D64" s="479"/>
      <c r="E64" s="479"/>
      <c r="F64" s="479" t="s">
        <v>2072</v>
      </c>
      <c r="G64" s="479" t="s">
        <v>140</v>
      </c>
      <c r="H64" s="479"/>
      <c r="I64" s="479"/>
      <c r="J64" s="479"/>
      <c r="K64" s="479"/>
      <c r="L64" s="479"/>
      <c r="M64" s="479"/>
      <c r="N64" s="479"/>
      <c r="O64" s="933"/>
      <c r="P64" s="479" t="s">
        <v>475</v>
      </c>
      <c r="Q64" s="2874"/>
      <c r="R64" s="2874"/>
      <c r="S64" s="933"/>
      <c r="T64" s="479" t="s">
        <v>476</v>
      </c>
    </row>
    <row r="65" spans="1:34">
      <c r="B65" s="479"/>
      <c r="C65" s="479"/>
      <c r="D65" s="479"/>
      <c r="E65" s="479"/>
      <c r="F65" s="479" t="s">
        <v>2073</v>
      </c>
      <c r="G65" s="479" t="s">
        <v>342</v>
      </c>
      <c r="H65" s="479"/>
      <c r="I65" s="479"/>
      <c r="J65" s="479"/>
      <c r="K65" s="479"/>
      <c r="L65" s="479"/>
      <c r="M65" s="479"/>
      <c r="N65" s="479"/>
      <c r="O65" s="933"/>
      <c r="P65" s="479" t="s">
        <v>343</v>
      </c>
      <c r="Q65" s="938"/>
      <c r="R65" s="938"/>
      <c r="S65" s="479"/>
      <c r="T65" s="933"/>
      <c r="U65" s="474" t="s">
        <v>344</v>
      </c>
      <c r="X65" s="933"/>
      <c r="Y65" s="20" t="s">
        <v>345</v>
      </c>
      <c r="AB65" s="933"/>
      <c r="AC65" s="474" t="s">
        <v>1251</v>
      </c>
      <c r="AF65" s="2875"/>
      <c r="AG65" s="2875"/>
      <c r="AH65" s="474" t="s">
        <v>1787</v>
      </c>
    </row>
    <row r="66" spans="1:34">
      <c r="B66" s="479"/>
      <c r="C66" s="479"/>
      <c r="D66" s="479"/>
      <c r="E66" s="479"/>
      <c r="F66" s="479" t="s">
        <v>2074</v>
      </c>
      <c r="G66" s="479" t="s">
        <v>1136</v>
      </c>
      <c r="H66" s="479"/>
      <c r="I66" s="479"/>
      <c r="J66" s="479"/>
      <c r="K66" s="479"/>
      <c r="L66" s="479"/>
      <c r="M66" s="479"/>
      <c r="N66" s="479"/>
      <c r="O66" s="479" t="s">
        <v>909</v>
      </c>
      <c r="P66" s="479"/>
      <c r="Q66" s="479"/>
      <c r="R66" s="1298"/>
      <c r="S66" s="1298"/>
      <c r="T66" s="479" t="s">
        <v>766</v>
      </c>
      <c r="U66" s="479"/>
      <c r="V66" s="479" t="s">
        <v>910</v>
      </c>
      <c r="W66" s="479"/>
      <c r="X66" s="479"/>
      <c r="Y66" s="1298"/>
      <c r="Z66" s="1298"/>
      <c r="AA66" s="479" t="s">
        <v>766</v>
      </c>
    </row>
    <row r="67" spans="1:34">
      <c r="A67" s="479"/>
      <c r="B67" s="479"/>
      <c r="C67" s="479"/>
      <c r="D67" s="479"/>
      <c r="E67" s="479"/>
      <c r="F67" s="479" t="s">
        <v>2075</v>
      </c>
      <c r="G67" s="479" t="s">
        <v>1137</v>
      </c>
      <c r="H67" s="479"/>
      <c r="I67" s="479"/>
      <c r="J67" s="479"/>
      <c r="K67" s="479"/>
      <c r="L67" s="479"/>
      <c r="M67" s="479"/>
      <c r="N67" s="479"/>
      <c r="O67" s="933"/>
      <c r="P67" s="479" t="s">
        <v>475</v>
      </c>
      <c r="Q67" s="2874"/>
      <c r="R67" s="2874"/>
      <c r="S67" s="933"/>
      <c r="T67" s="479" t="s">
        <v>476</v>
      </c>
    </row>
    <row r="68" spans="1:34">
      <c r="B68" s="479"/>
      <c r="C68" s="479"/>
      <c r="D68" s="479"/>
      <c r="E68" s="479"/>
      <c r="F68" s="479" t="s">
        <v>2077</v>
      </c>
      <c r="G68" s="479" t="s">
        <v>2076</v>
      </c>
      <c r="H68" s="479"/>
      <c r="I68" s="479"/>
      <c r="J68" s="479"/>
      <c r="K68" s="479"/>
      <c r="L68" s="479"/>
      <c r="M68" s="479"/>
      <c r="N68" s="479"/>
      <c r="O68" s="479"/>
      <c r="P68" s="933"/>
      <c r="Q68" s="479" t="s">
        <v>2266</v>
      </c>
      <c r="R68" s="479"/>
      <c r="S68" s="479"/>
      <c r="T68" s="479"/>
      <c r="U68" s="479"/>
    </row>
    <row r="69" spans="1:34">
      <c r="B69" s="479"/>
      <c r="C69" s="479"/>
      <c r="D69" s="479"/>
      <c r="E69" s="479"/>
      <c r="H69" s="479"/>
      <c r="I69" s="479"/>
      <c r="J69" s="479"/>
      <c r="K69" s="479"/>
      <c r="L69" s="479"/>
      <c r="M69" s="479"/>
      <c r="N69" s="479"/>
      <c r="O69" s="479"/>
      <c r="P69" s="844"/>
      <c r="Q69" s="479" t="s">
        <v>2267</v>
      </c>
      <c r="R69" s="479"/>
      <c r="S69" s="479"/>
      <c r="T69" s="479"/>
      <c r="U69" s="479"/>
      <c r="V69" s="479"/>
      <c r="W69" s="479"/>
      <c r="X69" s="479"/>
    </row>
    <row r="70" spans="1:34">
      <c r="B70" s="479"/>
      <c r="C70" s="479"/>
      <c r="D70" s="479"/>
      <c r="E70" s="479"/>
      <c r="F70" s="479"/>
      <c r="G70" s="479"/>
      <c r="H70" s="479"/>
      <c r="I70" s="479"/>
      <c r="J70" s="479"/>
      <c r="K70" s="479"/>
      <c r="L70" s="479"/>
      <c r="M70" s="479"/>
      <c r="N70" s="479"/>
      <c r="O70" s="479"/>
      <c r="P70" s="844"/>
      <c r="Q70" s="479" t="s">
        <v>1138</v>
      </c>
      <c r="R70" s="479"/>
      <c r="S70" s="479"/>
      <c r="T70" s="2852"/>
      <c r="U70" s="2852"/>
      <c r="V70" s="2852"/>
      <c r="W70" s="2852"/>
      <c r="X70" s="2852"/>
      <c r="Y70" s="2852"/>
      <c r="Z70" s="2852"/>
      <c r="AA70" s="2852"/>
      <c r="AB70" s="2852"/>
      <c r="AC70" s="2852"/>
      <c r="AD70" s="2852"/>
      <c r="AE70" s="2852"/>
      <c r="AF70" s="592" t="s">
        <v>1979</v>
      </c>
    </row>
    <row r="71" spans="1:34">
      <c r="B71" s="479"/>
      <c r="C71" s="479"/>
      <c r="D71" s="479"/>
      <c r="E71" s="479"/>
      <c r="F71" s="479" t="s">
        <v>1139</v>
      </c>
      <c r="G71" s="479" t="s">
        <v>141</v>
      </c>
      <c r="H71" s="479"/>
      <c r="I71" s="479"/>
      <c r="J71" s="479"/>
      <c r="K71" s="479"/>
      <c r="L71" s="479"/>
      <c r="M71" s="479"/>
      <c r="N71" s="479" t="s">
        <v>1122</v>
      </c>
      <c r="O71" s="1298"/>
      <c r="P71" s="1298"/>
      <c r="Q71" s="484" t="s">
        <v>877</v>
      </c>
      <c r="R71" s="484"/>
      <c r="S71" s="484"/>
      <c r="T71" s="484"/>
      <c r="Z71" s="484"/>
      <c r="AA71" s="484"/>
      <c r="AB71" s="484"/>
      <c r="AC71" s="484"/>
      <c r="AD71" s="484"/>
    </row>
    <row r="72" spans="1:34">
      <c r="C72" s="479"/>
      <c r="J72" s="479"/>
      <c r="K72" s="479"/>
      <c r="L72" s="479"/>
      <c r="M72" s="479"/>
      <c r="N72" s="479"/>
      <c r="O72" s="479"/>
      <c r="P72" s="479"/>
      <c r="Q72" s="479"/>
      <c r="R72" s="479"/>
      <c r="S72" s="479"/>
      <c r="T72" s="479"/>
      <c r="U72" s="479"/>
      <c r="V72" s="479"/>
      <c r="W72" s="484"/>
      <c r="X72" s="484"/>
      <c r="Y72" s="484"/>
      <c r="Z72" s="484"/>
      <c r="AA72" s="484"/>
      <c r="AB72" s="484"/>
      <c r="AC72" s="484"/>
      <c r="AD72" s="484"/>
      <c r="AE72" s="484"/>
      <c r="AF72" s="484"/>
    </row>
    <row r="73" spans="1:34">
      <c r="C73" s="479"/>
      <c r="D73" s="479"/>
      <c r="E73" s="479"/>
      <c r="F73" s="479"/>
      <c r="G73" s="479"/>
      <c r="H73" s="479"/>
      <c r="I73" s="479"/>
      <c r="J73" s="479"/>
      <c r="K73" s="479"/>
      <c r="L73" s="479"/>
      <c r="M73" s="479"/>
      <c r="N73" s="479"/>
      <c r="O73" s="479"/>
      <c r="P73" s="479"/>
      <c r="Q73" s="479"/>
      <c r="R73" s="479"/>
      <c r="S73" s="479"/>
      <c r="T73" s="479"/>
      <c r="U73" s="479"/>
      <c r="V73" s="479"/>
      <c r="W73" s="484"/>
      <c r="X73" s="484"/>
      <c r="Y73" s="484"/>
      <c r="Z73" s="484"/>
      <c r="AA73" s="484"/>
      <c r="AB73" s="484"/>
      <c r="AC73" s="484"/>
      <c r="AD73" s="484"/>
      <c r="AE73" s="484"/>
      <c r="AF73" s="484"/>
    </row>
  </sheetData>
  <mergeCells count="34">
    <mergeCell ref="O71:P71"/>
    <mergeCell ref="T70:AE70"/>
    <mergeCell ref="Y66:Z66"/>
    <mergeCell ref="Q67:R67"/>
    <mergeCell ref="R66:S66"/>
    <mergeCell ref="K20:L20"/>
    <mergeCell ref="W45:AB45"/>
    <mergeCell ref="M49:N49"/>
    <mergeCell ref="Q49:R49"/>
    <mergeCell ref="W53:AF53"/>
    <mergeCell ref="S49:T49"/>
    <mergeCell ref="V49:W49"/>
    <mergeCell ref="N38:O38"/>
    <mergeCell ref="Q40:T40"/>
    <mergeCell ref="W42:Z42"/>
    <mergeCell ref="L23:AF23"/>
    <mergeCell ref="K28:L28"/>
    <mergeCell ref="K31:L31"/>
    <mergeCell ref="K35:L35"/>
    <mergeCell ref="Q64:R64"/>
    <mergeCell ref="AF65:AG65"/>
    <mergeCell ref="P61:AF61"/>
    <mergeCell ref="P62:AF62"/>
    <mergeCell ref="P63:W63"/>
    <mergeCell ref="Y63:AF63"/>
    <mergeCell ref="AF55:AG55"/>
    <mergeCell ref="AC55:AD55"/>
    <mergeCell ref="V60:AB60"/>
    <mergeCell ref="AC50:AE50"/>
    <mergeCell ref="M51:N51"/>
    <mergeCell ref="O51:P51"/>
    <mergeCell ref="R51:S51"/>
    <mergeCell ref="U51:V51"/>
    <mergeCell ref="W54:AA54"/>
  </mergeCells>
  <phoneticPr fontId="5"/>
  <dataValidations count="1">
    <dataValidation type="list" allowBlank="1" showInputMessage="1" showErrorMessage="1" sqref="D20 H21:H23 D24 D28:D29 D31 D33 H32 M32 D35:D36 D38:D40 M40 G16 D42:D43 J42:J43 S45 Q42 V42 D45 J45 D59 O39 O64:O65 S64 T65 X65 AB65 O67 S67 P68:P70 L59 J3 O3 W3 D3 M38 I38:I40 K39 AE60 O60 D48 M50 S50 Y51 V55:V56 R52 V52 L48 AD54 R54:R56 D13:D16" xr:uid="{00000000-0002-0000-1B00-000000000000}">
      <formula1>"□,☑"</formula1>
    </dataValidation>
  </dataValidations>
  <pageMargins left="0.70866141732283472" right="0.31496062992125984" top="0.59055118110236227" bottom="0.35433070866141736" header="0.51181102362204722" footer="0.19685039370078741"/>
  <pageSetup paperSize="9" scale="8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1953" r:id="rId4" name="Check Box 1">
              <controlPr defaultSize="0" autoFill="0" autoLine="0" autoPict="0">
                <anchor moveWithCells="1">
                  <from>
                    <xdr:col>2</xdr:col>
                    <xdr:colOff>180975</xdr:colOff>
                    <xdr:row>1</xdr:row>
                    <xdr:rowOff>152400</xdr:rowOff>
                  </from>
                  <to>
                    <xdr:col>4</xdr:col>
                    <xdr:colOff>76200</xdr:colOff>
                    <xdr:row>3</xdr:row>
                    <xdr:rowOff>38100</xdr:rowOff>
                  </to>
                </anchor>
              </controlPr>
            </control>
          </mc:Choice>
        </mc:AlternateContent>
        <mc:AlternateContent xmlns:mc="http://schemas.openxmlformats.org/markup-compatibility/2006">
          <mc:Choice Requires="x14">
            <control shapeId="381954" r:id="rId5" name="Check Box 2">
              <controlPr defaultSize="0" autoFill="0" autoLine="0" autoPict="0">
                <anchor moveWithCells="1">
                  <from>
                    <xdr:col>8</xdr:col>
                    <xdr:colOff>180975</xdr:colOff>
                    <xdr:row>1</xdr:row>
                    <xdr:rowOff>152400</xdr:rowOff>
                  </from>
                  <to>
                    <xdr:col>10</xdr:col>
                    <xdr:colOff>76200</xdr:colOff>
                    <xdr:row>3</xdr:row>
                    <xdr:rowOff>38100</xdr:rowOff>
                  </to>
                </anchor>
              </controlPr>
            </control>
          </mc:Choice>
        </mc:AlternateContent>
        <mc:AlternateContent xmlns:mc="http://schemas.openxmlformats.org/markup-compatibility/2006">
          <mc:Choice Requires="x14">
            <control shapeId="381955" r:id="rId6" name="Check Box 3">
              <controlPr defaultSize="0" autoFill="0" autoLine="0" autoPict="0">
                <anchor moveWithCells="1">
                  <from>
                    <xdr:col>13</xdr:col>
                    <xdr:colOff>180975</xdr:colOff>
                    <xdr:row>1</xdr:row>
                    <xdr:rowOff>152400</xdr:rowOff>
                  </from>
                  <to>
                    <xdr:col>15</xdr:col>
                    <xdr:colOff>76200</xdr:colOff>
                    <xdr:row>3</xdr:row>
                    <xdr:rowOff>38100</xdr:rowOff>
                  </to>
                </anchor>
              </controlPr>
            </control>
          </mc:Choice>
        </mc:AlternateContent>
        <mc:AlternateContent xmlns:mc="http://schemas.openxmlformats.org/markup-compatibility/2006">
          <mc:Choice Requires="x14">
            <control shapeId="381959" r:id="rId7" name="Check Box 7">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81960" r:id="rId8" name="Check Box 8">
              <controlPr defaultSize="0" autoFill="0" autoLine="0" autoPict="0">
                <anchor moveWithCells="1">
                  <from>
                    <xdr:col>5</xdr:col>
                    <xdr:colOff>180975</xdr:colOff>
                    <xdr:row>14</xdr:row>
                    <xdr:rowOff>142875</xdr:rowOff>
                  </from>
                  <to>
                    <xdr:col>7</xdr:col>
                    <xdr:colOff>76200</xdr:colOff>
                    <xdr:row>16</xdr:row>
                    <xdr:rowOff>38100</xdr:rowOff>
                  </to>
                </anchor>
              </controlPr>
            </control>
          </mc:Choice>
        </mc:AlternateContent>
        <mc:AlternateContent xmlns:mc="http://schemas.openxmlformats.org/markup-compatibility/2006">
          <mc:Choice Requires="x14">
            <control shapeId="381961" r:id="rId9" name="Check Box 9">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381962" r:id="rId10" name="Check Box 10">
              <controlPr defaultSize="0" autoFill="0" autoLine="0" autoPict="0">
                <anchor moveWithCells="1">
                  <from>
                    <xdr:col>6</xdr:col>
                    <xdr:colOff>180975</xdr:colOff>
                    <xdr:row>19</xdr:row>
                    <xdr:rowOff>142875</xdr:rowOff>
                  </from>
                  <to>
                    <xdr:col>8</xdr:col>
                    <xdr:colOff>76200</xdr:colOff>
                    <xdr:row>21</xdr:row>
                    <xdr:rowOff>38100</xdr:rowOff>
                  </to>
                </anchor>
              </controlPr>
            </control>
          </mc:Choice>
        </mc:AlternateContent>
        <mc:AlternateContent xmlns:mc="http://schemas.openxmlformats.org/markup-compatibility/2006">
          <mc:Choice Requires="x14">
            <control shapeId="381963" r:id="rId11" name="Check Box 11">
              <controlPr defaultSize="0" autoFill="0" autoLine="0" autoPict="0">
                <anchor moveWithCells="1">
                  <from>
                    <xdr:col>6</xdr:col>
                    <xdr:colOff>180975</xdr:colOff>
                    <xdr:row>20</xdr:row>
                    <xdr:rowOff>142875</xdr:rowOff>
                  </from>
                  <to>
                    <xdr:col>8</xdr:col>
                    <xdr:colOff>76200</xdr:colOff>
                    <xdr:row>22</xdr:row>
                    <xdr:rowOff>38100</xdr:rowOff>
                  </to>
                </anchor>
              </controlPr>
            </control>
          </mc:Choice>
        </mc:AlternateContent>
        <mc:AlternateContent xmlns:mc="http://schemas.openxmlformats.org/markup-compatibility/2006">
          <mc:Choice Requires="x14">
            <control shapeId="381964" r:id="rId12" name="Check Box 12">
              <controlPr defaultSize="0" autoFill="0" autoLine="0" autoPict="0">
                <anchor moveWithCells="1">
                  <from>
                    <xdr:col>6</xdr:col>
                    <xdr:colOff>180975</xdr:colOff>
                    <xdr:row>21</xdr:row>
                    <xdr:rowOff>142875</xdr:rowOff>
                  </from>
                  <to>
                    <xdr:col>8</xdr:col>
                    <xdr:colOff>76200</xdr:colOff>
                    <xdr:row>23</xdr:row>
                    <xdr:rowOff>38100</xdr:rowOff>
                  </to>
                </anchor>
              </controlPr>
            </control>
          </mc:Choice>
        </mc:AlternateContent>
        <mc:AlternateContent xmlns:mc="http://schemas.openxmlformats.org/markup-compatibility/2006">
          <mc:Choice Requires="x14">
            <control shapeId="381965" r:id="rId13" name="Check Box 13">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381966" r:id="rId14" name="Check Box 14">
              <controlPr defaultSize="0" autoFill="0" autoLine="0" autoPict="0">
                <anchor moveWithCells="1">
                  <from>
                    <xdr:col>2</xdr:col>
                    <xdr:colOff>180975</xdr:colOff>
                    <xdr:row>26</xdr:row>
                    <xdr:rowOff>142875</xdr:rowOff>
                  </from>
                  <to>
                    <xdr:col>4</xdr:col>
                    <xdr:colOff>76200</xdr:colOff>
                    <xdr:row>28</xdr:row>
                    <xdr:rowOff>38100</xdr:rowOff>
                  </to>
                </anchor>
              </controlPr>
            </control>
          </mc:Choice>
        </mc:AlternateContent>
        <mc:AlternateContent xmlns:mc="http://schemas.openxmlformats.org/markup-compatibility/2006">
          <mc:Choice Requires="x14">
            <control shapeId="381967" r:id="rId15" name="Check Box 15">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381968" r:id="rId16" name="Check Box 16">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381969" r:id="rId17" name="Check Box 17">
              <controlPr defaultSize="0" autoFill="0" autoLine="0" autoPict="0">
                <anchor moveWithCells="1">
                  <from>
                    <xdr:col>6</xdr:col>
                    <xdr:colOff>180975</xdr:colOff>
                    <xdr:row>30</xdr:row>
                    <xdr:rowOff>142875</xdr:rowOff>
                  </from>
                  <to>
                    <xdr:col>8</xdr:col>
                    <xdr:colOff>76200</xdr:colOff>
                    <xdr:row>32</xdr:row>
                    <xdr:rowOff>38100</xdr:rowOff>
                  </to>
                </anchor>
              </controlPr>
            </control>
          </mc:Choice>
        </mc:AlternateContent>
        <mc:AlternateContent xmlns:mc="http://schemas.openxmlformats.org/markup-compatibility/2006">
          <mc:Choice Requires="x14">
            <control shapeId="381970" r:id="rId18" name="Check Box 18">
              <controlPr defaultSize="0" autoFill="0" autoLine="0" autoPict="0">
                <anchor moveWithCells="1">
                  <from>
                    <xdr:col>11</xdr:col>
                    <xdr:colOff>180975</xdr:colOff>
                    <xdr:row>30</xdr:row>
                    <xdr:rowOff>142875</xdr:rowOff>
                  </from>
                  <to>
                    <xdr:col>13</xdr:col>
                    <xdr:colOff>76200</xdr:colOff>
                    <xdr:row>32</xdr:row>
                    <xdr:rowOff>38100</xdr:rowOff>
                  </to>
                </anchor>
              </controlPr>
            </control>
          </mc:Choice>
        </mc:AlternateContent>
        <mc:AlternateContent xmlns:mc="http://schemas.openxmlformats.org/markup-compatibility/2006">
          <mc:Choice Requires="x14">
            <control shapeId="381971" r:id="rId19" name="Check Box 19">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381972" r:id="rId20" name="Check Box 20">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381973" r:id="rId21" name="Check Box 21">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381974" r:id="rId22" name="Check Box 22">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381975" r:id="rId23" name="Check Box 23">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381976" r:id="rId24" name="Check Box 24">
              <controlPr defaultSize="0" autoFill="0" autoLine="0" autoPict="0">
                <anchor moveWithCells="1">
                  <from>
                    <xdr:col>11</xdr:col>
                    <xdr:colOff>180975</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381977" r:id="rId25" name="Check Box 25">
              <controlPr defaultSize="0" autoFill="0" autoLine="0" autoPict="0">
                <anchor moveWithCells="1">
                  <from>
                    <xdr:col>9</xdr:col>
                    <xdr:colOff>180975</xdr:colOff>
                    <xdr:row>37</xdr:row>
                    <xdr:rowOff>142875</xdr:rowOff>
                  </from>
                  <to>
                    <xdr:col>11</xdr:col>
                    <xdr:colOff>76200</xdr:colOff>
                    <xdr:row>39</xdr:row>
                    <xdr:rowOff>38100</xdr:rowOff>
                  </to>
                </anchor>
              </controlPr>
            </control>
          </mc:Choice>
        </mc:AlternateContent>
        <mc:AlternateContent xmlns:mc="http://schemas.openxmlformats.org/markup-compatibility/2006">
          <mc:Choice Requires="x14">
            <control shapeId="381978" r:id="rId26" name="Check Box 26">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381979" r:id="rId27" name="Check Box 27">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381980" r:id="rId28" name="Check Box 28">
              <controlPr defaultSize="0" autoFill="0" autoLine="0" autoPict="0">
                <anchor moveWithCells="1">
                  <from>
                    <xdr:col>7</xdr:col>
                    <xdr:colOff>180975</xdr:colOff>
                    <xdr:row>38</xdr:row>
                    <xdr:rowOff>142875</xdr:rowOff>
                  </from>
                  <to>
                    <xdr:col>9</xdr:col>
                    <xdr:colOff>76200</xdr:colOff>
                    <xdr:row>40</xdr:row>
                    <xdr:rowOff>38100</xdr:rowOff>
                  </to>
                </anchor>
              </controlPr>
            </control>
          </mc:Choice>
        </mc:AlternateContent>
        <mc:AlternateContent xmlns:mc="http://schemas.openxmlformats.org/markup-compatibility/2006">
          <mc:Choice Requires="x14">
            <control shapeId="381981" r:id="rId29" name="Check Box 29">
              <controlPr defaultSize="0" autoFill="0" autoLine="0" autoPict="0">
                <anchor moveWithCells="1">
                  <from>
                    <xdr:col>11</xdr:col>
                    <xdr:colOff>180975</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381982" r:id="rId30" name="Check Box 30">
              <controlPr defaultSize="0" autoFill="0" autoLine="0" autoPict="0">
                <anchor moveWithCells="1">
                  <from>
                    <xdr:col>2</xdr:col>
                    <xdr:colOff>180975</xdr:colOff>
                    <xdr:row>40</xdr:row>
                    <xdr:rowOff>142875</xdr:rowOff>
                  </from>
                  <to>
                    <xdr:col>4</xdr:col>
                    <xdr:colOff>76200</xdr:colOff>
                    <xdr:row>42</xdr:row>
                    <xdr:rowOff>38100</xdr:rowOff>
                  </to>
                </anchor>
              </controlPr>
            </control>
          </mc:Choice>
        </mc:AlternateContent>
        <mc:AlternateContent xmlns:mc="http://schemas.openxmlformats.org/markup-compatibility/2006">
          <mc:Choice Requires="x14">
            <control shapeId="381983" r:id="rId31" name="Check Box 31">
              <controlPr defaultSize="0" autoFill="0" autoLine="0" autoPict="0">
                <anchor moveWithCells="1">
                  <from>
                    <xdr:col>8</xdr:col>
                    <xdr:colOff>180975</xdr:colOff>
                    <xdr:row>40</xdr:row>
                    <xdr:rowOff>142875</xdr:rowOff>
                  </from>
                  <to>
                    <xdr:col>10</xdr:col>
                    <xdr:colOff>76200</xdr:colOff>
                    <xdr:row>42</xdr:row>
                    <xdr:rowOff>38100</xdr:rowOff>
                  </to>
                </anchor>
              </controlPr>
            </control>
          </mc:Choice>
        </mc:AlternateContent>
        <mc:AlternateContent xmlns:mc="http://schemas.openxmlformats.org/markup-compatibility/2006">
          <mc:Choice Requires="x14">
            <control shapeId="381984" r:id="rId32" name="Check Box 32">
              <controlPr defaultSize="0" autoFill="0" autoLine="0" autoPict="0">
                <anchor moveWithCells="1">
                  <from>
                    <xdr:col>15</xdr:col>
                    <xdr:colOff>180975</xdr:colOff>
                    <xdr:row>40</xdr:row>
                    <xdr:rowOff>142875</xdr:rowOff>
                  </from>
                  <to>
                    <xdr:col>17</xdr:col>
                    <xdr:colOff>76200</xdr:colOff>
                    <xdr:row>42</xdr:row>
                    <xdr:rowOff>38100</xdr:rowOff>
                  </to>
                </anchor>
              </controlPr>
            </control>
          </mc:Choice>
        </mc:AlternateContent>
        <mc:AlternateContent xmlns:mc="http://schemas.openxmlformats.org/markup-compatibility/2006">
          <mc:Choice Requires="x14">
            <control shapeId="381985" r:id="rId33" name="Check Box 33">
              <controlPr defaultSize="0" autoFill="0" autoLine="0" autoPict="0">
                <anchor moveWithCells="1">
                  <from>
                    <xdr:col>20</xdr:col>
                    <xdr:colOff>180975</xdr:colOff>
                    <xdr:row>40</xdr:row>
                    <xdr:rowOff>142875</xdr:rowOff>
                  </from>
                  <to>
                    <xdr:col>22</xdr:col>
                    <xdr:colOff>76200</xdr:colOff>
                    <xdr:row>42</xdr:row>
                    <xdr:rowOff>38100</xdr:rowOff>
                  </to>
                </anchor>
              </controlPr>
            </control>
          </mc:Choice>
        </mc:AlternateContent>
        <mc:AlternateContent xmlns:mc="http://schemas.openxmlformats.org/markup-compatibility/2006">
          <mc:Choice Requires="x14">
            <control shapeId="381986" r:id="rId34" name="Check Box 34">
              <controlPr defaultSize="0" autoFill="0" autoLine="0" autoPict="0">
                <anchor moveWithCells="1">
                  <from>
                    <xdr:col>2</xdr:col>
                    <xdr:colOff>180975</xdr:colOff>
                    <xdr:row>41</xdr:row>
                    <xdr:rowOff>142875</xdr:rowOff>
                  </from>
                  <to>
                    <xdr:col>4</xdr:col>
                    <xdr:colOff>76200</xdr:colOff>
                    <xdr:row>43</xdr:row>
                    <xdr:rowOff>38100</xdr:rowOff>
                  </to>
                </anchor>
              </controlPr>
            </control>
          </mc:Choice>
        </mc:AlternateContent>
        <mc:AlternateContent xmlns:mc="http://schemas.openxmlformats.org/markup-compatibility/2006">
          <mc:Choice Requires="x14">
            <control shapeId="381987" r:id="rId35" name="Check Box 35">
              <controlPr defaultSize="0" autoFill="0" autoLine="0" autoPict="0">
                <anchor moveWithCells="1">
                  <from>
                    <xdr:col>8</xdr:col>
                    <xdr:colOff>180975</xdr:colOff>
                    <xdr:row>41</xdr:row>
                    <xdr:rowOff>142875</xdr:rowOff>
                  </from>
                  <to>
                    <xdr:col>10</xdr:col>
                    <xdr:colOff>76200</xdr:colOff>
                    <xdr:row>43</xdr:row>
                    <xdr:rowOff>38100</xdr:rowOff>
                  </to>
                </anchor>
              </controlPr>
            </control>
          </mc:Choice>
        </mc:AlternateContent>
        <mc:AlternateContent xmlns:mc="http://schemas.openxmlformats.org/markup-compatibility/2006">
          <mc:Choice Requires="x14">
            <control shapeId="381988" r:id="rId36" name="Check Box 36">
              <controlPr defaultSize="0" autoFill="0" autoLine="0" autoPict="0">
                <anchor moveWithCells="1">
                  <from>
                    <xdr:col>2</xdr:col>
                    <xdr:colOff>180975</xdr:colOff>
                    <xdr:row>43</xdr:row>
                    <xdr:rowOff>142875</xdr:rowOff>
                  </from>
                  <to>
                    <xdr:col>4</xdr:col>
                    <xdr:colOff>76200</xdr:colOff>
                    <xdr:row>45</xdr:row>
                    <xdr:rowOff>38100</xdr:rowOff>
                  </to>
                </anchor>
              </controlPr>
            </control>
          </mc:Choice>
        </mc:AlternateContent>
        <mc:AlternateContent xmlns:mc="http://schemas.openxmlformats.org/markup-compatibility/2006">
          <mc:Choice Requires="x14">
            <control shapeId="381989" r:id="rId37" name="Check Box 37">
              <controlPr defaultSize="0" autoFill="0" autoLine="0" autoPict="0">
                <anchor moveWithCells="1">
                  <from>
                    <xdr:col>8</xdr:col>
                    <xdr:colOff>180975</xdr:colOff>
                    <xdr:row>43</xdr:row>
                    <xdr:rowOff>142875</xdr:rowOff>
                  </from>
                  <to>
                    <xdr:col>10</xdr:col>
                    <xdr:colOff>76200</xdr:colOff>
                    <xdr:row>45</xdr:row>
                    <xdr:rowOff>38100</xdr:rowOff>
                  </to>
                </anchor>
              </controlPr>
            </control>
          </mc:Choice>
        </mc:AlternateContent>
        <mc:AlternateContent xmlns:mc="http://schemas.openxmlformats.org/markup-compatibility/2006">
          <mc:Choice Requires="x14">
            <control shapeId="381990" r:id="rId38" name="Check Box 38">
              <controlPr defaultSize="0" autoFill="0" autoLine="0" autoPict="0">
                <anchor moveWithCells="1">
                  <from>
                    <xdr:col>17</xdr:col>
                    <xdr:colOff>180975</xdr:colOff>
                    <xdr:row>43</xdr:row>
                    <xdr:rowOff>142875</xdr:rowOff>
                  </from>
                  <to>
                    <xdr:col>19</xdr:col>
                    <xdr:colOff>76200</xdr:colOff>
                    <xdr:row>45</xdr:row>
                    <xdr:rowOff>38100</xdr:rowOff>
                  </to>
                </anchor>
              </controlPr>
            </control>
          </mc:Choice>
        </mc:AlternateContent>
        <mc:AlternateContent xmlns:mc="http://schemas.openxmlformats.org/markup-compatibility/2006">
          <mc:Choice Requires="x14">
            <control shapeId="381991" r:id="rId39" name="Check Box 39">
              <controlPr defaultSize="0" autoFill="0" autoLine="0" autoPict="0">
                <anchor moveWithCells="1">
                  <from>
                    <xdr:col>2</xdr:col>
                    <xdr:colOff>180975</xdr:colOff>
                    <xdr:row>46</xdr:row>
                    <xdr:rowOff>142875</xdr:rowOff>
                  </from>
                  <to>
                    <xdr:col>4</xdr:col>
                    <xdr:colOff>76200</xdr:colOff>
                    <xdr:row>48</xdr:row>
                    <xdr:rowOff>38100</xdr:rowOff>
                  </to>
                </anchor>
              </controlPr>
            </control>
          </mc:Choice>
        </mc:AlternateContent>
        <mc:AlternateContent xmlns:mc="http://schemas.openxmlformats.org/markup-compatibility/2006">
          <mc:Choice Requires="x14">
            <control shapeId="381992" r:id="rId40" name="Check Box 40">
              <controlPr defaultSize="0" autoFill="0" autoLine="0" autoPict="0">
                <anchor moveWithCells="1">
                  <from>
                    <xdr:col>10</xdr:col>
                    <xdr:colOff>180975</xdr:colOff>
                    <xdr:row>46</xdr:row>
                    <xdr:rowOff>142875</xdr:rowOff>
                  </from>
                  <to>
                    <xdr:col>12</xdr:col>
                    <xdr:colOff>76200</xdr:colOff>
                    <xdr:row>48</xdr:row>
                    <xdr:rowOff>38100</xdr:rowOff>
                  </to>
                </anchor>
              </controlPr>
            </control>
          </mc:Choice>
        </mc:AlternateContent>
        <mc:AlternateContent xmlns:mc="http://schemas.openxmlformats.org/markup-compatibility/2006">
          <mc:Choice Requires="x14">
            <control shapeId="381993" r:id="rId41" name="Check Box 41">
              <controlPr defaultSize="0" autoFill="0" autoLine="0" autoPict="0">
                <anchor moveWithCells="1">
                  <from>
                    <xdr:col>11</xdr:col>
                    <xdr:colOff>180975</xdr:colOff>
                    <xdr:row>48</xdr:row>
                    <xdr:rowOff>142875</xdr:rowOff>
                  </from>
                  <to>
                    <xdr:col>13</xdr:col>
                    <xdr:colOff>76200</xdr:colOff>
                    <xdr:row>50</xdr:row>
                    <xdr:rowOff>38100</xdr:rowOff>
                  </to>
                </anchor>
              </controlPr>
            </control>
          </mc:Choice>
        </mc:AlternateContent>
        <mc:AlternateContent xmlns:mc="http://schemas.openxmlformats.org/markup-compatibility/2006">
          <mc:Choice Requires="x14">
            <control shapeId="381994" r:id="rId42" name="Check Box 42">
              <controlPr defaultSize="0" autoFill="0" autoLine="0" autoPict="0">
                <anchor moveWithCells="1">
                  <from>
                    <xdr:col>17</xdr:col>
                    <xdr:colOff>180975</xdr:colOff>
                    <xdr:row>48</xdr:row>
                    <xdr:rowOff>142875</xdr:rowOff>
                  </from>
                  <to>
                    <xdr:col>19</xdr:col>
                    <xdr:colOff>76200</xdr:colOff>
                    <xdr:row>50</xdr:row>
                    <xdr:rowOff>38100</xdr:rowOff>
                  </to>
                </anchor>
              </controlPr>
            </control>
          </mc:Choice>
        </mc:AlternateContent>
        <mc:AlternateContent xmlns:mc="http://schemas.openxmlformats.org/markup-compatibility/2006">
          <mc:Choice Requires="x14">
            <control shapeId="381995" r:id="rId43" name="Check Box 43">
              <controlPr defaultSize="0" autoFill="0" autoLine="0" autoPict="0">
                <anchor moveWithCells="1">
                  <from>
                    <xdr:col>23</xdr:col>
                    <xdr:colOff>180975</xdr:colOff>
                    <xdr:row>49</xdr:row>
                    <xdr:rowOff>142875</xdr:rowOff>
                  </from>
                  <to>
                    <xdr:col>25</xdr:col>
                    <xdr:colOff>76200</xdr:colOff>
                    <xdr:row>51</xdr:row>
                    <xdr:rowOff>38100</xdr:rowOff>
                  </to>
                </anchor>
              </controlPr>
            </control>
          </mc:Choice>
        </mc:AlternateContent>
        <mc:AlternateContent xmlns:mc="http://schemas.openxmlformats.org/markup-compatibility/2006">
          <mc:Choice Requires="x14">
            <control shapeId="381996" r:id="rId44" name="Check Box 4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381997" r:id="rId45" name="Check Box 45">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mc:AlternateContent xmlns:mc="http://schemas.openxmlformats.org/markup-compatibility/2006">
          <mc:Choice Requires="x14">
            <control shapeId="381998" r:id="rId46" name="Check Box 46">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381999" r:id="rId47" name="Check Box 47">
              <controlPr defaultSize="0" autoFill="0" autoLine="0" autoPict="0">
                <anchor moveWithCells="1">
                  <from>
                    <xdr:col>28</xdr:col>
                    <xdr:colOff>180975</xdr:colOff>
                    <xdr:row>52</xdr:row>
                    <xdr:rowOff>142875</xdr:rowOff>
                  </from>
                  <to>
                    <xdr:col>30</xdr:col>
                    <xdr:colOff>76200</xdr:colOff>
                    <xdr:row>54</xdr:row>
                    <xdr:rowOff>38100</xdr:rowOff>
                  </to>
                </anchor>
              </controlPr>
            </control>
          </mc:Choice>
        </mc:AlternateContent>
        <mc:AlternateContent xmlns:mc="http://schemas.openxmlformats.org/markup-compatibility/2006">
          <mc:Choice Requires="x14">
            <control shapeId="382000" r:id="rId48" name="Check Box 48">
              <controlPr defaultSize="0" autoFill="0" autoLine="0" autoPict="0">
                <anchor moveWithCells="1">
                  <from>
                    <xdr:col>16</xdr:col>
                    <xdr:colOff>180975</xdr:colOff>
                    <xdr:row>53</xdr:row>
                    <xdr:rowOff>142875</xdr:rowOff>
                  </from>
                  <to>
                    <xdr:col>18</xdr:col>
                    <xdr:colOff>76200</xdr:colOff>
                    <xdr:row>55</xdr:row>
                    <xdr:rowOff>38100</xdr:rowOff>
                  </to>
                </anchor>
              </controlPr>
            </control>
          </mc:Choice>
        </mc:AlternateContent>
        <mc:AlternateContent xmlns:mc="http://schemas.openxmlformats.org/markup-compatibility/2006">
          <mc:Choice Requires="x14">
            <control shapeId="382001" r:id="rId49" name="Check Box 49">
              <controlPr defaultSize="0" autoFill="0" autoLine="0" autoPict="0">
                <anchor moveWithCells="1">
                  <from>
                    <xdr:col>20</xdr:col>
                    <xdr:colOff>180975</xdr:colOff>
                    <xdr:row>53</xdr:row>
                    <xdr:rowOff>142875</xdr:rowOff>
                  </from>
                  <to>
                    <xdr:col>22</xdr:col>
                    <xdr:colOff>76200</xdr:colOff>
                    <xdr:row>55</xdr:row>
                    <xdr:rowOff>38100</xdr:rowOff>
                  </to>
                </anchor>
              </controlPr>
            </control>
          </mc:Choice>
        </mc:AlternateContent>
        <mc:AlternateContent xmlns:mc="http://schemas.openxmlformats.org/markup-compatibility/2006">
          <mc:Choice Requires="x14">
            <control shapeId="382002" r:id="rId50" name="Check Box 50">
              <controlPr defaultSize="0" autoFill="0" autoLine="0" autoPict="0">
                <anchor moveWithCells="1">
                  <from>
                    <xdr:col>16</xdr:col>
                    <xdr:colOff>180975</xdr:colOff>
                    <xdr:row>54</xdr:row>
                    <xdr:rowOff>142875</xdr:rowOff>
                  </from>
                  <to>
                    <xdr:col>18</xdr:col>
                    <xdr:colOff>76200</xdr:colOff>
                    <xdr:row>56</xdr:row>
                    <xdr:rowOff>38100</xdr:rowOff>
                  </to>
                </anchor>
              </controlPr>
            </control>
          </mc:Choice>
        </mc:AlternateContent>
        <mc:AlternateContent xmlns:mc="http://schemas.openxmlformats.org/markup-compatibility/2006">
          <mc:Choice Requires="x14">
            <control shapeId="382003" r:id="rId51" name="Check Box 51">
              <controlPr defaultSize="0" autoFill="0" autoLine="0" autoPict="0">
                <anchor moveWithCells="1">
                  <from>
                    <xdr:col>20</xdr:col>
                    <xdr:colOff>180975</xdr:colOff>
                    <xdr:row>54</xdr:row>
                    <xdr:rowOff>142875</xdr:rowOff>
                  </from>
                  <to>
                    <xdr:col>22</xdr:col>
                    <xdr:colOff>76200</xdr:colOff>
                    <xdr:row>56</xdr:row>
                    <xdr:rowOff>38100</xdr:rowOff>
                  </to>
                </anchor>
              </controlPr>
            </control>
          </mc:Choice>
        </mc:AlternateContent>
        <mc:AlternateContent xmlns:mc="http://schemas.openxmlformats.org/markup-compatibility/2006">
          <mc:Choice Requires="x14">
            <control shapeId="382004" r:id="rId52" name="Check Box 52">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382005" r:id="rId53" name="Check Box 53">
              <controlPr defaultSize="0" autoFill="0" autoLine="0" autoPict="0">
                <anchor moveWithCells="1">
                  <from>
                    <xdr:col>10</xdr:col>
                    <xdr:colOff>180975</xdr:colOff>
                    <xdr:row>57</xdr:row>
                    <xdr:rowOff>142875</xdr:rowOff>
                  </from>
                  <to>
                    <xdr:col>12</xdr:col>
                    <xdr:colOff>76200</xdr:colOff>
                    <xdr:row>59</xdr:row>
                    <xdr:rowOff>38100</xdr:rowOff>
                  </to>
                </anchor>
              </controlPr>
            </control>
          </mc:Choice>
        </mc:AlternateContent>
        <mc:AlternateContent xmlns:mc="http://schemas.openxmlformats.org/markup-compatibility/2006">
          <mc:Choice Requires="x14">
            <control shapeId="382006" r:id="rId54" name="Check Box 54">
              <controlPr defaultSize="0" autoFill="0" autoLine="0" autoPict="0">
                <anchor moveWithCells="1">
                  <from>
                    <xdr:col>13</xdr:col>
                    <xdr:colOff>180975</xdr:colOff>
                    <xdr:row>58</xdr:row>
                    <xdr:rowOff>142875</xdr:rowOff>
                  </from>
                  <to>
                    <xdr:col>15</xdr:col>
                    <xdr:colOff>76200</xdr:colOff>
                    <xdr:row>60</xdr:row>
                    <xdr:rowOff>38100</xdr:rowOff>
                  </to>
                </anchor>
              </controlPr>
            </control>
          </mc:Choice>
        </mc:AlternateContent>
        <mc:AlternateContent xmlns:mc="http://schemas.openxmlformats.org/markup-compatibility/2006">
          <mc:Choice Requires="x14">
            <control shapeId="382007" r:id="rId55" name="Check Box 55">
              <controlPr defaultSize="0" autoFill="0" autoLine="0" autoPict="0">
                <anchor moveWithCells="1">
                  <from>
                    <xdr:col>29</xdr:col>
                    <xdr:colOff>180975</xdr:colOff>
                    <xdr:row>58</xdr:row>
                    <xdr:rowOff>142875</xdr:rowOff>
                  </from>
                  <to>
                    <xdr:col>31</xdr:col>
                    <xdr:colOff>76200</xdr:colOff>
                    <xdr:row>60</xdr:row>
                    <xdr:rowOff>38100</xdr:rowOff>
                  </to>
                </anchor>
              </controlPr>
            </control>
          </mc:Choice>
        </mc:AlternateContent>
        <mc:AlternateContent xmlns:mc="http://schemas.openxmlformats.org/markup-compatibility/2006">
          <mc:Choice Requires="x14">
            <control shapeId="382008" r:id="rId56" name="Check Box 56">
              <controlPr defaultSize="0" autoFill="0" autoLine="0" autoPict="0">
                <anchor moveWithCells="1">
                  <from>
                    <xdr:col>13</xdr:col>
                    <xdr:colOff>180975</xdr:colOff>
                    <xdr:row>62</xdr:row>
                    <xdr:rowOff>142875</xdr:rowOff>
                  </from>
                  <to>
                    <xdr:col>15</xdr:col>
                    <xdr:colOff>76200</xdr:colOff>
                    <xdr:row>64</xdr:row>
                    <xdr:rowOff>38100</xdr:rowOff>
                  </to>
                </anchor>
              </controlPr>
            </control>
          </mc:Choice>
        </mc:AlternateContent>
        <mc:AlternateContent xmlns:mc="http://schemas.openxmlformats.org/markup-compatibility/2006">
          <mc:Choice Requires="x14">
            <control shapeId="382009" r:id="rId57" name="Check Box 57">
              <controlPr defaultSize="0" autoFill="0" autoLine="0" autoPict="0">
                <anchor moveWithCells="1">
                  <from>
                    <xdr:col>17</xdr:col>
                    <xdr:colOff>180975</xdr:colOff>
                    <xdr:row>62</xdr:row>
                    <xdr:rowOff>142875</xdr:rowOff>
                  </from>
                  <to>
                    <xdr:col>19</xdr:col>
                    <xdr:colOff>76200</xdr:colOff>
                    <xdr:row>64</xdr:row>
                    <xdr:rowOff>38100</xdr:rowOff>
                  </to>
                </anchor>
              </controlPr>
            </control>
          </mc:Choice>
        </mc:AlternateContent>
        <mc:AlternateContent xmlns:mc="http://schemas.openxmlformats.org/markup-compatibility/2006">
          <mc:Choice Requires="x14">
            <control shapeId="382010" r:id="rId58" name="Check Box 58">
              <controlPr defaultSize="0" autoFill="0" autoLine="0" autoPict="0">
                <anchor moveWithCells="1">
                  <from>
                    <xdr:col>13</xdr:col>
                    <xdr:colOff>180975</xdr:colOff>
                    <xdr:row>63</xdr:row>
                    <xdr:rowOff>142875</xdr:rowOff>
                  </from>
                  <to>
                    <xdr:col>15</xdr:col>
                    <xdr:colOff>76200</xdr:colOff>
                    <xdr:row>65</xdr:row>
                    <xdr:rowOff>38100</xdr:rowOff>
                  </to>
                </anchor>
              </controlPr>
            </control>
          </mc:Choice>
        </mc:AlternateContent>
        <mc:AlternateContent xmlns:mc="http://schemas.openxmlformats.org/markup-compatibility/2006">
          <mc:Choice Requires="x14">
            <control shapeId="382011" r:id="rId59" name="Check Box 59">
              <controlPr defaultSize="0" autoFill="0" autoLine="0" autoPict="0">
                <anchor moveWithCells="1">
                  <from>
                    <xdr:col>18</xdr:col>
                    <xdr:colOff>180975</xdr:colOff>
                    <xdr:row>63</xdr:row>
                    <xdr:rowOff>142875</xdr:rowOff>
                  </from>
                  <to>
                    <xdr:col>20</xdr:col>
                    <xdr:colOff>76200</xdr:colOff>
                    <xdr:row>65</xdr:row>
                    <xdr:rowOff>38100</xdr:rowOff>
                  </to>
                </anchor>
              </controlPr>
            </control>
          </mc:Choice>
        </mc:AlternateContent>
        <mc:AlternateContent xmlns:mc="http://schemas.openxmlformats.org/markup-compatibility/2006">
          <mc:Choice Requires="x14">
            <control shapeId="382012" r:id="rId60" name="Check Box 60">
              <controlPr defaultSize="0" autoFill="0" autoLine="0" autoPict="0">
                <anchor moveWithCells="1">
                  <from>
                    <xdr:col>22</xdr:col>
                    <xdr:colOff>180975</xdr:colOff>
                    <xdr:row>63</xdr:row>
                    <xdr:rowOff>142875</xdr:rowOff>
                  </from>
                  <to>
                    <xdr:col>24</xdr:col>
                    <xdr:colOff>76200</xdr:colOff>
                    <xdr:row>65</xdr:row>
                    <xdr:rowOff>38100</xdr:rowOff>
                  </to>
                </anchor>
              </controlPr>
            </control>
          </mc:Choice>
        </mc:AlternateContent>
        <mc:AlternateContent xmlns:mc="http://schemas.openxmlformats.org/markup-compatibility/2006">
          <mc:Choice Requires="x14">
            <control shapeId="382013" r:id="rId61" name="Check Box 61">
              <controlPr defaultSize="0" autoFill="0" autoLine="0" autoPict="0">
                <anchor moveWithCells="1">
                  <from>
                    <xdr:col>26</xdr:col>
                    <xdr:colOff>180975</xdr:colOff>
                    <xdr:row>63</xdr:row>
                    <xdr:rowOff>142875</xdr:rowOff>
                  </from>
                  <to>
                    <xdr:col>28</xdr:col>
                    <xdr:colOff>76200</xdr:colOff>
                    <xdr:row>65</xdr:row>
                    <xdr:rowOff>38100</xdr:rowOff>
                  </to>
                </anchor>
              </controlPr>
            </control>
          </mc:Choice>
        </mc:AlternateContent>
        <mc:AlternateContent xmlns:mc="http://schemas.openxmlformats.org/markup-compatibility/2006">
          <mc:Choice Requires="x14">
            <control shapeId="382014" r:id="rId62" name="Check Box 62">
              <controlPr defaultSize="0" autoFill="0" autoLine="0" autoPict="0">
                <anchor moveWithCells="1">
                  <from>
                    <xdr:col>13</xdr:col>
                    <xdr:colOff>180975</xdr:colOff>
                    <xdr:row>65</xdr:row>
                    <xdr:rowOff>142875</xdr:rowOff>
                  </from>
                  <to>
                    <xdr:col>15</xdr:col>
                    <xdr:colOff>76200</xdr:colOff>
                    <xdr:row>67</xdr:row>
                    <xdr:rowOff>38100</xdr:rowOff>
                  </to>
                </anchor>
              </controlPr>
            </control>
          </mc:Choice>
        </mc:AlternateContent>
        <mc:AlternateContent xmlns:mc="http://schemas.openxmlformats.org/markup-compatibility/2006">
          <mc:Choice Requires="x14">
            <control shapeId="382015" r:id="rId63" name="Check Box 63">
              <controlPr defaultSize="0" autoFill="0" autoLine="0" autoPict="0">
                <anchor moveWithCells="1">
                  <from>
                    <xdr:col>17</xdr:col>
                    <xdr:colOff>180975</xdr:colOff>
                    <xdr:row>65</xdr:row>
                    <xdr:rowOff>142875</xdr:rowOff>
                  </from>
                  <to>
                    <xdr:col>19</xdr:col>
                    <xdr:colOff>76200</xdr:colOff>
                    <xdr:row>67</xdr:row>
                    <xdr:rowOff>38100</xdr:rowOff>
                  </to>
                </anchor>
              </controlPr>
            </control>
          </mc:Choice>
        </mc:AlternateContent>
        <mc:AlternateContent xmlns:mc="http://schemas.openxmlformats.org/markup-compatibility/2006">
          <mc:Choice Requires="x14">
            <control shapeId="382016" r:id="rId64" name="Check Box 64">
              <controlPr defaultSize="0" autoFill="0" autoLine="0" autoPict="0">
                <anchor moveWithCells="1">
                  <from>
                    <xdr:col>14</xdr:col>
                    <xdr:colOff>180975</xdr:colOff>
                    <xdr:row>66</xdr:row>
                    <xdr:rowOff>142875</xdr:rowOff>
                  </from>
                  <to>
                    <xdr:col>16</xdr:col>
                    <xdr:colOff>76200</xdr:colOff>
                    <xdr:row>68</xdr:row>
                    <xdr:rowOff>38100</xdr:rowOff>
                  </to>
                </anchor>
              </controlPr>
            </control>
          </mc:Choice>
        </mc:AlternateContent>
        <mc:AlternateContent xmlns:mc="http://schemas.openxmlformats.org/markup-compatibility/2006">
          <mc:Choice Requires="x14">
            <control shapeId="382017" r:id="rId65" name="Check Box 65">
              <controlPr defaultSize="0" autoFill="0" autoLine="0" autoPict="0">
                <anchor moveWithCells="1">
                  <from>
                    <xdr:col>14</xdr:col>
                    <xdr:colOff>180975</xdr:colOff>
                    <xdr:row>67</xdr:row>
                    <xdr:rowOff>142875</xdr:rowOff>
                  </from>
                  <to>
                    <xdr:col>16</xdr:col>
                    <xdr:colOff>76200</xdr:colOff>
                    <xdr:row>69</xdr:row>
                    <xdr:rowOff>38100</xdr:rowOff>
                  </to>
                </anchor>
              </controlPr>
            </control>
          </mc:Choice>
        </mc:AlternateContent>
        <mc:AlternateContent xmlns:mc="http://schemas.openxmlformats.org/markup-compatibility/2006">
          <mc:Choice Requires="x14">
            <control shapeId="382018" r:id="rId66" name="Check Box 66">
              <controlPr defaultSize="0" autoFill="0" autoLine="0" autoPict="0">
                <anchor moveWithCells="1">
                  <from>
                    <xdr:col>14</xdr:col>
                    <xdr:colOff>180975</xdr:colOff>
                    <xdr:row>68</xdr:row>
                    <xdr:rowOff>142875</xdr:rowOff>
                  </from>
                  <to>
                    <xdr:col>16</xdr:col>
                    <xdr:colOff>76200</xdr:colOff>
                    <xdr:row>70</xdr:row>
                    <xdr:rowOff>38100</xdr:rowOff>
                  </to>
                </anchor>
              </controlPr>
            </control>
          </mc:Choice>
        </mc:AlternateContent>
        <mc:AlternateContent xmlns:mc="http://schemas.openxmlformats.org/markup-compatibility/2006">
          <mc:Choice Requires="x14">
            <control shapeId="382020" r:id="rId67" name="Check Box 68">
              <controlPr defaultSize="0" autoFill="0" autoLine="0" autoPict="0">
                <anchor moveWithCells="1">
                  <from>
                    <xdr:col>21</xdr:col>
                    <xdr:colOff>180975</xdr:colOff>
                    <xdr:row>1</xdr:row>
                    <xdr:rowOff>152400</xdr:rowOff>
                  </from>
                  <to>
                    <xdr:col>23</xdr:col>
                    <xdr:colOff>76200</xdr:colOff>
                    <xdr:row>3</xdr:row>
                    <xdr:rowOff>38100</xdr:rowOff>
                  </to>
                </anchor>
              </controlPr>
            </control>
          </mc:Choice>
        </mc:AlternateContent>
        <mc:AlternateContent xmlns:mc="http://schemas.openxmlformats.org/markup-compatibility/2006">
          <mc:Choice Requires="x14">
            <control shapeId="382024" r:id="rId68" name="Check Box 72">
              <controlPr defaultSize="0" autoFill="0" autoLine="0" autoPict="0">
                <anchor moveWithCells="1">
                  <from>
                    <xdr:col>6</xdr:col>
                    <xdr:colOff>161925</xdr:colOff>
                    <xdr:row>5</xdr:row>
                    <xdr:rowOff>142875</xdr:rowOff>
                  </from>
                  <to>
                    <xdr:col>8</xdr:col>
                    <xdr:colOff>66675</xdr:colOff>
                    <xdr:row>7</xdr:row>
                    <xdr:rowOff>28575</xdr:rowOff>
                  </to>
                </anchor>
              </controlPr>
            </control>
          </mc:Choice>
        </mc:AlternateContent>
        <mc:AlternateContent xmlns:mc="http://schemas.openxmlformats.org/markup-compatibility/2006">
          <mc:Choice Requires="x14">
            <control shapeId="382026" r:id="rId69" name="Check Box 74">
              <controlPr defaultSize="0" autoFill="0" autoLine="0" autoPict="0">
                <anchor moveWithCells="1">
                  <from>
                    <xdr:col>9</xdr:col>
                    <xdr:colOff>161925</xdr:colOff>
                    <xdr:row>5</xdr:row>
                    <xdr:rowOff>142875</xdr:rowOff>
                  </from>
                  <to>
                    <xdr:col>11</xdr:col>
                    <xdr:colOff>66675</xdr:colOff>
                    <xdr:row>7</xdr:row>
                    <xdr:rowOff>28575</xdr:rowOff>
                  </to>
                </anchor>
              </controlPr>
            </control>
          </mc:Choice>
        </mc:AlternateContent>
        <mc:AlternateContent xmlns:mc="http://schemas.openxmlformats.org/markup-compatibility/2006">
          <mc:Choice Requires="x14">
            <control shapeId="382043" r:id="rId70" name="Check Box 91">
              <controlPr defaultSize="0" autoFill="0" autoLine="0" autoPict="0">
                <anchor moveWithCells="1">
                  <from>
                    <xdr:col>6</xdr:col>
                    <xdr:colOff>161925</xdr:colOff>
                    <xdr:row>6</xdr:row>
                    <xdr:rowOff>123825</xdr:rowOff>
                  </from>
                  <to>
                    <xdr:col>8</xdr:col>
                    <xdr:colOff>57150</xdr:colOff>
                    <xdr:row>8</xdr:row>
                    <xdr:rowOff>28575</xdr:rowOff>
                  </to>
                </anchor>
              </controlPr>
            </control>
          </mc:Choice>
        </mc:AlternateContent>
        <mc:AlternateContent xmlns:mc="http://schemas.openxmlformats.org/markup-compatibility/2006">
          <mc:Choice Requires="x14">
            <control shapeId="382044" r:id="rId71" name="Check Box 92">
              <controlPr defaultSize="0" autoFill="0" autoLine="0" autoPict="0">
                <anchor moveWithCells="1">
                  <from>
                    <xdr:col>9</xdr:col>
                    <xdr:colOff>161925</xdr:colOff>
                    <xdr:row>6</xdr:row>
                    <xdr:rowOff>123825</xdr:rowOff>
                  </from>
                  <to>
                    <xdr:col>11</xdr:col>
                    <xdr:colOff>66675</xdr:colOff>
                    <xdr:row>8</xdr:row>
                    <xdr:rowOff>28575</xdr:rowOff>
                  </to>
                </anchor>
              </controlPr>
            </control>
          </mc:Choice>
        </mc:AlternateContent>
        <mc:AlternateContent xmlns:mc="http://schemas.openxmlformats.org/markup-compatibility/2006">
          <mc:Choice Requires="x14">
            <control shapeId="382045" r:id="rId72" name="Check Box 93">
              <controlPr defaultSize="0" autoFill="0" autoLine="0" autoPict="0">
                <anchor moveWithCells="1">
                  <from>
                    <xdr:col>6</xdr:col>
                    <xdr:colOff>161925</xdr:colOff>
                    <xdr:row>7</xdr:row>
                    <xdr:rowOff>123825</xdr:rowOff>
                  </from>
                  <to>
                    <xdr:col>8</xdr:col>
                    <xdr:colOff>66675</xdr:colOff>
                    <xdr:row>9</xdr:row>
                    <xdr:rowOff>28575</xdr:rowOff>
                  </to>
                </anchor>
              </controlPr>
            </control>
          </mc:Choice>
        </mc:AlternateContent>
        <mc:AlternateContent xmlns:mc="http://schemas.openxmlformats.org/markup-compatibility/2006">
          <mc:Choice Requires="x14">
            <control shapeId="382046" r:id="rId73" name="Check Box 94">
              <controlPr defaultSize="0" autoFill="0" autoLine="0" autoPict="0">
                <anchor moveWithCells="1">
                  <from>
                    <xdr:col>9</xdr:col>
                    <xdr:colOff>161925</xdr:colOff>
                    <xdr:row>7</xdr:row>
                    <xdr:rowOff>123825</xdr:rowOff>
                  </from>
                  <to>
                    <xdr:col>11</xdr:col>
                    <xdr:colOff>66675</xdr:colOff>
                    <xdr:row>9</xdr:row>
                    <xdr:rowOff>28575</xdr:rowOff>
                  </to>
                </anchor>
              </controlPr>
            </control>
          </mc:Choice>
        </mc:AlternateContent>
        <mc:AlternateContent xmlns:mc="http://schemas.openxmlformats.org/markup-compatibility/2006">
          <mc:Choice Requires="x14">
            <control shapeId="382047" r:id="rId74" name="Check Box 95">
              <controlPr defaultSize="0" autoFill="0" autoLine="0" autoPict="0">
                <anchor moveWithCells="1">
                  <from>
                    <xdr:col>6</xdr:col>
                    <xdr:colOff>161925</xdr:colOff>
                    <xdr:row>8</xdr:row>
                    <xdr:rowOff>123825</xdr:rowOff>
                  </from>
                  <to>
                    <xdr:col>8</xdr:col>
                    <xdr:colOff>66675</xdr:colOff>
                    <xdr:row>10</xdr:row>
                    <xdr:rowOff>28575</xdr:rowOff>
                  </to>
                </anchor>
              </controlPr>
            </control>
          </mc:Choice>
        </mc:AlternateContent>
        <mc:AlternateContent xmlns:mc="http://schemas.openxmlformats.org/markup-compatibility/2006">
          <mc:Choice Requires="x14">
            <control shapeId="382048" r:id="rId75" name="Check Box 96">
              <controlPr defaultSize="0" autoFill="0" autoLine="0" autoPict="0">
                <anchor moveWithCells="1">
                  <from>
                    <xdr:col>9</xdr:col>
                    <xdr:colOff>161925</xdr:colOff>
                    <xdr:row>8</xdr:row>
                    <xdr:rowOff>123825</xdr:rowOff>
                  </from>
                  <to>
                    <xdr:col>11</xdr:col>
                    <xdr:colOff>66675</xdr:colOff>
                    <xdr:row>10</xdr:row>
                    <xdr:rowOff>38100</xdr:rowOff>
                  </to>
                </anchor>
              </controlPr>
            </control>
          </mc:Choice>
        </mc:AlternateContent>
        <mc:AlternateContent xmlns:mc="http://schemas.openxmlformats.org/markup-compatibility/2006">
          <mc:Choice Requires="x14">
            <control shapeId="382049" r:id="rId76" name="Check Box 97">
              <controlPr defaultSize="0" autoFill="0" autoLine="0" autoPict="0">
                <anchor moveWithCells="1">
                  <from>
                    <xdr:col>6</xdr:col>
                    <xdr:colOff>171450</xdr:colOff>
                    <xdr:row>10</xdr:row>
                    <xdr:rowOff>133350</xdr:rowOff>
                  </from>
                  <to>
                    <xdr:col>8</xdr:col>
                    <xdr:colOff>76200</xdr:colOff>
                    <xdr:row>12</xdr:row>
                    <xdr:rowOff>38100</xdr:rowOff>
                  </to>
                </anchor>
              </controlPr>
            </control>
          </mc:Choice>
        </mc:AlternateContent>
        <mc:AlternateContent xmlns:mc="http://schemas.openxmlformats.org/markup-compatibility/2006">
          <mc:Choice Requires="x14">
            <control shapeId="382051" r:id="rId77" name="Check Box 99">
              <controlPr defaultSize="0" autoFill="0" autoLine="0" autoPict="0">
                <anchor moveWithCells="1">
                  <from>
                    <xdr:col>6</xdr:col>
                    <xdr:colOff>171450</xdr:colOff>
                    <xdr:row>11</xdr:row>
                    <xdr:rowOff>133350</xdr:rowOff>
                  </from>
                  <to>
                    <xdr:col>8</xdr:col>
                    <xdr:colOff>76200</xdr:colOff>
                    <xdr:row>13</xdr:row>
                    <xdr:rowOff>38100</xdr:rowOff>
                  </to>
                </anchor>
              </controlPr>
            </control>
          </mc:Choice>
        </mc:AlternateContent>
        <mc:AlternateContent xmlns:mc="http://schemas.openxmlformats.org/markup-compatibility/2006">
          <mc:Choice Requires="x14">
            <control shapeId="382053" r:id="rId78" name="Check Box 101">
              <controlPr defaultSize="0" autoFill="0" autoLine="0" autoPict="0">
                <anchor moveWithCells="1">
                  <from>
                    <xdr:col>11</xdr:col>
                    <xdr:colOff>171450</xdr:colOff>
                    <xdr:row>10</xdr:row>
                    <xdr:rowOff>133350</xdr:rowOff>
                  </from>
                  <to>
                    <xdr:col>13</xdr:col>
                    <xdr:colOff>76200</xdr:colOff>
                    <xdr:row>12</xdr:row>
                    <xdr:rowOff>38100</xdr:rowOff>
                  </to>
                </anchor>
              </controlPr>
            </control>
          </mc:Choice>
        </mc:AlternateContent>
        <mc:AlternateContent xmlns:mc="http://schemas.openxmlformats.org/markup-compatibility/2006">
          <mc:Choice Requires="x14">
            <control shapeId="382054" r:id="rId79" name="Check Box 102">
              <controlPr defaultSize="0" autoFill="0" autoLine="0" autoPict="0">
                <anchor moveWithCells="1">
                  <from>
                    <xdr:col>18</xdr:col>
                    <xdr:colOff>171450</xdr:colOff>
                    <xdr:row>10</xdr:row>
                    <xdr:rowOff>133350</xdr:rowOff>
                  </from>
                  <to>
                    <xdr:col>20</xdr:col>
                    <xdr:colOff>76200</xdr:colOff>
                    <xdr:row>12</xdr:row>
                    <xdr:rowOff>38100</xdr:rowOff>
                  </to>
                </anchor>
              </controlPr>
            </control>
          </mc:Choice>
        </mc:AlternateContent>
        <mc:AlternateContent xmlns:mc="http://schemas.openxmlformats.org/markup-compatibility/2006">
          <mc:Choice Requires="x14">
            <control shapeId="382059" r:id="rId80" name="Check Box 107">
              <controlPr defaultSize="0" autoFill="0" autoLine="0" autoPict="0">
                <anchor moveWithCells="1">
                  <from>
                    <xdr:col>18</xdr:col>
                    <xdr:colOff>161925</xdr:colOff>
                    <xdr:row>9</xdr:row>
                    <xdr:rowOff>123825</xdr:rowOff>
                  </from>
                  <to>
                    <xdr:col>20</xdr:col>
                    <xdr:colOff>66675</xdr:colOff>
                    <xdr:row>11</xdr:row>
                    <xdr:rowOff>28575</xdr:rowOff>
                  </to>
                </anchor>
              </controlPr>
            </control>
          </mc:Choice>
        </mc:AlternateContent>
        <mc:AlternateContent xmlns:mc="http://schemas.openxmlformats.org/markup-compatibility/2006">
          <mc:Choice Requires="x14">
            <control shapeId="382060" r:id="rId81" name="Check Box 108">
              <controlPr defaultSize="0" autoFill="0" autoLine="0" autoPict="0">
                <anchor moveWithCells="1">
                  <from>
                    <xdr:col>21</xdr:col>
                    <xdr:colOff>161925</xdr:colOff>
                    <xdr:row>9</xdr:row>
                    <xdr:rowOff>123825</xdr:rowOff>
                  </from>
                  <to>
                    <xdr:col>23</xdr:col>
                    <xdr:colOff>66675</xdr:colOff>
                    <xdr:row>11</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1"/>
  <dimension ref="A1:BM65"/>
  <sheetViews>
    <sheetView view="pageBreakPreview" zoomScaleNormal="100" zoomScaleSheetLayoutView="100" workbookViewId="0"/>
  </sheetViews>
  <sheetFormatPr defaultColWidth="2.625" defaultRowHeight="13.5"/>
  <cols>
    <col min="1" max="16384" width="2.625" style="592"/>
  </cols>
  <sheetData>
    <row r="1" spans="1:36">
      <c r="A1" s="480" t="s">
        <v>972</v>
      </c>
      <c r="B1" s="480"/>
      <c r="C1" s="480"/>
      <c r="D1" s="480"/>
      <c r="E1" s="480"/>
      <c r="F1" s="479"/>
      <c r="G1" s="479"/>
      <c r="H1" s="479"/>
      <c r="I1" s="479"/>
      <c r="J1" s="479"/>
      <c r="K1" s="479"/>
      <c r="L1" s="479"/>
      <c r="M1" s="479"/>
      <c r="N1" s="479"/>
      <c r="O1" s="479"/>
      <c r="P1" s="479"/>
      <c r="Q1" s="479"/>
      <c r="R1" s="479"/>
      <c r="S1" s="479"/>
      <c r="T1" s="479"/>
      <c r="U1" s="479"/>
      <c r="V1" s="479"/>
      <c r="W1" s="479"/>
      <c r="X1" s="484"/>
      <c r="Y1" s="484"/>
      <c r="Z1" s="484"/>
      <c r="AA1" s="484"/>
      <c r="AB1" s="484"/>
      <c r="AC1" s="484"/>
      <c r="AD1" s="484"/>
      <c r="AE1" s="484"/>
      <c r="AF1" s="484"/>
      <c r="AG1" s="484"/>
    </row>
    <row r="2" spans="1:36" ht="13.5" customHeight="1">
      <c r="A2" s="480"/>
      <c r="B2" s="480"/>
      <c r="C2" s="812" t="s">
        <v>39</v>
      </c>
      <c r="D2" s="812" t="s">
        <v>1720</v>
      </c>
      <c r="E2" s="480"/>
      <c r="F2" s="480"/>
      <c r="G2" s="480"/>
      <c r="H2" s="480"/>
      <c r="I2" s="480"/>
      <c r="J2" s="480"/>
      <c r="K2" s="480"/>
      <c r="L2" s="480"/>
      <c r="M2" s="480"/>
      <c r="N2" s="480"/>
      <c r="O2" s="480"/>
      <c r="P2" s="480"/>
      <c r="Q2" s="480"/>
      <c r="R2" s="480"/>
      <c r="S2" s="480"/>
      <c r="T2" s="480"/>
      <c r="U2" s="480"/>
      <c r="V2" s="480"/>
      <c r="W2" s="479"/>
      <c r="X2" s="484"/>
      <c r="Y2" s="484"/>
      <c r="Z2" s="484"/>
      <c r="AA2" s="484"/>
      <c r="AB2" s="484"/>
      <c r="AC2" s="484"/>
      <c r="AD2" s="484"/>
      <c r="AE2" s="484"/>
      <c r="AF2" s="484"/>
      <c r="AG2" s="484"/>
    </row>
    <row r="3" spans="1:36" ht="13.5" customHeight="1">
      <c r="A3" s="475"/>
      <c r="B3" s="479"/>
      <c r="C3" s="479"/>
      <c r="D3" s="479"/>
      <c r="E3" s="844"/>
      <c r="F3" s="479" t="s">
        <v>983</v>
      </c>
      <c r="G3" s="479"/>
      <c r="H3" s="479"/>
      <c r="I3" s="479"/>
      <c r="J3" s="844"/>
      <c r="K3" s="476" t="s">
        <v>169</v>
      </c>
      <c r="L3" s="479"/>
      <c r="M3" s="479"/>
      <c r="N3" s="236"/>
      <c r="O3" s="236"/>
      <c r="P3" s="236"/>
      <c r="Q3" s="236"/>
      <c r="R3" s="236"/>
      <c r="S3" s="236"/>
      <c r="T3" s="236"/>
      <c r="U3" s="236"/>
      <c r="V3" s="236"/>
      <c r="W3" s="236"/>
      <c r="X3" s="236"/>
    </row>
    <row r="4" spans="1:36" s="486" customFormat="1" ht="15" customHeight="1">
      <c r="A4" s="252"/>
      <c r="B4" s="134"/>
      <c r="C4" s="134"/>
      <c r="D4" s="479" t="s">
        <v>1715</v>
      </c>
      <c r="E4" s="805"/>
      <c r="F4" s="134"/>
      <c r="G4" s="134"/>
      <c r="H4" s="134"/>
      <c r="I4" s="236"/>
      <c r="J4" s="843"/>
      <c r="K4" s="843"/>
      <c r="L4" s="134"/>
      <c r="M4" s="843"/>
      <c r="N4" s="843"/>
      <c r="O4" s="134"/>
      <c r="Q4" s="134"/>
      <c r="R4" s="805"/>
      <c r="S4" s="148"/>
      <c r="T4" s="134"/>
      <c r="U4" s="134"/>
      <c r="V4" s="236"/>
      <c r="W4" s="236"/>
      <c r="X4" s="236"/>
      <c r="Y4" s="236"/>
      <c r="Z4" s="236"/>
      <c r="AA4" s="236"/>
      <c r="AB4" s="236"/>
      <c r="AC4" s="236"/>
      <c r="AD4" s="236"/>
      <c r="AE4" s="236"/>
      <c r="AF4" s="236"/>
      <c r="AG4" s="236"/>
      <c r="AH4" s="236"/>
      <c r="AI4" s="236"/>
    </row>
    <row r="5" spans="1:36" s="486" customFormat="1" ht="13.5" customHeight="1">
      <c r="A5" s="252"/>
      <c r="B5" s="134"/>
      <c r="C5" s="134"/>
      <c r="D5" s="479" t="s">
        <v>2385</v>
      </c>
      <c r="E5" s="812"/>
      <c r="F5" s="134"/>
      <c r="G5" s="134"/>
      <c r="H5" s="134"/>
      <c r="I5" s="649"/>
      <c r="J5" s="843"/>
      <c r="K5" s="843"/>
      <c r="L5" s="134"/>
      <c r="M5" s="843"/>
      <c r="N5" s="843"/>
      <c r="O5" s="134"/>
      <c r="P5" s="150"/>
      <c r="Q5" s="134"/>
      <c r="R5" s="805"/>
      <c r="S5" s="148"/>
      <c r="T5" s="134"/>
      <c r="U5" s="134"/>
      <c r="V5" s="649"/>
      <c r="W5" s="649"/>
      <c r="X5" s="649"/>
      <c r="Y5" s="649"/>
      <c r="Z5" s="649"/>
      <c r="AA5" s="649"/>
      <c r="AB5" s="649"/>
      <c r="AC5" s="649"/>
      <c r="AD5" s="649"/>
      <c r="AE5" s="649"/>
      <c r="AF5" s="649"/>
      <c r="AG5" s="649"/>
      <c r="AH5" s="649"/>
      <c r="AI5" s="649"/>
    </row>
    <row r="6" spans="1:36" s="486" customFormat="1" ht="13.5" customHeight="1">
      <c r="A6" s="252"/>
      <c r="B6" s="134"/>
      <c r="C6" s="134"/>
      <c r="D6" s="134"/>
      <c r="E6" s="479"/>
      <c r="F6" s="863"/>
      <c r="G6" s="479" t="s">
        <v>2041</v>
      </c>
      <c r="H6" s="134"/>
      <c r="I6" s="134"/>
      <c r="J6" s="649"/>
      <c r="K6" s="843"/>
      <c r="L6" s="843"/>
      <c r="M6" s="863"/>
      <c r="N6" s="479" t="s">
        <v>2042</v>
      </c>
      <c r="O6" s="843"/>
      <c r="P6" s="134"/>
      <c r="Q6" s="150"/>
      <c r="R6" s="134"/>
      <c r="S6" s="805"/>
      <c r="T6" s="148"/>
      <c r="U6" s="863"/>
      <c r="V6" s="479" t="s">
        <v>2187</v>
      </c>
      <c r="W6" s="649"/>
      <c r="X6" s="649"/>
      <c r="Y6" s="649"/>
      <c r="Z6" s="863"/>
      <c r="AA6" s="479" t="s">
        <v>685</v>
      </c>
      <c r="AB6" s="649"/>
      <c r="AC6" s="649"/>
      <c r="AD6" s="2285"/>
      <c r="AE6" s="2285"/>
      <c r="AF6" s="2285"/>
      <c r="AG6" s="2285"/>
      <c r="AH6" s="2285"/>
      <c r="AI6" s="649" t="s">
        <v>2070</v>
      </c>
      <c r="AJ6" s="649"/>
    </row>
    <row r="7" spans="1:36" s="486" customFormat="1" ht="7.5" customHeight="1">
      <c r="A7" s="252"/>
      <c r="B7" s="134"/>
      <c r="C7" s="134"/>
      <c r="D7" s="479"/>
      <c r="E7" s="805"/>
      <c r="F7" s="134"/>
      <c r="G7" s="134"/>
      <c r="H7" s="134"/>
      <c r="I7" s="649"/>
      <c r="J7" s="843"/>
      <c r="K7" s="843"/>
      <c r="L7" s="134"/>
      <c r="M7" s="843"/>
      <c r="N7" s="843"/>
      <c r="O7" s="134"/>
      <c r="P7" s="150"/>
      <c r="Q7" s="134"/>
      <c r="R7" s="805"/>
      <c r="S7" s="148"/>
      <c r="T7" s="134"/>
      <c r="U7" s="134"/>
      <c r="V7" s="649"/>
      <c r="W7" s="649"/>
      <c r="X7" s="649"/>
      <c r="Y7" s="649"/>
      <c r="Z7" s="649"/>
      <c r="AA7" s="649"/>
      <c r="AB7" s="649"/>
      <c r="AC7" s="649"/>
      <c r="AD7" s="649"/>
      <c r="AE7" s="649"/>
      <c r="AF7" s="649"/>
      <c r="AG7" s="649"/>
      <c r="AH7" s="649"/>
      <c r="AI7" s="649"/>
    </row>
    <row r="8" spans="1:36" ht="13.5" customHeight="1">
      <c r="A8" s="485"/>
      <c r="B8" s="476"/>
      <c r="C8" s="476"/>
      <c r="D8" s="479" t="s">
        <v>2386</v>
      </c>
      <c r="E8" s="812"/>
      <c r="F8" s="863"/>
      <c r="G8" s="476"/>
      <c r="H8" s="476"/>
      <c r="I8" s="476"/>
      <c r="J8" s="484"/>
      <c r="K8" s="484"/>
      <c r="L8" s="484"/>
      <c r="M8" s="484"/>
      <c r="N8" s="805"/>
      <c r="O8" s="844"/>
      <c r="P8" s="800" t="s">
        <v>1700</v>
      </c>
      <c r="Q8" s="800"/>
      <c r="R8" s="800"/>
      <c r="S8" s="800"/>
      <c r="T8" s="844"/>
      <c r="U8" s="800" t="s">
        <v>1701</v>
      </c>
      <c r="V8" s="484"/>
      <c r="W8" s="484"/>
      <c r="X8" s="484"/>
      <c r="Y8" s="484"/>
      <c r="Z8" s="484"/>
      <c r="AA8" s="484"/>
      <c r="AB8" s="484"/>
      <c r="AC8" s="484"/>
      <c r="AD8" s="484"/>
      <c r="AE8" s="484"/>
      <c r="AF8" s="484"/>
      <c r="AG8" s="484"/>
      <c r="AH8" s="476"/>
    </row>
    <row r="9" spans="1:36" ht="13.5" customHeight="1">
      <c r="C9" s="485"/>
      <c r="D9" s="323"/>
      <c r="E9" s="479" t="s">
        <v>2387</v>
      </c>
      <c r="F9" s="479"/>
      <c r="G9" s="488"/>
      <c r="H9" s="488"/>
      <c r="I9" s="488"/>
      <c r="J9" s="488"/>
      <c r="K9" s="488"/>
      <c r="L9" s="488"/>
      <c r="M9" s="488"/>
      <c r="N9" s="488"/>
      <c r="O9" s="488"/>
      <c r="P9" s="488"/>
      <c r="Q9" s="488"/>
      <c r="R9" s="488"/>
      <c r="S9" s="488"/>
      <c r="T9" s="488"/>
      <c r="U9" s="488"/>
      <c r="V9" s="488"/>
      <c r="W9" s="488"/>
      <c r="X9" s="488"/>
      <c r="Y9" s="488"/>
      <c r="Z9" s="488"/>
      <c r="AA9" s="488"/>
      <c r="AB9" s="488"/>
      <c r="AC9" s="488"/>
      <c r="AD9" s="488"/>
    </row>
    <row r="10" spans="1:36" ht="13.5" customHeight="1">
      <c r="C10" s="479"/>
      <c r="D10" s="479"/>
      <c r="E10" s="479"/>
      <c r="F10" s="479"/>
      <c r="G10" s="863"/>
      <c r="H10" s="479" t="s">
        <v>1716</v>
      </c>
      <c r="I10" s="479"/>
      <c r="J10" s="479"/>
      <c r="K10" s="479"/>
      <c r="L10" s="479"/>
      <c r="M10" s="863"/>
      <c r="N10" s="476"/>
      <c r="O10" s="476"/>
      <c r="P10" s="476"/>
      <c r="Q10" s="479"/>
      <c r="R10" s="479"/>
      <c r="S10" s="479"/>
      <c r="T10" s="479"/>
      <c r="U10" s="479"/>
      <c r="V10" s="479"/>
      <c r="W10" s="479"/>
      <c r="X10" s="479"/>
      <c r="Y10" s="479"/>
      <c r="Z10" s="479"/>
      <c r="AA10" s="479"/>
      <c r="AB10" s="479"/>
      <c r="AC10" s="479"/>
      <c r="AD10" s="479"/>
      <c r="AE10" s="479"/>
      <c r="AF10" s="479"/>
      <c r="AG10" s="476"/>
      <c r="AH10" s="476"/>
      <c r="AI10" s="476"/>
      <c r="AJ10" s="476"/>
    </row>
    <row r="11" spans="1:36">
      <c r="C11" s="479"/>
      <c r="D11" s="479"/>
      <c r="E11" s="479"/>
      <c r="F11" s="479"/>
      <c r="G11" s="863"/>
      <c r="H11" s="479" t="s">
        <v>1717</v>
      </c>
      <c r="I11" s="479"/>
      <c r="J11" s="479"/>
      <c r="K11" s="479"/>
      <c r="L11" s="479"/>
      <c r="M11" s="863"/>
      <c r="N11" s="476"/>
      <c r="O11" s="476"/>
      <c r="P11" s="476"/>
      <c r="Q11" s="479"/>
      <c r="R11" s="479"/>
      <c r="S11" s="479"/>
      <c r="T11" s="479"/>
      <c r="U11" s="479"/>
      <c r="V11" s="479"/>
      <c r="W11" s="479"/>
      <c r="X11" s="479"/>
      <c r="Y11" s="479"/>
      <c r="Z11" s="479"/>
      <c r="AA11" s="479"/>
      <c r="AB11" s="479"/>
      <c r="AC11" s="479"/>
      <c r="AD11" s="479"/>
      <c r="AE11" s="479"/>
      <c r="AF11" s="479"/>
      <c r="AG11" s="476"/>
      <c r="AH11" s="476"/>
      <c r="AI11" s="476"/>
      <c r="AJ11" s="476"/>
    </row>
    <row r="12" spans="1:36">
      <c r="C12" s="475"/>
      <c r="D12" s="476"/>
      <c r="E12" s="476"/>
      <c r="F12" s="476"/>
      <c r="G12" s="863"/>
      <c r="H12" s="476" t="s">
        <v>685</v>
      </c>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592" t="s">
        <v>1718</v>
      </c>
    </row>
    <row r="13" spans="1:36" s="486" customFormat="1">
      <c r="C13" s="252"/>
      <c r="D13" s="148"/>
      <c r="E13" s="134" t="s">
        <v>2388</v>
      </c>
      <c r="F13" s="134"/>
      <c r="AD13" s="134"/>
      <c r="AE13" s="134"/>
      <c r="AF13" s="134"/>
      <c r="AG13" s="134"/>
      <c r="AH13" s="148"/>
    </row>
    <row r="14" spans="1:36">
      <c r="C14" s="485"/>
      <c r="D14" s="479"/>
      <c r="F14" s="476"/>
      <c r="G14" s="217" t="s">
        <v>403</v>
      </c>
      <c r="H14" s="1298"/>
      <c r="I14" s="1298"/>
      <c r="J14" s="476" t="s">
        <v>215</v>
      </c>
      <c r="K14" s="476"/>
      <c r="L14" s="476" t="s">
        <v>1710</v>
      </c>
      <c r="M14" s="476"/>
      <c r="N14" s="476"/>
      <c r="O14" s="476"/>
      <c r="P14" s="476"/>
      <c r="Q14" s="1298"/>
      <c r="R14" s="1298"/>
      <c r="S14" s="479" t="s">
        <v>403</v>
      </c>
      <c r="T14" s="1298"/>
      <c r="U14" s="1298"/>
      <c r="V14" s="479" t="s">
        <v>404</v>
      </c>
      <c r="W14" s="1298"/>
      <c r="X14" s="1298"/>
      <c r="Y14" s="479" t="s">
        <v>1711</v>
      </c>
      <c r="Z14" s="474"/>
      <c r="AD14" s="479"/>
      <c r="AE14" s="479"/>
      <c r="AF14" s="479"/>
      <c r="AG14" s="479"/>
      <c r="AH14" s="479"/>
      <c r="AI14" s="479"/>
    </row>
    <row r="15" spans="1:36" s="486" customFormat="1" ht="7.5" customHeight="1">
      <c r="C15" s="235"/>
      <c r="D15" s="134"/>
      <c r="F15" s="148"/>
      <c r="G15" s="217"/>
      <c r="H15" s="843"/>
      <c r="I15" s="843"/>
      <c r="J15" s="148"/>
      <c r="K15" s="148"/>
      <c r="L15" s="148"/>
      <c r="M15" s="148"/>
      <c r="N15" s="148"/>
      <c r="O15" s="148"/>
      <c r="P15" s="148"/>
      <c r="Q15" s="843"/>
      <c r="R15" s="843"/>
      <c r="S15" s="134"/>
      <c r="T15" s="843"/>
      <c r="U15" s="843"/>
      <c r="V15" s="134"/>
      <c r="W15" s="843"/>
      <c r="X15" s="843"/>
      <c r="Y15" s="134"/>
      <c r="Z15" s="150"/>
      <c r="AD15" s="134"/>
      <c r="AE15" s="134"/>
      <c r="AF15" s="134"/>
      <c r="AG15" s="134"/>
      <c r="AH15" s="134"/>
      <c r="AI15" s="134"/>
    </row>
    <row r="16" spans="1:36" ht="13.5" customHeight="1">
      <c r="A16" s="812"/>
      <c r="D16" s="812" t="s">
        <v>2389</v>
      </c>
      <c r="E16" s="812"/>
      <c r="O16" s="844"/>
      <c r="P16" s="800" t="s">
        <v>1700</v>
      </c>
      <c r="Q16" s="800"/>
      <c r="R16" s="800"/>
      <c r="S16" s="800"/>
      <c r="T16" s="844"/>
      <c r="U16" s="800" t="s">
        <v>1701</v>
      </c>
      <c r="V16" s="488"/>
      <c r="W16" s="488"/>
    </row>
    <row r="17" spans="1:65" ht="14.25">
      <c r="C17" s="479"/>
      <c r="D17" s="323"/>
      <c r="E17" s="479" t="s">
        <v>2387</v>
      </c>
      <c r="F17" s="479"/>
      <c r="G17" s="488"/>
      <c r="H17" s="488"/>
      <c r="I17" s="488"/>
      <c r="J17" s="488"/>
      <c r="K17" s="488"/>
      <c r="L17" s="488"/>
    </row>
    <row r="18" spans="1:65">
      <c r="G18" s="863"/>
      <c r="H18" s="476" t="s">
        <v>1709</v>
      </c>
    </row>
    <row r="19" spans="1:65">
      <c r="G19" s="863"/>
      <c r="H19" s="476" t="s">
        <v>1719</v>
      </c>
    </row>
    <row r="20" spans="1:65">
      <c r="G20" s="863"/>
      <c r="H20" s="476" t="s">
        <v>685</v>
      </c>
      <c r="K20" s="1299"/>
      <c r="L20" s="1299"/>
      <c r="M20" s="1299"/>
      <c r="N20" s="1299"/>
      <c r="O20" s="1299"/>
      <c r="P20" s="1299"/>
      <c r="Q20" s="1299"/>
      <c r="R20" s="1299"/>
      <c r="S20" s="1299"/>
      <c r="T20" s="1299"/>
      <c r="U20" s="1299"/>
      <c r="V20" s="1299"/>
      <c r="W20" s="1299"/>
      <c r="X20" s="1299"/>
      <c r="Y20" s="1299"/>
      <c r="Z20" s="1299"/>
      <c r="AA20" s="1299"/>
      <c r="AB20" s="1299"/>
      <c r="AC20" s="1299"/>
      <c r="AD20" s="1299"/>
      <c r="AE20" s="1299"/>
      <c r="AF20" s="1299"/>
      <c r="AG20" s="1299"/>
      <c r="AH20" s="592" t="s">
        <v>1718</v>
      </c>
    </row>
    <row r="21" spans="1:65">
      <c r="E21" s="134" t="s">
        <v>2388</v>
      </c>
      <c r="F21" s="479"/>
    </row>
    <row r="22" spans="1:65">
      <c r="F22" s="476"/>
      <c r="G22" s="217" t="s">
        <v>403</v>
      </c>
      <c r="H22" s="1298"/>
      <c r="I22" s="1298"/>
      <c r="J22" s="476" t="s">
        <v>215</v>
      </c>
      <c r="K22" s="476"/>
      <c r="L22" s="476" t="s">
        <v>1710</v>
      </c>
      <c r="M22" s="476"/>
      <c r="N22" s="476"/>
      <c r="O22" s="476"/>
      <c r="P22" s="476"/>
      <c r="Q22" s="1298"/>
      <c r="R22" s="1298"/>
      <c r="S22" s="479" t="s">
        <v>403</v>
      </c>
      <c r="T22" s="1298"/>
      <c r="U22" s="1298"/>
      <c r="V22" s="479" t="s">
        <v>404</v>
      </c>
      <c r="W22" s="1298"/>
      <c r="X22" s="1298"/>
      <c r="Y22" s="479" t="s">
        <v>1711</v>
      </c>
      <c r="Z22" s="474"/>
    </row>
    <row r="23" spans="1:65">
      <c r="E23" s="134" t="s">
        <v>2337</v>
      </c>
      <c r="F23" s="479"/>
    </row>
    <row r="24" spans="1:65">
      <c r="E24" s="474"/>
      <c r="F24" s="476"/>
      <c r="G24" s="844"/>
      <c r="H24" s="479" t="s">
        <v>2338</v>
      </c>
      <c r="I24" s="812"/>
      <c r="J24" s="476"/>
      <c r="K24" s="476"/>
      <c r="L24" s="476"/>
      <c r="M24" s="1299"/>
      <c r="N24" s="1299"/>
      <c r="O24" s="1299"/>
      <c r="P24" s="1299"/>
      <c r="Q24" s="1299"/>
      <c r="R24" s="1299"/>
      <c r="S24" s="1299"/>
      <c r="T24" s="1299"/>
      <c r="U24" s="1299"/>
      <c r="V24" s="1299"/>
      <c r="W24" s="1299"/>
      <c r="X24" s="1299"/>
      <c r="Y24" s="1299"/>
      <c r="Z24" s="1299"/>
      <c r="AA24" s="1299"/>
      <c r="AB24" s="1299"/>
      <c r="AC24" s="476" t="s">
        <v>2339</v>
      </c>
      <c r="AD24" s="476"/>
      <c r="AE24" s="844"/>
      <c r="AF24" s="476" t="s">
        <v>347</v>
      </c>
      <c r="AG24" s="474"/>
      <c r="AH24" s="474"/>
      <c r="AI24" s="474"/>
    </row>
    <row r="25" spans="1:65">
      <c r="AF25" s="474"/>
      <c r="AG25" s="474"/>
    </row>
    <row r="26" spans="1:65">
      <c r="A26" s="479"/>
      <c r="B26" s="479"/>
      <c r="C26" s="812" t="s">
        <v>48</v>
      </c>
      <c r="D26" s="812" t="s">
        <v>1141</v>
      </c>
      <c r="E26" s="480"/>
      <c r="F26" s="479"/>
      <c r="G26" s="479"/>
      <c r="H26" s="479"/>
      <c r="I26" s="479"/>
      <c r="J26" s="479"/>
      <c r="K26" s="479"/>
      <c r="L26" s="479"/>
      <c r="M26" s="479"/>
      <c r="N26" s="479"/>
      <c r="O26" s="479"/>
      <c r="P26" s="479"/>
      <c r="Q26" s="479"/>
      <c r="R26" s="479"/>
      <c r="S26" s="479"/>
      <c r="T26" s="479"/>
      <c r="U26" s="479"/>
      <c r="V26" s="479"/>
      <c r="W26" s="479"/>
      <c r="X26" s="484"/>
      <c r="Y26" s="484"/>
      <c r="Z26" s="484"/>
      <c r="AA26" s="484"/>
      <c r="AB26" s="484"/>
      <c r="AC26" s="484"/>
      <c r="AD26" s="484"/>
      <c r="AE26" s="484"/>
      <c r="AF26" s="484"/>
      <c r="AG26" s="484"/>
    </row>
    <row r="27" spans="1:65">
      <c r="A27" s="479"/>
      <c r="B27" s="479"/>
      <c r="C27" s="135"/>
      <c r="D27" s="135"/>
      <c r="E27" s="844"/>
      <c r="F27" s="479" t="s">
        <v>973</v>
      </c>
      <c r="G27" s="479"/>
      <c r="H27" s="479"/>
      <c r="I27" s="233" t="s">
        <v>14</v>
      </c>
      <c r="J27" s="1298"/>
      <c r="K27" s="1298"/>
      <c r="L27" s="479" t="s">
        <v>403</v>
      </c>
      <c r="M27" s="1298"/>
      <c r="N27" s="1298"/>
      <c r="O27" s="479" t="s">
        <v>722</v>
      </c>
      <c r="Q27" s="479"/>
      <c r="R27" s="844"/>
      <c r="S27" s="479" t="s">
        <v>974</v>
      </c>
      <c r="T27" s="479"/>
      <c r="U27" s="479"/>
      <c r="V27" s="233" t="s">
        <v>14</v>
      </c>
      <c r="W27" s="1298"/>
      <c r="X27" s="1298"/>
      <c r="Y27" s="479" t="s">
        <v>403</v>
      </c>
      <c r="Z27" s="1298"/>
      <c r="AA27" s="1298"/>
      <c r="AB27" s="479" t="s">
        <v>722</v>
      </c>
      <c r="AD27" s="135"/>
      <c r="AE27" s="844"/>
      <c r="AF27" s="476" t="s">
        <v>975</v>
      </c>
      <c r="AG27" s="474"/>
    </row>
    <row r="28" spans="1:65">
      <c r="B28" s="479"/>
      <c r="C28" s="479"/>
      <c r="D28" s="479" t="s">
        <v>976</v>
      </c>
      <c r="G28" s="479"/>
      <c r="I28" s="479"/>
      <c r="J28" s="479"/>
      <c r="K28" s="479"/>
      <c r="L28" s="479"/>
      <c r="P28" s="479"/>
      <c r="Q28" s="479"/>
      <c r="R28" s="486"/>
      <c r="S28" s="234"/>
      <c r="T28" s="234"/>
      <c r="U28" s="235"/>
      <c r="V28" s="843"/>
      <c r="W28" s="843"/>
      <c r="X28" s="134"/>
      <c r="Z28" s="479"/>
      <c r="AA28" s="479"/>
      <c r="AB28" s="479"/>
      <c r="AC28" s="135"/>
      <c r="AD28" s="135"/>
      <c r="AE28" s="135"/>
      <c r="AF28" s="474"/>
      <c r="AG28" s="474"/>
      <c r="BD28" s="480"/>
      <c r="BE28" s="480"/>
      <c r="BF28" s="480"/>
      <c r="BG28" s="480"/>
      <c r="BH28" s="480"/>
      <c r="BI28" s="480"/>
      <c r="BJ28" s="480"/>
      <c r="BL28" s="479"/>
      <c r="BM28" s="479"/>
    </row>
    <row r="29" spans="1:65">
      <c r="A29" s="475"/>
      <c r="B29" s="479"/>
      <c r="C29" s="479"/>
      <c r="D29" s="479" t="s">
        <v>327</v>
      </c>
      <c r="E29" s="844"/>
      <c r="F29" s="479" t="s">
        <v>977</v>
      </c>
      <c r="G29" s="479"/>
      <c r="H29" s="479"/>
      <c r="I29" s="233" t="s">
        <v>14</v>
      </c>
      <c r="J29" s="1298"/>
      <c r="K29" s="1298"/>
      <c r="L29" s="479" t="s">
        <v>403</v>
      </c>
      <c r="M29" s="1298"/>
      <c r="N29" s="1298"/>
      <c r="O29" s="479" t="s">
        <v>722</v>
      </c>
      <c r="Q29" s="479"/>
      <c r="R29" s="844"/>
      <c r="S29" s="479" t="s">
        <v>978</v>
      </c>
      <c r="T29" s="479"/>
      <c r="U29" s="479"/>
      <c r="V29" s="233" t="s">
        <v>14</v>
      </c>
      <c r="W29" s="1298"/>
      <c r="X29" s="1298"/>
      <c r="Y29" s="479" t="s">
        <v>403</v>
      </c>
      <c r="Z29" s="1298"/>
      <c r="AA29" s="1298"/>
      <c r="AB29" s="479" t="s">
        <v>722</v>
      </c>
      <c r="AD29" s="135"/>
      <c r="AE29" s="844"/>
      <c r="AF29" s="476" t="s">
        <v>979</v>
      </c>
      <c r="AG29" s="474"/>
      <c r="BD29" s="236"/>
      <c r="BE29" s="843"/>
      <c r="BF29" s="843"/>
      <c r="BG29" s="134"/>
      <c r="BH29" s="843"/>
      <c r="BI29" s="843"/>
      <c r="BJ29" s="134"/>
      <c r="BL29" s="135"/>
      <c r="BM29" s="135"/>
    </row>
    <row r="30" spans="1:65">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35"/>
    </row>
    <row r="31" spans="1:65">
      <c r="A31" s="111" t="s">
        <v>1722</v>
      </c>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35"/>
    </row>
    <row r="32" spans="1:65">
      <c r="A32" s="889"/>
      <c r="B32" s="476"/>
      <c r="C32" s="476"/>
      <c r="D32" s="476" t="s">
        <v>284</v>
      </c>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4"/>
    </row>
    <row r="33" spans="1:37">
      <c r="A33" s="136"/>
      <c r="B33" s="474"/>
      <c r="C33" s="474"/>
      <c r="D33" s="474"/>
      <c r="E33" s="863"/>
      <c r="F33" s="474" t="s">
        <v>1721</v>
      </c>
      <c r="G33" s="474"/>
      <c r="H33" s="474"/>
      <c r="I33" s="474"/>
      <c r="J33" s="474"/>
      <c r="K33" s="474"/>
      <c r="L33" s="474"/>
      <c r="M33" s="863"/>
      <c r="N33" s="474" t="s">
        <v>767</v>
      </c>
      <c r="O33" s="474"/>
      <c r="P33" s="474"/>
      <c r="Q33" s="474"/>
      <c r="R33" s="474"/>
      <c r="S33" s="474"/>
      <c r="T33" s="474"/>
      <c r="U33" s="474"/>
      <c r="V33" s="474"/>
      <c r="W33" s="474"/>
      <c r="X33" s="474"/>
      <c r="Y33" s="474"/>
      <c r="Z33" s="474"/>
      <c r="AA33" s="474"/>
      <c r="AB33" s="474"/>
      <c r="AC33" s="474"/>
      <c r="AD33" s="474"/>
      <c r="AE33" s="474"/>
      <c r="AF33" s="474"/>
    </row>
    <row r="34" spans="1:37">
      <c r="A34" s="114"/>
      <c r="B34" s="474"/>
      <c r="C34" s="474"/>
      <c r="D34" s="474"/>
      <c r="E34" s="863"/>
      <c r="F34" s="474" t="s">
        <v>768</v>
      </c>
      <c r="G34" s="474"/>
      <c r="H34" s="474"/>
      <c r="I34" s="474"/>
      <c r="J34" s="474"/>
      <c r="K34" s="474"/>
      <c r="L34" s="474"/>
      <c r="M34" s="863"/>
      <c r="N34" s="474" t="s">
        <v>769</v>
      </c>
      <c r="O34" s="474"/>
      <c r="P34" s="474"/>
      <c r="Q34" s="474"/>
      <c r="R34" s="474"/>
      <c r="S34" s="474"/>
      <c r="T34" s="474"/>
      <c r="U34" s="474"/>
      <c r="V34" s="474"/>
      <c r="W34" s="474"/>
      <c r="X34" s="474"/>
      <c r="Y34" s="474"/>
      <c r="Z34" s="474"/>
      <c r="AA34" s="474"/>
      <c r="AB34" s="474"/>
      <c r="AC34" s="474"/>
      <c r="AD34" s="474"/>
      <c r="AE34" s="474"/>
      <c r="AF34" s="474"/>
    </row>
    <row r="35" spans="1:37">
      <c r="A35" s="474"/>
      <c r="B35" s="474"/>
      <c r="C35" s="474"/>
      <c r="D35" s="474"/>
      <c r="E35" s="863"/>
      <c r="F35" s="474" t="s">
        <v>98</v>
      </c>
      <c r="G35" s="474"/>
      <c r="H35" s="474"/>
      <c r="I35" s="168" t="s">
        <v>14</v>
      </c>
      <c r="J35" s="2276"/>
      <c r="K35" s="2276"/>
      <c r="L35" s="2276"/>
      <c r="M35" s="2276"/>
      <c r="N35" s="2276"/>
      <c r="O35" s="2276"/>
      <c r="P35" s="2276"/>
      <c r="Q35" s="2276"/>
      <c r="R35" s="2276"/>
      <c r="S35" s="2276"/>
      <c r="T35" s="2276"/>
      <c r="U35" s="2276"/>
      <c r="V35" s="2276"/>
      <c r="W35" s="2276"/>
      <c r="X35" s="2276"/>
      <c r="Y35" s="2276"/>
      <c r="Z35" s="2276"/>
      <c r="AA35" s="2276"/>
      <c r="AB35" s="2276"/>
      <c r="AC35" s="2276"/>
      <c r="AD35" s="2276"/>
      <c r="AE35" s="2276"/>
      <c r="AF35" s="474" t="s">
        <v>86</v>
      </c>
    </row>
    <row r="36" spans="1:37">
      <c r="A36" s="474"/>
      <c r="B36" s="474"/>
      <c r="C36" s="474"/>
      <c r="D36" s="474"/>
      <c r="E36" s="479"/>
      <c r="F36" s="474"/>
      <c r="G36" s="474"/>
      <c r="H36" s="474"/>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150"/>
      <c r="AG36" s="486"/>
    </row>
    <row r="37" spans="1:37" ht="14.25">
      <c r="A37" s="113" t="s">
        <v>2424</v>
      </c>
      <c r="F37" s="890"/>
      <c r="G37" s="890"/>
    </row>
    <row r="38" spans="1:37">
      <c r="A38" s="111" t="s">
        <v>1301</v>
      </c>
      <c r="F38" s="890"/>
      <c r="G38" s="890"/>
    </row>
    <row r="39" spans="1:37" ht="13.5" customHeight="1">
      <c r="B39" s="2900" t="s">
        <v>463</v>
      </c>
      <c r="C39" s="2895"/>
      <c r="D39" s="2895"/>
      <c r="E39" s="2896"/>
      <c r="F39" s="1116" t="s">
        <v>770</v>
      </c>
      <c r="G39" s="1116"/>
      <c r="H39" s="1116"/>
      <c r="I39" s="1116"/>
      <c r="J39" s="1116"/>
      <c r="K39" s="1116"/>
      <c r="L39" s="1116"/>
      <c r="M39" s="1116" t="s">
        <v>771</v>
      </c>
      <c r="N39" s="1116"/>
      <c r="O39" s="1116"/>
      <c r="P39" s="1116"/>
      <c r="Q39" s="1116"/>
      <c r="R39" s="1116"/>
      <c r="S39" s="1116"/>
      <c r="T39" s="1116"/>
      <c r="U39" s="1116"/>
      <c r="V39" s="1116"/>
      <c r="W39" s="1116"/>
      <c r="X39" s="1116"/>
      <c r="Y39" s="1116"/>
      <c r="Z39" s="1116"/>
      <c r="AA39" s="1116"/>
      <c r="AB39" s="1116"/>
      <c r="AC39" s="1116"/>
      <c r="AD39" s="1116"/>
      <c r="AE39" s="1116" t="s">
        <v>1675</v>
      </c>
      <c r="AF39" s="1116"/>
      <c r="AG39" s="1116"/>
      <c r="AH39" s="1116"/>
      <c r="AI39" s="1116"/>
      <c r="AJ39" s="137"/>
      <c r="AK39" s="137"/>
    </row>
    <row r="40" spans="1:37" ht="13.5" customHeight="1">
      <c r="B40" s="2560"/>
      <c r="C40" s="2561"/>
      <c r="D40" s="2561"/>
      <c r="E40" s="2585"/>
      <c r="F40" s="1116"/>
      <c r="G40" s="1116"/>
      <c r="H40" s="1116"/>
      <c r="I40" s="1116"/>
      <c r="J40" s="1116"/>
      <c r="K40" s="1116"/>
      <c r="L40" s="1116"/>
      <c r="M40" s="1116" t="s">
        <v>772</v>
      </c>
      <c r="N40" s="1116"/>
      <c r="O40" s="1116"/>
      <c r="P40" s="1116"/>
      <c r="Q40" s="1116"/>
      <c r="R40" s="1116"/>
      <c r="S40" s="1116"/>
      <c r="T40" s="1116"/>
      <c r="U40" s="1116"/>
      <c r="V40" s="1116" t="s">
        <v>780</v>
      </c>
      <c r="W40" s="1116"/>
      <c r="X40" s="1116"/>
      <c r="Y40" s="1116"/>
      <c r="Z40" s="1116"/>
      <c r="AA40" s="1116"/>
      <c r="AB40" s="1116"/>
      <c r="AC40" s="1116"/>
      <c r="AD40" s="1116"/>
      <c r="AE40" s="1116"/>
      <c r="AF40" s="1116"/>
      <c r="AG40" s="1116"/>
      <c r="AH40" s="1116"/>
      <c r="AI40" s="1116"/>
      <c r="AJ40" s="137"/>
      <c r="AK40" s="137"/>
    </row>
    <row r="41" spans="1:37" ht="13.5" customHeight="1">
      <c r="B41" s="2900" t="s">
        <v>222</v>
      </c>
      <c r="C41" s="2895"/>
      <c r="D41" s="2895"/>
      <c r="E41" s="2896"/>
      <c r="F41" s="2901" t="s">
        <v>773</v>
      </c>
      <c r="G41" s="2902"/>
      <c r="H41" s="2902"/>
      <c r="I41" s="2902"/>
      <c r="J41" s="2902"/>
      <c r="K41" s="2902"/>
      <c r="L41" s="2902"/>
      <c r="M41" s="2902"/>
      <c r="N41" s="2902"/>
      <c r="O41" s="2902"/>
      <c r="P41" s="2902"/>
      <c r="Q41" s="2902"/>
      <c r="R41" s="2902"/>
      <c r="S41" s="2902"/>
      <c r="T41" s="2902"/>
      <c r="U41" s="2902"/>
      <c r="V41" s="2902"/>
      <c r="W41" s="2902"/>
      <c r="X41" s="2902"/>
      <c r="Y41" s="2902"/>
      <c r="Z41" s="2902"/>
      <c r="AA41" s="2902"/>
      <c r="AB41" s="2902"/>
      <c r="AC41" s="2902"/>
      <c r="AD41" s="2903"/>
      <c r="AE41" s="2904"/>
      <c r="AF41" s="2905"/>
      <c r="AG41" s="2905"/>
      <c r="AH41" s="2905"/>
      <c r="AI41" s="2906"/>
      <c r="AJ41" s="14"/>
    </row>
    <row r="42" spans="1:37" ht="13.5" customHeight="1">
      <c r="B42" s="2560"/>
      <c r="C42" s="2561"/>
      <c r="D42" s="2561"/>
      <c r="E42" s="2585"/>
      <c r="F42" s="864"/>
      <c r="G42" s="865"/>
      <c r="H42" s="865" t="s">
        <v>834</v>
      </c>
      <c r="I42" s="865"/>
      <c r="J42" s="865"/>
      <c r="K42" s="865"/>
      <c r="L42" s="865"/>
      <c r="M42" s="865"/>
      <c r="N42" s="865"/>
      <c r="O42" s="865"/>
      <c r="P42" s="865" t="s">
        <v>835</v>
      </c>
      <c r="Q42" s="865"/>
      <c r="R42" s="865"/>
      <c r="S42" s="865"/>
      <c r="T42" s="865"/>
      <c r="U42" s="865"/>
      <c r="V42" s="865"/>
      <c r="W42" s="865" t="s">
        <v>836</v>
      </c>
      <c r="X42" s="865"/>
      <c r="Y42" s="865"/>
      <c r="Z42" s="865"/>
      <c r="AA42" s="865"/>
      <c r="AB42" s="865"/>
      <c r="AC42" s="865"/>
      <c r="AD42" s="99"/>
      <c r="AE42" s="2891"/>
      <c r="AF42" s="2892"/>
      <c r="AG42" s="2892"/>
      <c r="AH42" s="2892"/>
      <c r="AI42" s="2893"/>
      <c r="AJ42" s="14"/>
    </row>
    <row r="43" spans="1:37" ht="13.5" customHeight="1">
      <c r="B43" s="2900" t="s">
        <v>774</v>
      </c>
      <c r="C43" s="2895"/>
      <c r="D43" s="2895"/>
      <c r="E43" s="2896"/>
      <c r="F43" s="2897"/>
      <c r="G43" s="2898"/>
      <c r="H43" s="1456" t="s">
        <v>404</v>
      </c>
      <c r="I43" s="1456" t="s">
        <v>177</v>
      </c>
      <c r="J43" s="2898"/>
      <c r="K43" s="2898"/>
      <c r="L43" s="2899" t="s">
        <v>404</v>
      </c>
      <c r="M43" s="891"/>
      <c r="N43" s="812" t="s">
        <v>777</v>
      </c>
      <c r="O43" s="891"/>
      <c r="P43" s="812" t="s">
        <v>778</v>
      </c>
      <c r="Q43" s="812" t="s">
        <v>177</v>
      </c>
      <c r="R43" s="891"/>
      <c r="S43" s="812" t="s">
        <v>777</v>
      </c>
      <c r="T43" s="891"/>
      <c r="U43" s="812" t="s">
        <v>778</v>
      </c>
      <c r="V43" s="495"/>
      <c r="W43" s="293" t="s">
        <v>777</v>
      </c>
      <c r="X43" s="496"/>
      <c r="Y43" s="293" t="s">
        <v>778</v>
      </c>
      <c r="Z43" s="293" t="s">
        <v>177</v>
      </c>
      <c r="AA43" s="496"/>
      <c r="AB43" s="293" t="s">
        <v>777</v>
      </c>
      <c r="AC43" s="496"/>
      <c r="AD43" s="497" t="s">
        <v>778</v>
      </c>
      <c r="AE43" s="2888"/>
      <c r="AF43" s="2889"/>
      <c r="AG43" s="2889"/>
      <c r="AH43" s="2889"/>
      <c r="AI43" s="2890"/>
    </row>
    <row r="44" spans="1:37" ht="13.5" customHeight="1">
      <c r="B44" s="2560"/>
      <c r="C44" s="2561"/>
      <c r="D44" s="2561"/>
      <c r="E44" s="2585"/>
      <c r="F44" s="2897"/>
      <c r="G44" s="2898"/>
      <c r="H44" s="1456"/>
      <c r="I44" s="1456"/>
      <c r="J44" s="2898"/>
      <c r="K44" s="2898"/>
      <c r="L44" s="2899"/>
      <c r="M44" s="812"/>
      <c r="N44" s="812"/>
      <c r="O44" s="812" t="s">
        <v>14</v>
      </c>
      <c r="P44" s="891"/>
      <c r="Q44" s="812" t="s">
        <v>240</v>
      </c>
      <c r="R44" s="812"/>
      <c r="S44" s="891"/>
      <c r="T44" s="812" t="s">
        <v>779</v>
      </c>
      <c r="U44" s="812"/>
      <c r="V44" s="138"/>
      <c r="W44" s="800"/>
      <c r="X44" s="800" t="s">
        <v>14</v>
      </c>
      <c r="Y44" s="139"/>
      <c r="Z44" s="800" t="s">
        <v>240</v>
      </c>
      <c r="AA44" s="800"/>
      <c r="AB44" s="139"/>
      <c r="AC44" s="800" t="s">
        <v>779</v>
      </c>
      <c r="AD44" s="691"/>
      <c r="AE44" s="2891"/>
      <c r="AF44" s="2892"/>
      <c r="AG44" s="2892"/>
      <c r="AH44" s="2892"/>
      <c r="AI44" s="2893"/>
    </row>
    <row r="45" spans="1:37" ht="13.5" customHeight="1">
      <c r="B45" s="2894" t="s">
        <v>775</v>
      </c>
      <c r="C45" s="2895"/>
      <c r="D45" s="2895"/>
      <c r="E45" s="2896"/>
      <c r="F45" s="2897"/>
      <c r="G45" s="2898"/>
      <c r="H45" s="1456" t="s">
        <v>404</v>
      </c>
      <c r="I45" s="1456" t="s">
        <v>177</v>
      </c>
      <c r="J45" s="2898"/>
      <c r="K45" s="2898"/>
      <c r="L45" s="2899" t="s">
        <v>404</v>
      </c>
      <c r="M45" s="495"/>
      <c r="N45" s="293" t="s">
        <v>777</v>
      </c>
      <c r="O45" s="496"/>
      <c r="P45" s="293" t="s">
        <v>778</v>
      </c>
      <c r="Q45" s="293" t="s">
        <v>177</v>
      </c>
      <c r="R45" s="496"/>
      <c r="S45" s="293" t="s">
        <v>777</v>
      </c>
      <c r="T45" s="496"/>
      <c r="U45" s="497" t="s">
        <v>778</v>
      </c>
      <c r="V45" s="495"/>
      <c r="W45" s="293" t="s">
        <v>777</v>
      </c>
      <c r="X45" s="496"/>
      <c r="Y45" s="293" t="s">
        <v>778</v>
      </c>
      <c r="Z45" s="293" t="s">
        <v>177</v>
      </c>
      <c r="AA45" s="496"/>
      <c r="AB45" s="293" t="s">
        <v>777</v>
      </c>
      <c r="AC45" s="496"/>
      <c r="AD45" s="497" t="s">
        <v>778</v>
      </c>
      <c r="AE45" s="2888"/>
      <c r="AF45" s="2889"/>
      <c r="AG45" s="2889"/>
      <c r="AH45" s="2889"/>
      <c r="AI45" s="2890"/>
    </row>
    <row r="46" spans="1:37" ht="13.5" customHeight="1">
      <c r="B46" s="2560"/>
      <c r="C46" s="2561"/>
      <c r="D46" s="2561"/>
      <c r="E46" s="2585"/>
      <c r="F46" s="2897"/>
      <c r="G46" s="2898"/>
      <c r="H46" s="1456"/>
      <c r="I46" s="1456"/>
      <c r="J46" s="2898"/>
      <c r="K46" s="2898"/>
      <c r="L46" s="2899"/>
      <c r="M46" s="885"/>
      <c r="N46" s="296"/>
      <c r="O46" s="296" t="s">
        <v>14</v>
      </c>
      <c r="P46" s="297"/>
      <c r="Q46" s="296" t="s">
        <v>240</v>
      </c>
      <c r="R46" s="296"/>
      <c r="S46" s="297"/>
      <c r="T46" s="296" t="s">
        <v>779</v>
      </c>
      <c r="U46" s="887"/>
      <c r="V46" s="138"/>
      <c r="W46" s="800"/>
      <c r="X46" s="800" t="s">
        <v>14</v>
      </c>
      <c r="Y46" s="139"/>
      <c r="Z46" s="800" t="s">
        <v>240</v>
      </c>
      <c r="AA46" s="800"/>
      <c r="AB46" s="139"/>
      <c r="AC46" s="800" t="s">
        <v>779</v>
      </c>
      <c r="AD46" s="691"/>
      <c r="AE46" s="2891"/>
      <c r="AF46" s="2892"/>
      <c r="AG46" s="2892"/>
      <c r="AH46" s="2892"/>
      <c r="AI46" s="2893"/>
    </row>
    <row r="47" spans="1:37" ht="13.5" customHeight="1">
      <c r="B47" s="2894" t="s">
        <v>223</v>
      </c>
      <c r="C47" s="2895"/>
      <c r="D47" s="2895"/>
      <c r="E47" s="2896"/>
      <c r="F47" s="2897"/>
      <c r="G47" s="2898"/>
      <c r="H47" s="1456" t="s">
        <v>404</v>
      </c>
      <c r="I47" s="1456" t="s">
        <v>177</v>
      </c>
      <c r="J47" s="2898"/>
      <c r="K47" s="2898"/>
      <c r="L47" s="2899" t="s">
        <v>404</v>
      </c>
      <c r="M47" s="891"/>
      <c r="N47" s="812" t="s">
        <v>777</v>
      </c>
      <c r="O47" s="891"/>
      <c r="P47" s="812" t="s">
        <v>778</v>
      </c>
      <c r="Q47" s="812" t="s">
        <v>177</v>
      </c>
      <c r="R47" s="891"/>
      <c r="S47" s="812" t="s">
        <v>777</v>
      </c>
      <c r="T47" s="891"/>
      <c r="U47" s="812" t="s">
        <v>778</v>
      </c>
      <c r="V47" s="495"/>
      <c r="W47" s="293" t="s">
        <v>777</v>
      </c>
      <c r="X47" s="496"/>
      <c r="Y47" s="293" t="s">
        <v>778</v>
      </c>
      <c r="Z47" s="293" t="s">
        <v>177</v>
      </c>
      <c r="AA47" s="496"/>
      <c r="AB47" s="293" t="s">
        <v>777</v>
      </c>
      <c r="AC47" s="496"/>
      <c r="AD47" s="497" t="s">
        <v>778</v>
      </c>
      <c r="AE47" s="2888"/>
      <c r="AF47" s="2889"/>
      <c r="AG47" s="2889"/>
      <c r="AH47" s="2889"/>
      <c r="AI47" s="2890"/>
    </row>
    <row r="48" spans="1:37" ht="13.5" customHeight="1">
      <c r="B48" s="2560"/>
      <c r="C48" s="2561"/>
      <c r="D48" s="2561"/>
      <c r="E48" s="2585"/>
      <c r="F48" s="2897"/>
      <c r="G48" s="2898"/>
      <c r="H48" s="1456"/>
      <c r="I48" s="1456"/>
      <c r="J48" s="2898"/>
      <c r="K48" s="2898"/>
      <c r="L48" s="2899"/>
      <c r="M48" s="812"/>
      <c r="N48" s="812"/>
      <c r="O48" s="812" t="s">
        <v>14</v>
      </c>
      <c r="P48" s="891"/>
      <c r="Q48" s="812" t="s">
        <v>240</v>
      </c>
      <c r="R48" s="812"/>
      <c r="S48" s="891"/>
      <c r="T48" s="812" t="s">
        <v>779</v>
      </c>
      <c r="U48" s="812"/>
      <c r="V48" s="138"/>
      <c r="W48" s="800"/>
      <c r="X48" s="800" t="s">
        <v>14</v>
      </c>
      <c r="Y48" s="139"/>
      <c r="Z48" s="800" t="s">
        <v>240</v>
      </c>
      <c r="AA48" s="800"/>
      <c r="AB48" s="139"/>
      <c r="AC48" s="800" t="s">
        <v>779</v>
      </c>
      <c r="AD48" s="691"/>
      <c r="AE48" s="2891"/>
      <c r="AF48" s="2892"/>
      <c r="AG48" s="2892"/>
      <c r="AH48" s="2892"/>
      <c r="AI48" s="2893"/>
    </row>
    <row r="49" spans="1:35" ht="13.5" customHeight="1">
      <c r="B49" s="2894" t="s">
        <v>1666</v>
      </c>
      <c r="C49" s="2895"/>
      <c r="D49" s="2895"/>
      <c r="E49" s="2896"/>
      <c r="F49" s="2897"/>
      <c r="G49" s="2898"/>
      <c r="H49" s="1456" t="s">
        <v>404</v>
      </c>
      <c r="I49" s="1456" t="s">
        <v>177</v>
      </c>
      <c r="J49" s="2898"/>
      <c r="K49" s="2898"/>
      <c r="L49" s="2899" t="s">
        <v>404</v>
      </c>
      <c r="M49" s="495"/>
      <c r="N49" s="293" t="s">
        <v>777</v>
      </c>
      <c r="O49" s="496"/>
      <c r="P49" s="293" t="s">
        <v>778</v>
      </c>
      <c r="Q49" s="293" t="s">
        <v>177</v>
      </c>
      <c r="R49" s="496"/>
      <c r="S49" s="293" t="s">
        <v>777</v>
      </c>
      <c r="T49" s="496"/>
      <c r="U49" s="293" t="s">
        <v>778</v>
      </c>
      <c r="V49" s="495"/>
      <c r="W49" s="293" t="s">
        <v>777</v>
      </c>
      <c r="X49" s="496"/>
      <c r="Y49" s="293" t="s">
        <v>778</v>
      </c>
      <c r="Z49" s="293" t="s">
        <v>177</v>
      </c>
      <c r="AA49" s="496"/>
      <c r="AB49" s="293" t="s">
        <v>777</v>
      </c>
      <c r="AC49" s="496"/>
      <c r="AD49" s="497" t="s">
        <v>778</v>
      </c>
      <c r="AE49" s="2888"/>
      <c r="AF49" s="2889"/>
      <c r="AG49" s="2889"/>
      <c r="AH49" s="2889"/>
      <c r="AI49" s="2890"/>
    </row>
    <row r="50" spans="1:35" ht="13.5" customHeight="1">
      <c r="B50" s="2560"/>
      <c r="C50" s="2561"/>
      <c r="D50" s="2561"/>
      <c r="E50" s="2585"/>
      <c r="F50" s="2897"/>
      <c r="G50" s="2898"/>
      <c r="H50" s="1456"/>
      <c r="I50" s="1456"/>
      <c r="J50" s="2898"/>
      <c r="K50" s="2898"/>
      <c r="L50" s="2899"/>
      <c r="M50" s="885"/>
      <c r="N50" s="296"/>
      <c r="O50" s="296" t="s">
        <v>14</v>
      </c>
      <c r="P50" s="297"/>
      <c r="Q50" s="296" t="s">
        <v>240</v>
      </c>
      <c r="R50" s="296"/>
      <c r="S50" s="297"/>
      <c r="T50" s="296" t="s">
        <v>779</v>
      </c>
      <c r="U50" s="296"/>
      <c r="V50" s="885"/>
      <c r="W50" s="296"/>
      <c r="X50" s="296" t="s">
        <v>14</v>
      </c>
      <c r="Y50" s="297"/>
      <c r="Z50" s="296" t="s">
        <v>240</v>
      </c>
      <c r="AA50" s="296"/>
      <c r="AB50" s="297"/>
      <c r="AC50" s="296" t="s">
        <v>779</v>
      </c>
      <c r="AD50" s="887"/>
      <c r="AE50" s="2891"/>
      <c r="AF50" s="2892"/>
      <c r="AG50" s="2892"/>
      <c r="AH50" s="2892"/>
      <c r="AI50" s="2893"/>
    </row>
    <row r="51" spans="1:35" ht="13.5" customHeight="1">
      <c r="B51" s="2894" t="s">
        <v>1667</v>
      </c>
      <c r="C51" s="2895"/>
      <c r="D51" s="2895"/>
      <c r="E51" s="2896"/>
      <c r="F51" s="2897"/>
      <c r="G51" s="2898"/>
      <c r="H51" s="1456" t="s">
        <v>404</v>
      </c>
      <c r="I51" s="1456" t="s">
        <v>177</v>
      </c>
      <c r="J51" s="2898"/>
      <c r="K51" s="2898"/>
      <c r="L51" s="2899" t="s">
        <v>404</v>
      </c>
      <c r="M51" s="495"/>
      <c r="N51" s="293" t="s">
        <v>777</v>
      </c>
      <c r="O51" s="496"/>
      <c r="P51" s="293" t="s">
        <v>778</v>
      </c>
      <c r="Q51" s="293" t="s">
        <v>177</v>
      </c>
      <c r="R51" s="496"/>
      <c r="S51" s="293" t="s">
        <v>777</v>
      </c>
      <c r="T51" s="496"/>
      <c r="U51" s="293" t="s">
        <v>778</v>
      </c>
      <c r="V51" s="495"/>
      <c r="W51" s="293" t="s">
        <v>777</v>
      </c>
      <c r="X51" s="496"/>
      <c r="Y51" s="293" t="s">
        <v>778</v>
      </c>
      <c r="Z51" s="293" t="s">
        <v>177</v>
      </c>
      <c r="AA51" s="496"/>
      <c r="AB51" s="293" t="s">
        <v>777</v>
      </c>
      <c r="AC51" s="496"/>
      <c r="AD51" s="497" t="s">
        <v>778</v>
      </c>
      <c r="AE51" s="2888"/>
      <c r="AF51" s="2889"/>
      <c r="AG51" s="2889"/>
      <c r="AH51" s="2889"/>
      <c r="AI51" s="2890"/>
    </row>
    <row r="52" spans="1:35" ht="13.5" customHeight="1">
      <c r="B52" s="2560"/>
      <c r="C52" s="2561"/>
      <c r="D52" s="2561"/>
      <c r="E52" s="2585"/>
      <c r="F52" s="2897"/>
      <c r="G52" s="2898"/>
      <c r="H52" s="1456"/>
      <c r="I52" s="1456"/>
      <c r="J52" s="2898"/>
      <c r="K52" s="2898"/>
      <c r="L52" s="2899"/>
      <c r="M52" s="885"/>
      <c r="N52" s="296"/>
      <c r="O52" s="296" t="s">
        <v>14</v>
      </c>
      <c r="P52" s="297"/>
      <c r="Q52" s="296" t="s">
        <v>240</v>
      </c>
      <c r="R52" s="296"/>
      <c r="S52" s="297"/>
      <c r="T52" s="296" t="s">
        <v>779</v>
      </c>
      <c r="U52" s="296"/>
      <c r="V52" s="885"/>
      <c r="W52" s="296"/>
      <c r="X52" s="296" t="s">
        <v>14</v>
      </c>
      <c r="Y52" s="297"/>
      <c r="Z52" s="296" t="s">
        <v>240</v>
      </c>
      <c r="AA52" s="296"/>
      <c r="AB52" s="297"/>
      <c r="AC52" s="296" t="s">
        <v>779</v>
      </c>
      <c r="AD52" s="887"/>
      <c r="AE52" s="2891"/>
      <c r="AF52" s="2892"/>
      <c r="AG52" s="2892"/>
      <c r="AH52" s="2892"/>
      <c r="AI52" s="2893"/>
    </row>
    <row r="53" spans="1:35" ht="13.5" customHeight="1">
      <c r="B53" s="877"/>
      <c r="C53" s="877"/>
      <c r="D53" s="877"/>
      <c r="E53" s="877"/>
      <c r="F53" s="877"/>
      <c r="G53" s="877"/>
      <c r="H53" s="877"/>
      <c r="I53" s="877"/>
      <c r="J53" s="877"/>
      <c r="K53" s="877"/>
      <c r="L53" s="877"/>
      <c r="M53" s="877"/>
      <c r="N53" s="877"/>
      <c r="O53" s="877"/>
      <c r="P53" s="877"/>
      <c r="Q53" s="877"/>
      <c r="R53" s="877"/>
      <c r="S53" s="877"/>
      <c r="T53" s="877"/>
      <c r="U53" s="877"/>
      <c r="V53" s="877"/>
      <c r="W53" s="877"/>
      <c r="X53" s="877"/>
      <c r="Y53" s="877"/>
      <c r="Z53" s="877"/>
      <c r="AA53" s="877"/>
      <c r="AB53" s="877"/>
      <c r="AC53" s="877"/>
      <c r="AD53" s="877"/>
      <c r="AE53" s="877"/>
      <c r="AF53" s="877"/>
      <c r="AG53" s="877"/>
      <c r="AH53" s="877"/>
      <c r="AI53" s="877"/>
    </row>
    <row r="54" spans="1:35" ht="13.5" customHeight="1">
      <c r="A54" s="111" t="s">
        <v>1629</v>
      </c>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row>
    <row r="55" spans="1:35" ht="13.5" customHeight="1">
      <c r="B55" s="877"/>
      <c r="C55" s="844"/>
      <c r="D55" s="479" t="s">
        <v>475</v>
      </c>
      <c r="E55" s="479"/>
      <c r="F55" s="479" t="s">
        <v>14</v>
      </c>
      <c r="G55" s="479" t="s">
        <v>1302</v>
      </c>
      <c r="H55" s="479"/>
      <c r="I55" s="877"/>
      <c r="J55" s="877"/>
      <c r="K55" s="844"/>
      <c r="L55" s="479" t="s">
        <v>1253</v>
      </c>
      <c r="M55" s="479"/>
      <c r="N55" s="844"/>
      <c r="O55" s="479" t="s">
        <v>1252</v>
      </c>
      <c r="P55" s="877"/>
      <c r="Q55" s="877"/>
      <c r="R55" s="877" t="s">
        <v>86</v>
      </c>
      <c r="S55" s="877"/>
      <c r="T55" s="877"/>
      <c r="U55" s="844"/>
      <c r="V55" s="479" t="s">
        <v>347</v>
      </c>
      <c r="W55" s="877"/>
      <c r="X55" s="877"/>
      <c r="Y55" s="877"/>
      <c r="Z55" s="877"/>
      <c r="AA55" s="877"/>
      <c r="AB55" s="877"/>
      <c r="AC55" s="877"/>
      <c r="AD55" s="877"/>
      <c r="AE55" s="877"/>
      <c r="AF55" s="877"/>
      <c r="AG55" s="877"/>
      <c r="AH55" s="877"/>
      <c r="AI55" s="877"/>
    </row>
    <row r="56" spans="1:35" ht="13.5" customHeight="1">
      <c r="B56" s="877"/>
      <c r="C56" s="844"/>
      <c r="D56" s="479"/>
      <c r="E56" s="479"/>
      <c r="F56" s="479"/>
      <c r="G56" s="844"/>
      <c r="H56" s="479"/>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row>
    <row r="57" spans="1:35" ht="13.5" customHeight="1">
      <c r="A57" s="477" t="s">
        <v>2265</v>
      </c>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row>
    <row r="58" spans="1:35" ht="13.5" customHeight="1">
      <c r="A58" s="475"/>
      <c r="B58" s="2206" t="s">
        <v>837</v>
      </c>
      <c r="C58" s="2206"/>
      <c r="D58" s="2206"/>
      <c r="E58" s="2206"/>
      <c r="F58" s="2206"/>
      <c r="G58" s="2206"/>
      <c r="H58" s="2206"/>
      <c r="I58" s="2206"/>
      <c r="J58" s="2206"/>
      <c r="K58" s="501"/>
      <c r="L58" s="501"/>
      <c r="M58" s="501"/>
      <c r="N58" s="501"/>
      <c r="O58" s="501"/>
      <c r="P58" s="501"/>
      <c r="Q58" s="501"/>
      <c r="R58" s="501"/>
      <c r="S58" s="501"/>
      <c r="T58" s="501"/>
      <c r="U58" s="501"/>
      <c r="V58" s="501"/>
      <c r="W58" s="501"/>
      <c r="X58" s="501"/>
      <c r="Y58" s="501"/>
      <c r="Z58" s="501"/>
      <c r="AA58" s="501"/>
      <c r="AB58" s="501"/>
      <c r="AC58" s="501"/>
      <c r="AD58" s="501"/>
      <c r="AE58" s="501"/>
      <c r="AF58" s="501"/>
      <c r="AG58" s="501"/>
      <c r="AH58" s="501"/>
      <c r="AI58" s="501"/>
    </row>
    <row r="59" spans="1:35">
      <c r="B59" s="2879"/>
      <c r="C59" s="2880"/>
      <c r="D59" s="2880"/>
      <c r="E59" s="2880"/>
      <c r="F59" s="2880"/>
      <c r="G59" s="2880"/>
      <c r="H59" s="2880"/>
      <c r="I59" s="2880"/>
      <c r="J59" s="2880"/>
      <c r="K59" s="2880"/>
      <c r="L59" s="2880"/>
      <c r="M59" s="2880"/>
      <c r="N59" s="2880"/>
      <c r="O59" s="2880"/>
      <c r="P59" s="2880"/>
      <c r="Q59" s="2880"/>
      <c r="R59" s="2880"/>
      <c r="S59" s="2880"/>
      <c r="T59" s="2880"/>
      <c r="U59" s="2880"/>
      <c r="V59" s="2880"/>
      <c r="W59" s="2880"/>
      <c r="X59" s="2880"/>
      <c r="Y59" s="2880"/>
      <c r="Z59" s="2880"/>
      <c r="AA59" s="2880"/>
      <c r="AB59" s="2880"/>
      <c r="AC59" s="2880"/>
      <c r="AD59" s="2880"/>
      <c r="AE59" s="2880"/>
      <c r="AF59" s="2880"/>
      <c r="AG59" s="2880"/>
      <c r="AH59" s="2880"/>
      <c r="AI59" s="2881"/>
    </row>
    <row r="60" spans="1:35">
      <c r="A60" s="475"/>
      <c r="B60" s="2882"/>
      <c r="C60" s="2883"/>
      <c r="D60" s="2883"/>
      <c r="E60" s="2883"/>
      <c r="F60" s="2883"/>
      <c r="G60" s="2883"/>
      <c r="H60" s="2883"/>
      <c r="I60" s="2883"/>
      <c r="J60" s="2883"/>
      <c r="K60" s="2883"/>
      <c r="L60" s="2883"/>
      <c r="M60" s="2883"/>
      <c r="N60" s="2883"/>
      <c r="O60" s="2883"/>
      <c r="P60" s="2883"/>
      <c r="Q60" s="2883"/>
      <c r="R60" s="2883"/>
      <c r="S60" s="2883"/>
      <c r="T60" s="2883"/>
      <c r="U60" s="2883"/>
      <c r="V60" s="2883"/>
      <c r="W60" s="2883"/>
      <c r="X60" s="2883"/>
      <c r="Y60" s="2883"/>
      <c r="Z60" s="2883"/>
      <c r="AA60" s="2883"/>
      <c r="AB60" s="2883"/>
      <c r="AC60" s="2883"/>
      <c r="AD60" s="2883"/>
      <c r="AE60" s="2883"/>
      <c r="AF60" s="2883"/>
      <c r="AG60" s="2883"/>
      <c r="AH60" s="2883"/>
      <c r="AI60" s="2884"/>
    </row>
    <row r="61" spans="1:35">
      <c r="A61" s="475"/>
      <c r="B61" s="2882"/>
      <c r="C61" s="2883"/>
      <c r="D61" s="2883"/>
      <c r="E61" s="2883"/>
      <c r="F61" s="2883"/>
      <c r="G61" s="2883"/>
      <c r="H61" s="2883"/>
      <c r="I61" s="2883"/>
      <c r="J61" s="2883"/>
      <c r="K61" s="2883"/>
      <c r="L61" s="2883"/>
      <c r="M61" s="2883"/>
      <c r="N61" s="2883"/>
      <c r="O61" s="2883"/>
      <c r="P61" s="2883"/>
      <c r="Q61" s="2883"/>
      <c r="R61" s="2883"/>
      <c r="S61" s="2883"/>
      <c r="T61" s="2883"/>
      <c r="U61" s="2883"/>
      <c r="V61" s="2883"/>
      <c r="W61" s="2883"/>
      <c r="X61" s="2883"/>
      <c r="Y61" s="2883"/>
      <c r="Z61" s="2883"/>
      <c r="AA61" s="2883"/>
      <c r="AB61" s="2883"/>
      <c r="AC61" s="2883"/>
      <c r="AD61" s="2883"/>
      <c r="AE61" s="2883"/>
      <c r="AF61" s="2883"/>
      <c r="AG61" s="2883"/>
      <c r="AH61" s="2883"/>
      <c r="AI61" s="2884"/>
    </row>
    <row r="62" spans="1:35">
      <c r="A62" s="475"/>
      <c r="B62" s="2882"/>
      <c r="C62" s="2883"/>
      <c r="D62" s="2883"/>
      <c r="E62" s="2883"/>
      <c r="F62" s="2883"/>
      <c r="G62" s="2883"/>
      <c r="H62" s="2883"/>
      <c r="I62" s="2883"/>
      <c r="J62" s="2883"/>
      <c r="K62" s="2883"/>
      <c r="L62" s="2883"/>
      <c r="M62" s="2883"/>
      <c r="N62" s="2883"/>
      <c r="O62" s="2883"/>
      <c r="P62" s="2883"/>
      <c r="Q62" s="2883"/>
      <c r="R62" s="2883"/>
      <c r="S62" s="2883"/>
      <c r="T62" s="2883"/>
      <c r="U62" s="2883"/>
      <c r="V62" s="2883"/>
      <c r="W62" s="2883"/>
      <c r="X62" s="2883"/>
      <c r="Y62" s="2883"/>
      <c r="Z62" s="2883"/>
      <c r="AA62" s="2883"/>
      <c r="AB62" s="2883"/>
      <c r="AC62" s="2883"/>
      <c r="AD62" s="2883"/>
      <c r="AE62" s="2883"/>
      <c r="AF62" s="2883"/>
      <c r="AG62" s="2883"/>
      <c r="AH62" s="2883"/>
      <c r="AI62" s="2884"/>
    </row>
    <row r="63" spans="1:35">
      <c r="A63" s="475"/>
      <c r="B63" s="2882"/>
      <c r="C63" s="2883"/>
      <c r="D63" s="2883"/>
      <c r="E63" s="2883"/>
      <c r="F63" s="2883"/>
      <c r="G63" s="2883"/>
      <c r="H63" s="2883"/>
      <c r="I63" s="2883"/>
      <c r="J63" s="2883"/>
      <c r="K63" s="2883"/>
      <c r="L63" s="2883"/>
      <c r="M63" s="2883"/>
      <c r="N63" s="2883"/>
      <c r="O63" s="2883"/>
      <c r="P63" s="2883"/>
      <c r="Q63" s="2883"/>
      <c r="R63" s="2883"/>
      <c r="S63" s="2883"/>
      <c r="T63" s="2883"/>
      <c r="U63" s="2883"/>
      <c r="V63" s="2883"/>
      <c r="W63" s="2883"/>
      <c r="X63" s="2883"/>
      <c r="Y63" s="2883"/>
      <c r="Z63" s="2883"/>
      <c r="AA63" s="2883"/>
      <c r="AB63" s="2883"/>
      <c r="AC63" s="2883"/>
      <c r="AD63" s="2883"/>
      <c r="AE63" s="2883"/>
      <c r="AF63" s="2883"/>
      <c r="AG63" s="2883"/>
      <c r="AH63" s="2883"/>
      <c r="AI63" s="2884"/>
    </row>
    <row r="64" spans="1:35">
      <c r="A64" s="475"/>
      <c r="B64" s="2885"/>
      <c r="C64" s="2886"/>
      <c r="D64" s="2886"/>
      <c r="E64" s="2886"/>
      <c r="F64" s="2886"/>
      <c r="G64" s="2886"/>
      <c r="H64" s="2886"/>
      <c r="I64" s="2886"/>
      <c r="J64" s="2886"/>
      <c r="K64" s="2886"/>
      <c r="L64" s="2886"/>
      <c r="M64" s="2886"/>
      <c r="N64" s="2886"/>
      <c r="O64" s="2886"/>
      <c r="P64" s="2886"/>
      <c r="Q64" s="2886"/>
      <c r="R64" s="2886"/>
      <c r="S64" s="2886"/>
      <c r="T64" s="2886"/>
      <c r="U64" s="2886"/>
      <c r="V64" s="2886"/>
      <c r="W64" s="2886"/>
      <c r="X64" s="2886"/>
      <c r="Y64" s="2886"/>
      <c r="Z64" s="2886"/>
      <c r="AA64" s="2886"/>
      <c r="AB64" s="2886"/>
      <c r="AC64" s="2886"/>
      <c r="AD64" s="2886"/>
      <c r="AE64" s="2886"/>
      <c r="AF64" s="2886"/>
      <c r="AG64" s="2886"/>
      <c r="AH64" s="2886"/>
      <c r="AI64" s="2887"/>
    </row>
    <row r="65" spans="1:1">
      <c r="A65" s="475"/>
    </row>
  </sheetData>
  <mergeCells count="67">
    <mergeCell ref="K12:AG12"/>
    <mergeCell ref="L45:L46"/>
    <mergeCell ref="AE45:AI46"/>
    <mergeCell ref="L47:L48"/>
    <mergeCell ref="AE47:AI48"/>
    <mergeCell ref="M24:AB24"/>
    <mergeCell ref="H14:I14"/>
    <mergeCell ref="Q14:R14"/>
    <mergeCell ref="T14:U14"/>
    <mergeCell ref="W14:X14"/>
    <mergeCell ref="K20:AG20"/>
    <mergeCell ref="H22:I22"/>
    <mergeCell ref="Q22:R22"/>
    <mergeCell ref="T22:U22"/>
    <mergeCell ref="W22:X22"/>
    <mergeCell ref="J35:AE35"/>
    <mergeCell ref="J27:K27"/>
    <mergeCell ref="M27:N27"/>
    <mergeCell ref="J29:K29"/>
    <mergeCell ref="M29:N29"/>
    <mergeCell ref="W27:X27"/>
    <mergeCell ref="Z27:AA27"/>
    <mergeCell ref="W29:X29"/>
    <mergeCell ref="Z29:AA29"/>
    <mergeCell ref="B39:E40"/>
    <mergeCell ref="F39:L40"/>
    <mergeCell ref="M39:AD39"/>
    <mergeCell ref="AE39:AI40"/>
    <mergeCell ref="M40:U40"/>
    <mergeCell ref="V40:AD40"/>
    <mergeCell ref="B41:E42"/>
    <mergeCell ref="F41:AD41"/>
    <mergeCell ref="AE41:AI42"/>
    <mergeCell ref="B43:E44"/>
    <mergeCell ref="F43:G44"/>
    <mergeCell ref="H43:H44"/>
    <mergeCell ref="I43:I44"/>
    <mergeCell ref="J43:K44"/>
    <mergeCell ref="L43:L44"/>
    <mergeCell ref="AE43:AI44"/>
    <mergeCell ref="B45:E46"/>
    <mergeCell ref="F45:G46"/>
    <mergeCell ref="H45:H46"/>
    <mergeCell ref="I45:I46"/>
    <mergeCell ref="J45:K46"/>
    <mergeCell ref="L49:L50"/>
    <mergeCell ref="B47:E48"/>
    <mergeCell ref="F47:G48"/>
    <mergeCell ref="H47:H48"/>
    <mergeCell ref="I47:I48"/>
    <mergeCell ref="J47:K48"/>
    <mergeCell ref="AD6:AH6"/>
    <mergeCell ref="B58:J58"/>
    <mergeCell ref="B59:AI64"/>
    <mergeCell ref="AE49:AI50"/>
    <mergeCell ref="B51:E52"/>
    <mergeCell ref="F51:G52"/>
    <mergeCell ref="H51:H52"/>
    <mergeCell ref="I51:I52"/>
    <mergeCell ref="J51:K52"/>
    <mergeCell ref="L51:L52"/>
    <mergeCell ref="AE51:AI52"/>
    <mergeCell ref="B49:E50"/>
    <mergeCell ref="F49:G50"/>
    <mergeCell ref="H49:H50"/>
    <mergeCell ref="I49:I50"/>
    <mergeCell ref="J49:K50"/>
  </mergeCells>
  <phoneticPr fontId="5"/>
  <dataValidations count="1">
    <dataValidation type="list" allowBlank="1" showInputMessage="1" showErrorMessage="1" sqref="R29 AE27 R27 E29 AE29 E27 G10:G12 T8 O16 T16 G18:G20 O8 F8 E3 J3 G42 O42 V42 K55 N55 M33:M34 E33:E35 U55 F6 M6 U6 Z6 C55:C56 G56 G24 AE24" xr:uid="{00000000-0002-0000-1C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2866" r:id="rId4" name="Check Box 2">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92867" r:id="rId5" name="Check Box 3">
              <controlPr defaultSize="0" autoFill="0" autoLine="0" autoPict="0">
                <anchor moveWithCells="1">
                  <from>
                    <xdr:col>8</xdr:col>
                    <xdr:colOff>180975</xdr:colOff>
                    <xdr:row>1</xdr:row>
                    <xdr:rowOff>142875</xdr:rowOff>
                  </from>
                  <to>
                    <xdr:col>10</xdr:col>
                    <xdr:colOff>76200</xdr:colOff>
                    <xdr:row>3</xdr:row>
                    <xdr:rowOff>38100</xdr:rowOff>
                  </to>
                </anchor>
              </controlPr>
            </control>
          </mc:Choice>
        </mc:AlternateContent>
        <mc:AlternateContent xmlns:mc="http://schemas.openxmlformats.org/markup-compatibility/2006">
          <mc:Choice Requires="x14">
            <control shapeId="292868" r:id="rId6" name="Check Box 4">
              <controlPr defaultSize="0" autoFill="0" autoLine="0" autoPict="0">
                <anchor moveWithCells="1">
                  <from>
                    <xdr:col>4</xdr:col>
                    <xdr:colOff>180975</xdr:colOff>
                    <xdr:row>4</xdr:row>
                    <xdr:rowOff>142875</xdr:rowOff>
                  </from>
                  <to>
                    <xdr:col>6</xdr:col>
                    <xdr:colOff>76200</xdr:colOff>
                    <xdr:row>6</xdr:row>
                    <xdr:rowOff>38100</xdr:rowOff>
                  </to>
                </anchor>
              </controlPr>
            </control>
          </mc:Choice>
        </mc:AlternateContent>
        <mc:AlternateContent xmlns:mc="http://schemas.openxmlformats.org/markup-compatibility/2006">
          <mc:Choice Requires="x14">
            <control shapeId="292869" r:id="rId7" name="Check Box 5">
              <controlPr defaultSize="0" autoFill="0" autoLine="0" autoPict="0">
                <anchor moveWithCells="1">
                  <from>
                    <xdr:col>11</xdr:col>
                    <xdr:colOff>180975</xdr:colOff>
                    <xdr:row>4</xdr:row>
                    <xdr:rowOff>142875</xdr:rowOff>
                  </from>
                  <to>
                    <xdr:col>13</xdr:col>
                    <xdr:colOff>76200</xdr:colOff>
                    <xdr:row>6</xdr:row>
                    <xdr:rowOff>38100</xdr:rowOff>
                  </to>
                </anchor>
              </controlPr>
            </control>
          </mc:Choice>
        </mc:AlternateContent>
        <mc:AlternateContent xmlns:mc="http://schemas.openxmlformats.org/markup-compatibility/2006">
          <mc:Choice Requires="x14">
            <control shapeId="292870" r:id="rId8" name="Check Box 6">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mc:AlternateContent xmlns:mc="http://schemas.openxmlformats.org/markup-compatibility/2006">
          <mc:Choice Requires="x14">
            <control shapeId="292871" r:id="rId9" name="Check Box 7">
              <controlPr defaultSize="0" autoFill="0" autoLine="0" autoPict="0">
                <anchor moveWithCells="1">
                  <from>
                    <xdr:col>24</xdr:col>
                    <xdr:colOff>180975</xdr:colOff>
                    <xdr:row>4</xdr:row>
                    <xdr:rowOff>142875</xdr:rowOff>
                  </from>
                  <to>
                    <xdr:col>26</xdr:col>
                    <xdr:colOff>76200</xdr:colOff>
                    <xdr:row>6</xdr:row>
                    <xdr:rowOff>38100</xdr:rowOff>
                  </to>
                </anchor>
              </controlPr>
            </control>
          </mc:Choice>
        </mc:AlternateContent>
        <mc:AlternateContent xmlns:mc="http://schemas.openxmlformats.org/markup-compatibility/2006">
          <mc:Choice Requires="x14">
            <control shapeId="292872" r:id="rId10" name="Check Box 8">
              <controlPr defaultSize="0" autoFill="0" autoLine="0" autoPict="0">
                <anchor moveWithCells="1">
                  <from>
                    <xdr:col>13</xdr:col>
                    <xdr:colOff>180975</xdr:colOff>
                    <xdr:row>6</xdr:row>
                    <xdr:rowOff>66675</xdr:rowOff>
                  </from>
                  <to>
                    <xdr:col>15</xdr:col>
                    <xdr:colOff>76200</xdr:colOff>
                    <xdr:row>8</xdr:row>
                    <xdr:rowOff>38100</xdr:rowOff>
                  </to>
                </anchor>
              </controlPr>
            </control>
          </mc:Choice>
        </mc:AlternateContent>
        <mc:AlternateContent xmlns:mc="http://schemas.openxmlformats.org/markup-compatibility/2006">
          <mc:Choice Requires="x14">
            <control shapeId="292873" r:id="rId11" name="Check Box 9">
              <controlPr defaultSize="0" autoFill="0" autoLine="0" autoPict="0">
                <anchor moveWithCells="1">
                  <from>
                    <xdr:col>18</xdr:col>
                    <xdr:colOff>180975</xdr:colOff>
                    <xdr:row>6</xdr:row>
                    <xdr:rowOff>66675</xdr:rowOff>
                  </from>
                  <to>
                    <xdr:col>20</xdr:col>
                    <xdr:colOff>76200</xdr:colOff>
                    <xdr:row>8</xdr:row>
                    <xdr:rowOff>38100</xdr:rowOff>
                  </to>
                </anchor>
              </controlPr>
            </control>
          </mc:Choice>
        </mc:AlternateContent>
        <mc:AlternateContent xmlns:mc="http://schemas.openxmlformats.org/markup-compatibility/2006">
          <mc:Choice Requires="x14">
            <control shapeId="292874" r:id="rId12" name="Check Box 10">
              <controlPr defaultSize="0" autoFill="0" autoLine="0" autoPict="0">
                <anchor moveWithCells="1">
                  <from>
                    <xdr:col>5</xdr:col>
                    <xdr:colOff>180975</xdr:colOff>
                    <xdr:row>8</xdr:row>
                    <xdr:rowOff>142875</xdr:rowOff>
                  </from>
                  <to>
                    <xdr:col>7</xdr:col>
                    <xdr:colOff>76200</xdr:colOff>
                    <xdr:row>10</xdr:row>
                    <xdr:rowOff>38100</xdr:rowOff>
                  </to>
                </anchor>
              </controlPr>
            </control>
          </mc:Choice>
        </mc:AlternateContent>
        <mc:AlternateContent xmlns:mc="http://schemas.openxmlformats.org/markup-compatibility/2006">
          <mc:Choice Requires="x14">
            <control shapeId="292875" r:id="rId13" name="Check Box 11">
              <controlPr defaultSize="0" autoFill="0" autoLine="0" autoPict="0">
                <anchor moveWithCells="1">
                  <from>
                    <xdr:col>5</xdr:col>
                    <xdr:colOff>180975</xdr:colOff>
                    <xdr:row>9</xdr:row>
                    <xdr:rowOff>142875</xdr:rowOff>
                  </from>
                  <to>
                    <xdr:col>7</xdr:col>
                    <xdr:colOff>76200</xdr:colOff>
                    <xdr:row>11</xdr:row>
                    <xdr:rowOff>38100</xdr:rowOff>
                  </to>
                </anchor>
              </controlPr>
            </control>
          </mc:Choice>
        </mc:AlternateContent>
        <mc:AlternateContent xmlns:mc="http://schemas.openxmlformats.org/markup-compatibility/2006">
          <mc:Choice Requires="x14">
            <control shapeId="292876" r:id="rId14" name="Check Box 12">
              <controlPr defaultSize="0" autoFill="0" autoLine="0" autoPict="0">
                <anchor moveWithCells="1">
                  <from>
                    <xdr:col>5</xdr:col>
                    <xdr:colOff>180975</xdr:colOff>
                    <xdr:row>10</xdr:row>
                    <xdr:rowOff>142875</xdr:rowOff>
                  </from>
                  <to>
                    <xdr:col>7</xdr:col>
                    <xdr:colOff>76200</xdr:colOff>
                    <xdr:row>12</xdr:row>
                    <xdr:rowOff>38100</xdr:rowOff>
                  </to>
                </anchor>
              </controlPr>
            </control>
          </mc:Choice>
        </mc:AlternateContent>
        <mc:AlternateContent xmlns:mc="http://schemas.openxmlformats.org/markup-compatibility/2006">
          <mc:Choice Requires="x14">
            <control shapeId="292877" r:id="rId15" name="Check Box 13">
              <controlPr defaultSize="0" autoFill="0" autoLine="0" autoPict="0">
                <anchor moveWithCells="1">
                  <from>
                    <xdr:col>13</xdr:col>
                    <xdr:colOff>180975</xdr:colOff>
                    <xdr:row>14</xdr:row>
                    <xdr:rowOff>66675</xdr:rowOff>
                  </from>
                  <to>
                    <xdr:col>15</xdr:col>
                    <xdr:colOff>76200</xdr:colOff>
                    <xdr:row>16</xdr:row>
                    <xdr:rowOff>38100</xdr:rowOff>
                  </to>
                </anchor>
              </controlPr>
            </control>
          </mc:Choice>
        </mc:AlternateContent>
        <mc:AlternateContent xmlns:mc="http://schemas.openxmlformats.org/markup-compatibility/2006">
          <mc:Choice Requires="x14">
            <control shapeId="292878" r:id="rId16" name="Check Box 14">
              <controlPr defaultSize="0" autoFill="0" autoLine="0" autoPict="0">
                <anchor moveWithCells="1">
                  <from>
                    <xdr:col>18</xdr:col>
                    <xdr:colOff>180975</xdr:colOff>
                    <xdr:row>14</xdr:row>
                    <xdr:rowOff>66675</xdr:rowOff>
                  </from>
                  <to>
                    <xdr:col>20</xdr:col>
                    <xdr:colOff>76200</xdr:colOff>
                    <xdr:row>16</xdr:row>
                    <xdr:rowOff>38100</xdr:rowOff>
                  </to>
                </anchor>
              </controlPr>
            </control>
          </mc:Choice>
        </mc:AlternateContent>
        <mc:AlternateContent xmlns:mc="http://schemas.openxmlformats.org/markup-compatibility/2006">
          <mc:Choice Requires="x14">
            <control shapeId="292879" r:id="rId17" name="Check Box 15">
              <controlPr defaultSize="0" autoFill="0" autoLine="0" autoPict="0">
                <anchor moveWithCells="1">
                  <from>
                    <xdr:col>5</xdr:col>
                    <xdr:colOff>180975</xdr:colOff>
                    <xdr:row>16</xdr:row>
                    <xdr:rowOff>152400</xdr:rowOff>
                  </from>
                  <to>
                    <xdr:col>7</xdr:col>
                    <xdr:colOff>76200</xdr:colOff>
                    <xdr:row>18</xdr:row>
                    <xdr:rowOff>38100</xdr:rowOff>
                  </to>
                </anchor>
              </controlPr>
            </control>
          </mc:Choice>
        </mc:AlternateContent>
        <mc:AlternateContent xmlns:mc="http://schemas.openxmlformats.org/markup-compatibility/2006">
          <mc:Choice Requires="x14">
            <control shapeId="292880" r:id="rId18" name="Check Box 16">
              <controlPr defaultSize="0" autoFill="0" autoLine="0" autoPict="0">
                <anchor moveWithCells="1">
                  <from>
                    <xdr:col>5</xdr:col>
                    <xdr:colOff>180975</xdr:colOff>
                    <xdr:row>17</xdr:row>
                    <xdr:rowOff>142875</xdr:rowOff>
                  </from>
                  <to>
                    <xdr:col>7</xdr:col>
                    <xdr:colOff>76200</xdr:colOff>
                    <xdr:row>19</xdr:row>
                    <xdr:rowOff>38100</xdr:rowOff>
                  </to>
                </anchor>
              </controlPr>
            </control>
          </mc:Choice>
        </mc:AlternateContent>
        <mc:AlternateContent xmlns:mc="http://schemas.openxmlformats.org/markup-compatibility/2006">
          <mc:Choice Requires="x14">
            <control shapeId="292881" r:id="rId19" name="Check Box 17">
              <controlPr defaultSize="0" autoFill="0" autoLine="0" autoPict="0">
                <anchor moveWithCells="1">
                  <from>
                    <xdr:col>5</xdr:col>
                    <xdr:colOff>180975</xdr:colOff>
                    <xdr:row>18</xdr:row>
                    <xdr:rowOff>142875</xdr:rowOff>
                  </from>
                  <to>
                    <xdr:col>7</xdr:col>
                    <xdr:colOff>76200</xdr:colOff>
                    <xdr:row>20</xdr:row>
                    <xdr:rowOff>38100</xdr:rowOff>
                  </to>
                </anchor>
              </controlPr>
            </control>
          </mc:Choice>
        </mc:AlternateContent>
        <mc:AlternateContent xmlns:mc="http://schemas.openxmlformats.org/markup-compatibility/2006">
          <mc:Choice Requires="x14">
            <control shapeId="292882" r:id="rId20" name="Check Box 18">
              <controlPr defaultSize="0" autoFill="0" autoLine="0" autoPict="0">
                <anchor moveWithCells="1">
                  <from>
                    <xdr:col>5</xdr:col>
                    <xdr:colOff>180975</xdr:colOff>
                    <xdr:row>22</xdr:row>
                    <xdr:rowOff>142875</xdr:rowOff>
                  </from>
                  <to>
                    <xdr:col>7</xdr:col>
                    <xdr:colOff>76200</xdr:colOff>
                    <xdr:row>24</xdr:row>
                    <xdr:rowOff>38100</xdr:rowOff>
                  </to>
                </anchor>
              </controlPr>
            </control>
          </mc:Choice>
        </mc:AlternateContent>
        <mc:AlternateContent xmlns:mc="http://schemas.openxmlformats.org/markup-compatibility/2006">
          <mc:Choice Requires="x14">
            <control shapeId="292883" r:id="rId21" name="Check Box 19">
              <controlPr defaultSize="0" autoFill="0" autoLine="0" autoPict="0">
                <anchor moveWithCells="1">
                  <from>
                    <xdr:col>29</xdr:col>
                    <xdr:colOff>180975</xdr:colOff>
                    <xdr:row>22</xdr:row>
                    <xdr:rowOff>142875</xdr:rowOff>
                  </from>
                  <to>
                    <xdr:col>31</xdr:col>
                    <xdr:colOff>76200</xdr:colOff>
                    <xdr:row>24</xdr:row>
                    <xdr:rowOff>38100</xdr:rowOff>
                  </to>
                </anchor>
              </controlPr>
            </control>
          </mc:Choice>
        </mc:AlternateContent>
        <mc:AlternateContent xmlns:mc="http://schemas.openxmlformats.org/markup-compatibility/2006">
          <mc:Choice Requires="x14">
            <control shapeId="292884" r:id="rId22" name="Check Box 2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92885" r:id="rId23" name="Check Box 21">
              <controlPr defaultSize="0" autoFill="0" autoLine="0" autoPict="0">
                <anchor moveWithCells="1">
                  <from>
                    <xdr:col>16</xdr:col>
                    <xdr:colOff>180975</xdr:colOff>
                    <xdr:row>25</xdr:row>
                    <xdr:rowOff>142875</xdr:rowOff>
                  </from>
                  <to>
                    <xdr:col>18</xdr:col>
                    <xdr:colOff>76200</xdr:colOff>
                    <xdr:row>27</xdr:row>
                    <xdr:rowOff>38100</xdr:rowOff>
                  </to>
                </anchor>
              </controlPr>
            </control>
          </mc:Choice>
        </mc:AlternateContent>
        <mc:AlternateContent xmlns:mc="http://schemas.openxmlformats.org/markup-compatibility/2006">
          <mc:Choice Requires="x14">
            <control shapeId="292886" r:id="rId24" name="Check Box 22">
              <controlPr defaultSize="0" autoFill="0" autoLine="0" autoPict="0">
                <anchor moveWithCells="1">
                  <from>
                    <xdr:col>29</xdr:col>
                    <xdr:colOff>180975</xdr:colOff>
                    <xdr:row>25</xdr:row>
                    <xdr:rowOff>142875</xdr:rowOff>
                  </from>
                  <to>
                    <xdr:col>31</xdr:col>
                    <xdr:colOff>76200</xdr:colOff>
                    <xdr:row>27</xdr:row>
                    <xdr:rowOff>38100</xdr:rowOff>
                  </to>
                </anchor>
              </controlPr>
            </control>
          </mc:Choice>
        </mc:AlternateContent>
        <mc:AlternateContent xmlns:mc="http://schemas.openxmlformats.org/markup-compatibility/2006">
          <mc:Choice Requires="x14">
            <control shapeId="292887" r:id="rId25" name="Check Box 23">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92888" r:id="rId26" name="Check Box 24">
              <controlPr defaultSize="0" autoFill="0" autoLine="0" autoPict="0">
                <anchor moveWithCells="1">
                  <from>
                    <xdr:col>16</xdr:col>
                    <xdr:colOff>180975</xdr:colOff>
                    <xdr:row>27</xdr:row>
                    <xdr:rowOff>142875</xdr:rowOff>
                  </from>
                  <to>
                    <xdr:col>18</xdr:col>
                    <xdr:colOff>76200</xdr:colOff>
                    <xdr:row>29</xdr:row>
                    <xdr:rowOff>38100</xdr:rowOff>
                  </to>
                </anchor>
              </controlPr>
            </control>
          </mc:Choice>
        </mc:AlternateContent>
        <mc:AlternateContent xmlns:mc="http://schemas.openxmlformats.org/markup-compatibility/2006">
          <mc:Choice Requires="x14">
            <control shapeId="292889" r:id="rId27" name="Check Box 25">
              <controlPr defaultSize="0" autoFill="0" autoLine="0" autoPict="0">
                <anchor moveWithCells="1">
                  <from>
                    <xdr:col>29</xdr:col>
                    <xdr:colOff>180975</xdr:colOff>
                    <xdr:row>27</xdr:row>
                    <xdr:rowOff>142875</xdr:rowOff>
                  </from>
                  <to>
                    <xdr:col>31</xdr:col>
                    <xdr:colOff>76200</xdr:colOff>
                    <xdr:row>29</xdr:row>
                    <xdr:rowOff>38100</xdr:rowOff>
                  </to>
                </anchor>
              </controlPr>
            </control>
          </mc:Choice>
        </mc:AlternateContent>
        <mc:AlternateContent xmlns:mc="http://schemas.openxmlformats.org/markup-compatibility/2006">
          <mc:Choice Requires="x14">
            <control shapeId="292890" r:id="rId28" name="Check Box 26">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92891" r:id="rId29" name="Check Box 27">
              <controlPr defaultSize="0" autoFill="0" autoLine="0" autoPict="0">
                <anchor moveWithCells="1">
                  <from>
                    <xdr:col>11</xdr:col>
                    <xdr:colOff>180975</xdr:colOff>
                    <xdr:row>31</xdr:row>
                    <xdr:rowOff>142875</xdr:rowOff>
                  </from>
                  <to>
                    <xdr:col>13</xdr:col>
                    <xdr:colOff>76200</xdr:colOff>
                    <xdr:row>33</xdr:row>
                    <xdr:rowOff>38100</xdr:rowOff>
                  </to>
                </anchor>
              </controlPr>
            </control>
          </mc:Choice>
        </mc:AlternateContent>
        <mc:AlternateContent xmlns:mc="http://schemas.openxmlformats.org/markup-compatibility/2006">
          <mc:Choice Requires="x14">
            <control shapeId="292892" r:id="rId30" name="Check Box 28">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292893" r:id="rId31" name="Check Box 29">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292894" r:id="rId32" name="Check Box 3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92895" r:id="rId33" name="Check Box 31">
              <controlPr defaultSize="0" autoFill="0" autoLine="0" autoPict="0">
                <anchor moveWithCells="1">
                  <from>
                    <xdr:col>5</xdr:col>
                    <xdr:colOff>180975</xdr:colOff>
                    <xdr:row>40</xdr:row>
                    <xdr:rowOff>142875</xdr:rowOff>
                  </from>
                  <to>
                    <xdr:col>7</xdr:col>
                    <xdr:colOff>76200</xdr:colOff>
                    <xdr:row>42</xdr:row>
                    <xdr:rowOff>38100</xdr:rowOff>
                  </to>
                </anchor>
              </controlPr>
            </control>
          </mc:Choice>
        </mc:AlternateContent>
        <mc:AlternateContent xmlns:mc="http://schemas.openxmlformats.org/markup-compatibility/2006">
          <mc:Choice Requires="x14">
            <control shapeId="292896" r:id="rId34" name="Check Box 32">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92897" r:id="rId35" name="Check Box 33">
              <controlPr defaultSize="0" autoFill="0" autoLine="0" autoPict="0">
                <anchor moveWithCells="1">
                  <from>
                    <xdr:col>20</xdr:col>
                    <xdr:colOff>180975</xdr:colOff>
                    <xdr:row>40</xdr:row>
                    <xdr:rowOff>142875</xdr:rowOff>
                  </from>
                  <to>
                    <xdr:col>22</xdr:col>
                    <xdr:colOff>76200</xdr:colOff>
                    <xdr:row>42</xdr:row>
                    <xdr:rowOff>38100</xdr:rowOff>
                  </to>
                </anchor>
              </controlPr>
            </control>
          </mc:Choice>
        </mc:AlternateContent>
        <mc:AlternateContent xmlns:mc="http://schemas.openxmlformats.org/markup-compatibility/2006">
          <mc:Choice Requires="x14">
            <control shapeId="292898" r:id="rId36" name="Check Box 34">
              <controlPr defaultSize="0" autoFill="0" autoLine="0" autoPict="0">
                <anchor moveWithCells="1">
                  <from>
                    <xdr:col>1</xdr:col>
                    <xdr:colOff>180975</xdr:colOff>
                    <xdr:row>53</xdr:row>
                    <xdr:rowOff>142875</xdr:rowOff>
                  </from>
                  <to>
                    <xdr:col>3</xdr:col>
                    <xdr:colOff>76200</xdr:colOff>
                    <xdr:row>55</xdr:row>
                    <xdr:rowOff>38100</xdr:rowOff>
                  </to>
                </anchor>
              </controlPr>
            </control>
          </mc:Choice>
        </mc:AlternateContent>
        <mc:AlternateContent xmlns:mc="http://schemas.openxmlformats.org/markup-compatibility/2006">
          <mc:Choice Requires="x14">
            <control shapeId="292899" r:id="rId37" name="Check Box 35">
              <controlPr defaultSize="0" autoFill="0" autoLine="0" autoPict="0">
                <anchor moveWithCells="1">
                  <from>
                    <xdr:col>9</xdr:col>
                    <xdr:colOff>180975</xdr:colOff>
                    <xdr:row>53</xdr:row>
                    <xdr:rowOff>142875</xdr:rowOff>
                  </from>
                  <to>
                    <xdr:col>11</xdr:col>
                    <xdr:colOff>76200</xdr:colOff>
                    <xdr:row>55</xdr:row>
                    <xdr:rowOff>38100</xdr:rowOff>
                  </to>
                </anchor>
              </controlPr>
            </control>
          </mc:Choice>
        </mc:AlternateContent>
        <mc:AlternateContent xmlns:mc="http://schemas.openxmlformats.org/markup-compatibility/2006">
          <mc:Choice Requires="x14">
            <control shapeId="292900" r:id="rId38" name="Check Box 36">
              <controlPr defaultSize="0" autoFill="0" autoLine="0" autoPict="0">
                <anchor moveWithCells="1">
                  <from>
                    <xdr:col>12</xdr:col>
                    <xdr:colOff>180975</xdr:colOff>
                    <xdr:row>53</xdr:row>
                    <xdr:rowOff>142875</xdr:rowOff>
                  </from>
                  <to>
                    <xdr:col>14</xdr:col>
                    <xdr:colOff>76200</xdr:colOff>
                    <xdr:row>55</xdr:row>
                    <xdr:rowOff>38100</xdr:rowOff>
                  </to>
                </anchor>
              </controlPr>
            </control>
          </mc:Choice>
        </mc:AlternateContent>
        <mc:AlternateContent xmlns:mc="http://schemas.openxmlformats.org/markup-compatibility/2006">
          <mc:Choice Requires="x14">
            <control shapeId="292901" r:id="rId39" name="Check Box 37">
              <controlPr defaultSize="0" autoFill="0" autoLine="0" autoPict="0">
                <anchor moveWithCells="1">
                  <from>
                    <xdr:col>19</xdr:col>
                    <xdr:colOff>180975</xdr:colOff>
                    <xdr:row>53</xdr:row>
                    <xdr:rowOff>142875</xdr:rowOff>
                  </from>
                  <to>
                    <xdr:col>21</xdr:col>
                    <xdr:colOff>76200</xdr:colOff>
                    <xdr:row>55</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2"/>
  <dimension ref="A1:AQ65"/>
  <sheetViews>
    <sheetView view="pageBreakPreview" zoomScaleNormal="100" zoomScaleSheetLayoutView="100" workbookViewId="0"/>
  </sheetViews>
  <sheetFormatPr defaultColWidth="2.625" defaultRowHeight="13.5"/>
  <cols>
    <col min="1" max="5" width="2.625" style="592"/>
    <col min="6" max="6" width="3.25" style="592" bestFit="1" customWidth="1"/>
    <col min="7" max="7" width="2.625" style="592"/>
    <col min="8" max="8" width="3.25" style="592" bestFit="1" customWidth="1"/>
    <col min="9" max="20" width="2.625" style="592"/>
    <col min="21" max="21" width="3.25" style="592" bestFit="1" customWidth="1"/>
    <col min="22" max="22" width="2.625" style="592"/>
    <col min="23" max="23" width="3.25" style="592" bestFit="1" customWidth="1"/>
    <col min="24" max="16384" width="2.625" style="592"/>
  </cols>
  <sheetData>
    <row r="1" spans="1:35" ht="14.25">
      <c r="A1" s="477" t="s">
        <v>2261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35" ht="13.5" customHeight="1">
      <c r="A2" s="475"/>
      <c r="B2" s="2206" t="s">
        <v>837</v>
      </c>
      <c r="C2" s="2206"/>
      <c r="D2" s="2206"/>
      <c r="E2" s="2206"/>
      <c r="F2" s="2206"/>
      <c r="G2" s="2206"/>
      <c r="H2" s="2206"/>
      <c r="I2" s="2206"/>
      <c r="J2" s="2206"/>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row>
    <row r="3" spans="1:35">
      <c r="B3" s="2879"/>
      <c r="C3" s="2880"/>
      <c r="D3" s="2880"/>
      <c r="E3" s="2880"/>
      <c r="F3" s="2880"/>
      <c r="G3" s="2880"/>
      <c r="H3" s="2880"/>
      <c r="I3" s="2880"/>
      <c r="J3" s="2880"/>
      <c r="K3" s="2880"/>
      <c r="L3" s="2880"/>
      <c r="M3" s="2880"/>
      <c r="N3" s="2880"/>
      <c r="O3" s="2880"/>
      <c r="P3" s="2880"/>
      <c r="Q3" s="2880"/>
      <c r="R3" s="2880"/>
      <c r="S3" s="2880"/>
      <c r="T3" s="2880"/>
      <c r="U3" s="2880"/>
      <c r="V3" s="2880"/>
      <c r="W3" s="2880"/>
      <c r="X3" s="2880"/>
      <c r="Y3" s="2880"/>
      <c r="Z3" s="2880"/>
      <c r="AA3" s="2880"/>
      <c r="AB3" s="2880"/>
      <c r="AC3" s="2880"/>
      <c r="AD3" s="2880"/>
      <c r="AE3" s="2880"/>
      <c r="AF3" s="2880"/>
      <c r="AG3" s="2880"/>
      <c r="AH3" s="2880"/>
      <c r="AI3" s="2881"/>
    </row>
    <row r="4" spans="1:35">
      <c r="A4" s="109"/>
      <c r="B4" s="2882"/>
      <c r="C4" s="2883"/>
      <c r="D4" s="2883"/>
      <c r="E4" s="2883"/>
      <c r="F4" s="2883"/>
      <c r="G4" s="2883"/>
      <c r="H4" s="2883"/>
      <c r="I4" s="2883"/>
      <c r="J4" s="2883"/>
      <c r="K4" s="2883"/>
      <c r="L4" s="2883"/>
      <c r="M4" s="2883"/>
      <c r="N4" s="2883"/>
      <c r="O4" s="2883"/>
      <c r="P4" s="2883"/>
      <c r="Q4" s="2883"/>
      <c r="R4" s="2883"/>
      <c r="S4" s="2883"/>
      <c r="T4" s="2883"/>
      <c r="U4" s="2883"/>
      <c r="V4" s="2883"/>
      <c r="W4" s="2883"/>
      <c r="X4" s="2883"/>
      <c r="Y4" s="2883"/>
      <c r="Z4" s="2883"/>
      <c r="AA4" s="2883"/>
      <c r="AB4" s="2883"/>
      <c r="AC4" s="2883"/>
      <c r="AD4" s="2883"/>
      <c r="AE4" s="2883"/>
      <c r="AF4" s="2883"/>
      <c r="AG4" s="2883"/>
      <c r="AH4" s="2883"/>
      <c r="AI4" s="2884"/>
    </row>
    <row r="5" spans="1:35">
      <c r="A5" s="109"/>
      <c r="B5" s="2882"/>
      <c r="C5" s="2883"/>
      <c r="D5" s="2883"/>
      <c r="E5" s="2883"/>
      <c r="F5" s="2883"/>
      <c r="G5" s="2883"/>
      <c r="H5" s="2883"/>
      <c r="I5" s="2883"/>
      <c r="J5" s="2883"/>
      <c r="K5" s="2883"/>
      <c r="L5" s="2883"/>
      <c r="M5" s="2883"/>
      <c r="N5" s="2883"/>
      <c r="O5" s="2883"/>
      <c r="P5" s="2883"/>
      <c r="Q5" s="2883"/>
      <c r="R5" s="2883"/>
      <c r="S5" s="2883"/>
      <c r="T5" s="2883"/>
      <c r="U5" s="2883"/>
      <c r="V5" s="2883"/>
      <c r="W5" s="2883"/>
      <c r="X5" s="2883"/>
      <c r="Y5" s="2883"/>
      <c r="Z5" s="2883"/>
      <c r="AA5" s="2883"/>
      <c r="AB5" s="2883"/>
      <c r="AC5" s="2883"/>
      <c r="AD5" s="2883"/>
      <c r="AE5" s="2883"/>
      <c r="AF5" s="2883"/>
      <c r="AG5" s="2883"/>
      <c r="AH5" s="2883"/>
      <c r="AI5" s="2884"/>
    </row>
    <row r="6" spans="1:35">
      <c r="B6" s="2882"/>
      <c r="C6" s="2883"/>
      <c r="D6" s="2883"/>
      <c r="E6" s="2883"/>
      <c r="F6" s="2883"/>
      <c r="G6" s="2883"/>
      <c r="H6" s="2883"/>
      <c r="I6" s="2883"/>
      <c r="J6" s="2883"/>
      <c r="K6" s="2883"/>
      <c r="L6" s="2883"/>
      <c r="M6" s="2883"/>
      <c r="N6" s="2883"/>
      <c r="O6" s="2883"/>
      <c r="P6" s="2883"/>
      <c r="Q6" s="2883"/>
      <c r="R6" s="2883"/>
      <c r="S6" s="2883"/>
      <c r="T6" s="2883"/>
      <c r="U6" s="2883"/>
      <c r="V6" s="2883"/>
      <c r="W6" s="2883"/>
      <c r="X6" s="2883"/>
      <c r="Y6" s="2883"/>
      <c r="Z6" s="2883"/>
      <c r="AA6" s="2883"/>
      <c r="AB6" s="2883"/>
      <c r="AC6" s="2883"/>
      <c r="AD6" s="2883"/>
      <c r="AE6" s="2883"/>
      <c r="AF6" s="2883"/>
      <c r="AG6" s="2883"/>
      <c r="AH6" s="2883"/>
      <c r="AI6" s="2884"/>
    </row>
    <row r="7" spans="1:35">
      <c r="B7" s="2885"/>
      <c r="C7" s="2886"/>
      <c r="D7" s="2886"/>
      <c r="E7" s="2886"/>
      <c r="F7" s="2886"/>
      <c r="G7" s="2886"/>
      <c r="H7" s="2886"/>
      <c r="I7" s="2886"/>
      <c r="J7" s="2886"/>
      <c r="K7" s="2886"/>
      <c r="L7" s="2886"/>
      <c r="M7" s="2886"/>
      <c r="N7" s="2886"/>
      <c r="O7" s="2886"/>
      <c r="P7" s="2886"/>
      <c r="Q7" s="2886"/>
      <c r="R7" s="2886"/>
      <c r="S7" s="2886"/>
      <c r="T7" s="2886"/>
      <c r="U7" s="2886"/>
      <c r="V7" s="2886"/>
      <c r="W7" s="2886"/>
      <c r="X7" s="2886"/>
      <c r="Y7" s="2886"/>
      <c r="Z7" s="2886"/>
      <c r="AA7" s="2886"/>
      <c r="AB7" s="2886"/>
      <c r="AC7" s="2886"/>
      <c r="AD7" s="2886"/>
      <c r="AE7" s="2886"/>
      <c r="AF7" s="2886"/>
      <c r="AG7" s="2886"/>
      <c r="AH7" s="2886"/>
      <c r="AI7" s="2887"/>
    </row>
    <row r="9" spans="1:35" ht="14.25">
      <c r="A9" s="477" t="s">
        <v>1371</v>
      </c>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row>
    <row r="10" spans="1:35" ht="14.25">
      <c r="A10" s="480" t="s">
        <v>1427</v>
      </c>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row>
    <row r="11" spans="1:35" ht="14.25">
      <c r="A11" s="477"/>
      <c r="B11" s="477"/>
      <c r="C11" s="844"/>
      <c r="D11" s="242" t="s">
        <v>475</v>
      </c>
      <c r="E11" s="242"/>
      <c r="F11" s="844"/>
      <c r="G11" s="242" t="s">
        <v>347</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row>
    <row r="12" spans="1:35" ht="14.25">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row>
    <row r="13" spans="1:35">
      <c r="A13" s="480" t="s">
        <v>1626</v>
      </c>
      <c r="B13" s="480"/>
      <c r="C13" s="480"/>
      <c r="D13" s="480"/>
      <c r="E13" s="480"/>
      <c r="F13" s="480"/>
      <c r="G13" s="480"/>
      <c r="H13" s="480"/>
      <c r="I13" s="480"/>
      <c r="J13" s="480"/>
      <c r="K13" s="480"/>
      <c r="L13" s="480"/>
      <c r="M13" s="480"/>
      <c r="N13" s="480"/>
      <c r="O13" s="480"/>
      <c r="P13" s="480"/>
      <c r="Q13" s="480"/>
      <c r="R13" s="480"/>
      <c r="S13" s="480"/>
      <c r="T13" s="480"/>
      <c r="U13" s="480"/>
      <c r="V13" s="480"/>
      <c r="W13" s="480"/>
      <c r="X13" s="480"/>
    </row>
    <row r="14" spans="1:35" ht="13.5" customHeight="1">
      <c r="A14" s="2907" t="s">
        <v>525</v>
      </c>
      <c r="B14" s="2908"/>
      <c r="C14" s="2908"/>
      <c r="D14" s="2908"/>
      <c r="E14" s="2921"/>
      <c r="F14" s="2909" t="s">
        <v>2262</v>
      </c>
      <c r="G14" s="2910"/>
      <c r="H14" s="2910"/>
      <c r="I14" s="2910"/>
      <c r="J14" s="2910"/>
      <c r="K14" s="2910"/>
      <c r="L14" s="2910"/>
      <c r="M14" s="2910"/>
      <c r="N14" s="2910"/>
      <c r="O14" s="2910"/>
      <c r="P14" s="2910"/>
      <c r="Q14" s="2910"/>
      <c r="R14" s="2910"/>
      <c r="S14" s="2910"/>
      <c r="T14" s="2910"/>
      <c r="U14" s="2909" t="s">
        <v>2263</v>
      </c>
      <c r="V14" s="2910"/>
      <c r="W14" s="2910"/>
      <c r="X14" s="2910"/>
      <c r="Y14" s="2910"/>
      <c r="Z14" s="2910"/>
      <c r="AA14" s="2910"/>
      <c r="AB14" s="2910"/>
      <c r="AC14" s="2910"/>
      <c r="AD14" s="2910"/>
      <c r="AE14" s="2910"/>
      <c r="AF14" s="2910"/>
      <c r="AG14" s="2910"/>
      <c r="AH14" s="2910"/>
      <c r="AI14" s="2925"/>
    </row>
    <row r="15" spans="1:35" ht="13.5" customHeight="1">
      <c r="A15" s="1226"/>
      <c r="B15" s="1227"/>
      <c r="C15" s="1227"/>
      <c r="D15" s="1227"/>
      <c r="E15" s="2625"/>
      <c r="F15" s="2907" t="s">
        <v>838</v>
      </c>
      <c r="G15" s="2908"/>
      <c r="H15" s="2908"/>
      <c r="I15" s="2908"/>
      <c r="J15" s="1228" t="s">
        <v>845</v>
      </c>
      <c r="K15" s="1229"/>
      <c r="L15" s="1229"/>
      <c r="M15" s="1229"/>
      <c r="N15" s="2262"/>
      <c r="O15" s="2926" t="s">
        <v>846</v>
      </c>
      <c r="P15" s="2927"/>
      <c r="Q15" s="2927"/>
      <c r="R15" s="2927"/>
      <c r="S15" s="2927"/>
      <c r="T15" s="2928"/>
      <c r="U15" s="1226" t="s">
        <v>838</v>
      </c>
      <c r="V15" s="1227"/>
      <c r="W15" s="1227"/>
      <c r="X15" s="1227"/>
      <c r="Y15" s="1228" t="s">
        <v>845</v>
      </c>
      <c r="Z15" s="1229"/>
      <c r="AA15" s="1229"/>
      <c r="AB15" s="1229"/>
      <c r="AC15" s="2262"/>
      <c r="AD15" s="2926" t="s">
        <v>846</v>
      </c>
      <c r="AE15" s="2932"/>
      <c r="AF15" s="2932"/>
      <c r="AG15" s="2932"/>
      <c r="AH15" s="2932"/>
      <c r="AI15" s="2933"/>
    </row>
    <row r="16" spans="1:35" ht="13.5" customHeight="1">
      <c r="A16" s="1228"/>
      <c r="B16" s="1229"/>
      <c r="C16" s="1229"/>
      <c r="D16" s="1229"/>
      <c r="E16" s="2262"/>
      <c r="F16" s="1228"/>
      <c r="G16" s="1229"/>
      <c r="H16" s="1229"/>
      <c r="I16" s="1229"/>
      <c r="J16" s="2909"/>
      <c r="K16" s="2910"/>
      <c r="L16" s="2910"/>
      <c r="M16" s="2910"/>
      <c r="N16" s="2925"/>
      <c r="O16" s="2929"/>
      <c r="P16" s="2930"/>
      <c r="Q16" s="2930"/>
      <c r="R16" s="2930"/>
      <c r="S16" s="2930"/>
      <c r="T16" s="2931"/>
      <c r="U16" s="1228"/>
      <c r="V16" s="1229"/>
      <c r="W16" s="1229"/>
      <c r="X16" s="1229"/>
      <c r="Y16" s="2909"/>
      <c r="Z16" s="2910"/>
      <c r="AA16" s="2910"/>
      <c r="AB16" s="2910"/>
      <c r="AC16" s="2925"/>
      <c r="AD16" s="2934"/>
      <c r="AE16" s="2935"/>
      <c r="AF16" s="2935"/>
      <c r="AG16" s="2935"/>
      <c r="AH16" s="2935"/>
      <c r="AI16" s="2936"/>
    </row>
    <row r="17" spans="1:36" ht="13.5" customHeight="1">
      <c r="A17" s="2937" t="s">
        <v>55</v>
      </c>
      <c r="B17" s="2939" t="s">
        <v>909</v>
      </c>
      <c r="C17" s="2940"/>
      <c r="D17" s="2907" t="s">
        <v>839</v>
      </c>
      <c r="E17" s="2921"/>
      <c r="F17" s="2915"/>
      <c r="G17" s="2912" t="s">
        <v>404</v>
      </c>
      <c r="H17" s="2913"/>
      <c r="I17" s="2912" t="s">
        <v>405</v>
      </c>
      <c r="J17" s="2920"/>
      <c r="K17" s="2918"/>
      <c r="L17" s="2917" t="s">
        <v>1555</v>
      </c>
      <c r="M17" s="2918"/>
      <c r="N17" s="2919"/>
      <c r="O17" s="596" t="s">
        <v>348</v>
      </c>
      <c r="P17" s="597"/>
      <c r="Q17" s="597"/>
      <c r="R17" s="597"/>
      <c r="S17" s="597"/>
      <c r="T17" s="598"/>
      <c r="U17" s="2915"/>
      <c r="V17" s="2912" t="s">
        <v>404</v>
      </c>
      <c r="W17" s="2913"/>
      <c r="X17" s="2912" t="s">
        <v>405</v>
      </c>
      <c r="Y17" s="2920"/>
      <c r="Z17" s="2918"/>
      <c r="AA17" s="2917" t="s">
        <v>844</v>
      </c>
      <c r="AB17" s="2918"/>
      <c r="AC17" s="2919"/>
      <c r="AD17" s="596" t="s">
        <v>348</v>
      </c>
      <c r="AE17" s="597"/>
      <c r="AF17" s="597"/>
      <c r="AG17" s="597"/>
      <c r="AH17" s="597"/>
      <c r="AI17" s="598"/>
    </row>
    <row r="18" spans="1:36" ht="13.5" customHeight="1">
      <c r="A18" s="2264"/>
      <c r="B18" s="2941"/>
      <c r="C18" s="2942"/>
      <c r="D18" s="1228"/>
      <c r="E18" s="2262"/>
      <c r="F18" s="2916"/>
      <c r="G18" s="1423"/>
      <c r="H18" s="2914"/>
      <c r="I18" s="1423"/>
      <c r="J18" s="2920"/>
      <c r="K18" s="2918"/>
      <c r="L18" s="2917"/>
      <c r="M18" s="2918"/>
      <c r="N18" s="2919"/>
      <c r="O18" s="191" t="s">
        <v>349</v>
      </c>
      <c r="P18" s="242"/>
      <c r="Q18" s="242"/>
      <c r="R18" s="242"/>
      <c r="S18" s="242"/>
      <c r="T18" s="230"/>
      <c r="U18" s="2916"/>
      <c r="V18" s="1423"/>
      <c r="W18" s="2914"/>
      <c r="X18" s="1423"/>
      <c r="Y18" s="2920"/>
      <c r="Z18" s="2918"/>
      <c r="AA18" s="2917"/>
      <c r="AB18" s="2918"/>
      <c r="AC18" s="2919"/>
      <c r="AD18" s="191" t="s">
        <v>349</v>
      </c>
      <c r="AE18" s="242"/>
      <c r="AF18" s="242"/>
      <c r="AG18" s="242"/>
      <c r="AH18" s="242"/>
      <c r="AI18" s="230"/>
    </row>
    <row r="19" spans="1:36" ht="13.5" customHeight="1">
      <c r="A19" s="2264"/>
      <c r="B19" s="2941"/>
      <c r="C19" s="2942"/>
      <c r="D19" s="2907" t="s">
        <v>840</v>
      </c>
      <c r="E19" s="2921"/>
      <c r="F19" s="2915"/>
      <c r="G19" s="2912" t="s">
        <v>404</v>
      </c>
      <c r="H19" s="2913"/>
      <c r="I19" s="2912" t="s">
        <v>405</v>
      </c>
      <c r="J19" s="2920"/>
      <c r="K19" s="2918"/>
      <c r="L19" s="2917" t="s">
        <v>1556</v>
      </c>
      <c r="M19" s="2918"/>
      <c r="N19" s="2919"/>
      <c r="O19" s="862"/>
      <c r="P19" s="242" t="s">
        <v>475</v>
      </c>
      <c r="Q19" s="242"/>
      <c r="R19" s="863"/>
      <c r="S19" s="242" t="s">
        <v>347</v>
      </c>
      <c r="T19" s="230"/>
      <c r="U19" s="2915"/>
      <c r="V19" s="2912" t="s">
        <v>404</v>
      </c>
      <c r="W19" s="2913"/>
      <c r="X19" s="2912" t="s">
        <v>405</v>
      </c>
      <c r="Y19" s="2920"/>
      <c r="Z19" s="2918"/>
      <c r="AA19" s="2917" t="s">
        <v>1557</v>
      </c>
      <c r="AB19" s="2918"/>
      <c r="AC19" s="2919"/>
      <c r="AD19" s="862"/>
      <c r="AE19" s="242" t="s">
        <v>475</v>
      </c>
      <c r="AF19" s="242"/>
      <c r="AG19" s="863"/>
      <c r="AH19" s="242" t="s">
        <v>347</v>
      </c>
      <c r="AI19" s="230"/>
    </row>
    <row r="20" spans="1:36" ht="13.5" customHeight="1">
      <c r="A20" s="2264"/>
      <c r="B20" s="2943"/>
      <c r="C20" s="2944"/>
      <c r="D20" s="1228"/>
      <c r="E20" s="2262"/>
      <c r="F20" s="2916"/>
      <c r="G20" s="1423"/>
      <c r="H20" s="2914"/>
      <c r="I20" s="1423"/>
      <c r="J20" s="2920"/>
      <c r="K20" s="2918"/>
      <c r="L20" s="2917"/>
      <c r="M20" s="2918"/>
      <c r="N20" s="2919"/>
      <c r="O20" s="231" t="s">
        <v>351</v>
      </c>
      <c r="P20" s="183"/>
      <c r="Q20" s="183"/>
      <c r="R20" s="183"/>
      <c r="S20" s="183"/>
      <c r="T20" s="192"/>
      <c r="U20" s="2916"/>
      <c r="V20" s="1423"/>
      <c r="W20" s="2914"/>
      <c r="X20" s="1423"/>
      <c r="Y20" s="2920"/>
      <c r="Z20" s="2918"/>
      <c r="AA20" s="2917"/>
      <c r="AB20" s="2918"/>
      <c r="AC20" s="2919"/>
      <c r="AD20" s="191" t="s">
        <v>350</v>
      </c>
      <c r="AE20" s="183"/>
      <c r="AF20" s="183"/>
      <c r="AG20" s="183"/>
      <c r="AH20" s="183"/>
      <c r="AI20" s="192"/>
    </row>
    <row r="21" spans="1:36" ht="13.5" customHeight="1">
      <c r="A21" s="2264"/>
      <c r="B21" s="2939" t="s">
        <v>910</v>
      </c>
      <c r="C21" s="2940"/>
      <c r="D21" s="2907" t="s">
        <v>839</v>
      </c>
      <c r="E21" s="2921"/>
      <c r="F21" s="2915"/>
      <c r="G21" s="2912" t="s">
        <v>404</v>
      </c>
      <c r="H21" s="2913"/>
      <c r="I21" s="2912" t="s">
        <v>405</v>
      </c>
      <c r="J21" s="2920"/>
      <c r="K21" s="2918"/>
      <c r="L21" s="2917" t="s">
        <v>1556</v>
      </c>
      <c r="M21" s="2918"/>
      <c r="N21" s="2919"/>
      <c r="O21" s="862"/>
      <c r="P21" s="242" t="s">
        <v>475</v>
      </c>
      <c r="Q21" s="242"/>
      <c r="R21" s="863"/>
      <c r="S21" s="242" t="s">
        <v>347</v>
      </c>
      <c r="T21" s="230"/>
      <c r="U21" s="2915"/>
      <c r="V21" s="2912" t="s">
        <v>404</v>
      </c>
      <c r="W21" s="2913"/>
      <c r="X21" s="2912" t="s">
        <v>405</v>
      </c>
      <c r="Y21" s="2920"/>
      <c r="Z21" s="2918"/>
      <c r="AA21" s="2917" t="s">
        <v>844</v>
      </c>
      <c r="AB21" s="2918"/>
      <c r="AC21" s="2919"/>
      <c r="AD21" s="862"/>
      <c r="AE21" s="242" t="s">
        <v>475</v>
      </c>
      <c r="AF21" s="242"/>
      <c r="AG21" s="863"/>
      <c r="AH21" s="242" t="s">
        <v>347</v>
      </c>
      <c r="AI21" s="230"/>
    </row>
    <row r="22" spans="1:36" ht="13.5" customHeight="1">
      <c r="A22" s="2264"/>
      <c r="B22" s="2941"/>
      <c r="C22" s="2942"/>
      <c r="D22" s="1228"/>
      <c r="E22" s="2262"/>
      <c r="F22" s="2916"/>
      <c r="G22" s="1423"/>
      <c r="H22" s="2914"/>
      <c r="I22" s="1423"/>
      <c r="J22" s="2920"/>
      <c r="K22" s="2918"/>
      <c r="L22" s="2917"/>
      <c r="M22" s="2918"/>
      <c r="N22" s="2919"/>
      <c r="O22" s="191"/>
      <c r="P22" s="183"/>
      <c r="Q22" s="183"/>
      <c r="R22" s="183"/>
      <c r="S22" s="183"/>
      <c r="T22" s="192"/>
      <c r="U22" s="2916"/>
      <c r="V22" s="1423"/>
      <c r="W22" s="2914"/>
      <c r="X22" s="1423"/>
      <c r="Y22" s="2920"/>
      <c r="Z22" s="2918"/>
      <c r="AA22" s="2917"/>
      <c r="AB22" s="2918"/>
      <c r="AC22" s="2919"/>
      <c r="AD22" s="191"/>
      <c r="AE22" s="183"/>
      <c r="AF22" s="183"/>
      <c r="AG22" s="183"/>
      <c r="AH22" s="183"/>
      <c r="AI22" s="192"/>
    </row>
    <row r="23" spans="1:36" ht="13.5" customHeight="1">
      <c r="A23" s="2264"/>
      <c r="B23" s="2941"/>
      <c r="C23" s="2942"/>
      <c r="D23" s="2907" t="s">
        <v>840</v>
      </c>
      <c r="E23" s="2921"/>
      <c r="F23" s="2915"/>
      <c r="G23" s="2912" t="s">
        <v>404</v>
      </c>
      <c r="H23" s="2913"/>
      <c r="I23" s="2912" t="s">
        <v>405</v>
      </c>
      <c r="J23" s="2920"/>
      <c r="K23" s="2918"/>
      <c r="L23" s="2917" t="s">
        <v>1557</v>
      </c>
      <c r="M23" s="2918"/>
      <c r="N23" s="2919"/>
      <c r="O23" s="191"/>
      <c r="P23" s="183"/>
      <c r="Q23" s="183"/>
      <c r="R23" s="183"/>
      <c r="S23" s="183"/>
      <c r="T23" s="192"/>
      <c r="U23" s="2915"/>
      <c r="V23" s="2912" t="s">
        <v>404</v>
      </c>
      <c r="W23" s="2913"/>
      <c r="X23" s="2912" t="s">
        <v>405</v>
      </c>
      <c r="Y23" s="2920"/>
      <c r="Z23" s="2918"/>
      <c r="AA23" s="2917" t="s">
        <v>1556</v>
      </c>
      <c r="AB23" s="2918"/>
      <c r="AC23" s="2919"/>
      <c r="AD23" s="191"/>
      <c r="AE23" s="183"/>
      <c r="AF23" s="183"/>
      <c r="AG23" s="183"/>
      <c r="AH23" s="183"/>
      <c r="AI23" s="192"/>
    </row>
    <row r="24" spans="1:36" ht="13.5" customHeight="1">
      <c r="A24" s="2938"/>
      <c r="B24" s="2943"/>
      <c r="C24" s="2944"/>
      <c r="D24" s="1228"/>
      <c r="E24" s="2262"/>
      <c r="F24" s="2916"/>
      <c r="G24" s="1423"/>
      <c r="H24" s="2914"/>
      <c r="I24" s="1423"/>
      <c r="J24" s="2920"/>
      <c r="K24" s="2918"/>
      <c r="L24" s="2917"/>
      <c r="M24" s="2918"/>
      <c r="N24" s="2919"/>
      <c r="O24" s="599"/>
      <c r="P24" s="600"/>
      <c r="Q24" s="600"/>
      <c r="R24" s="600"/>
      <c r="S24" s="600"/>
      <c r="T24" s="601"/>
      <c r="U24" s="2916"/>
      <c r="V24" s="1423"/>
      <c r="W24" s="2914"/>
      <c r="X24" s="1423"/>
      <c r="Y24" s="2920"/>
      <c r="Z24" s="2918"/>
      <c r="AA24" s="2917"/>
      <c r="AB24" s="2918"/>
      <c r="AC24" s="2919"/>
      <c r="AD24" s="599"/>
      <c r="AE24" s="600"/>
      <c r="AF24" s="600"/>
      <c r="AG24" s="600"/>
      <c r="AH24" s="600"/>
      <c r="AI24" s="601"/>
    </row>
    <row r="25" spans="1:36" ht="13.5" customHeight="1">
      <c r="A25" s="803"/>
      <c r="B25" s="604"/>
      <c r="C25" s="604"/>
      <c r="D25" s="842"/>
      <c r="E25" s="842"/>
      <c r="F25" s="842"/>
      <c r="G25" s="848"/>
      <c r="H25" s="848"/>
      <c r="I25" s="842"/>
      <c r="J25" s="842" t="s">
        <v>1558</v>
      </c>
      <c r="K25" s="217" t="s">
        <v>1559</v>
      </c>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row>
    <row r="26" spans="1:36">
      <c r="A26" s="476"/>
      <c r="B26" s="148" t="s">
        <v>2079</v>
      </c>
      <c r="C26" s="614" t="s">
        <v>2067</v>
      </c>
      <c r="D26" s="148"/>
      <c r="E26" s="148"/>
      <c r="F26" s="476"/>
      <c r="G26" s="476"/>
      <c r="H26" s="476"/>
      <c r="I26" s="476"/>
      <c r="J26" s="476"/>
      <c r="K26" s="476"/>
      <c r="L26" s="476"/>
      <c r="M26" s="476"/>
      <c r="N26" s="476"/>
      <c r="O26" s="476"/>
      <c r="P26" s="476"/>
      <c r="Q26" s="476"/>
      <c r="R26" s="476"/>
      <c r="S26" s="476"/>
      <c r="T26" s="476"/>
    </row>
    <row r="27" spans="1:36">
      <c r="A27" s="476"/>
      <c r="B27" s="476"/>
      <c r="C27" s="888" t="s">
        <v>14</v>
      </c>
      <c r="D27" s="1299"/>
      <c r="E27" s="1299"/>
      <c r="F27" s="1299"/>
      <c r="G27" s="1299"/>
      <c r="H27" s="1299"/>
      <c r="I27" s="1299"/>
      <c r="J27" s="1299"/>
      <c r="K27" s="1299"/>
      <c r="L27" s="1299"/>
      <c r="M27" s="1299"/>
      <c r="N27" s="1299"/>
      <c r="O27" s="1299"/>
      <c r="P27" s="1299"/>
      <c r="Q27" s="1299"/>
      <c r="R27" s="1299"/>
      <c r="S27" s="1299"/>
      <c r="T27" s="476" t="s">
        <v>86</v>
      </c>
    </row>
    <row r="28" spans="1:36" ht="13.5" customHeight="1">
      <c r="A28" s="39"/>
      <c r="B28" s="800" t="s">
        <v>2079</v>
      </c>
      <c r="C28" s="800" t="s">
        <v>61</v>
      </c>
      <c r="D28" s="39"/>
      <c r="E28" s="39"/>
      <c r="F28" s="39"/>
      <c r="G28" s="39"/>
      <c r="H28" s="39"/>
      <c r="I28" s="39"/>
      <c r="J28" s="39"/>
      <c r="K28" s="39"/>
      <c r="L28" s="39"/>
      <c r="M28" s="39"/>
      <c r="N28" s="39"/>
      <c r="O28" s="39"/>
      <c r="P28" s="39"/>
      <c r="Q28" s="39"/>
      <c r="R28" s="39"/>
      <c r="S28" s="859"/>
      <c r="T28" s="859"/>
      <c r="U28" s="859"/>
      <c r="V28" s="859"/>
      <c r="W28" s="859"/>
      <c r="X28" s="859"/>
      <c r="Y28" s="859"/>
      <c r="Z28" s="859"/>
      <c r="AA28" s="859"/>
      <c r="AB28" s="859"/>
      <c r="AC28" s="859"/>
      <c r="AD28" s="859"/>
      <c r="AE28" s="859"/>
      <c r="AF28" s="859"/>
      <c r="AG28" s="859"/>
      <c r="AH28" s="859"/>
      <c r="AI28" s="859"/>
      <c r="AJ28" s="859"/>
    </row>
    <row r="29" spans="1:36" ht="13.5" customHeight="1">
      <c r="A29" s="39"/>
      <c r="B29" s="800"/>
      <c r="C29" s="800"/>
      <c r="D29" s="39"/>
      <c r="E29" s="844"/>
      <c r="F29" s="479" t="s">
        <v>352</v>
      </c>
      <c r="G29" s="39"/>
      <c r="H29" s="39"/>
      <c r="I29" s="479"/>
      <c r="J29" s="479"/>
      <c r="L29" s="844"/>
      <c r="M29" s="479" t="s">
        <v>754</v>
      </c>
      <c r="N29" s="39"/>
      <c r="O29" s="39"/>
      <c r="P29" s="844"/>
      <c r="Q29" s="479" t="s">
        <v>685</v>
      </c>
      <c r="R29" s="39"/>
      <c r="S29" s="39"/>
      <c r="T29" s="2911"/>
      <c r="U29" s="2911"/>
      <c r="V29" s="2911"/>
      <c r="W29" s="2911"/>
      <c r="X29" s="2911"/>
      <c r="Y29" s="2911"/>
      <c r="Z29" s="2911"/>
      <c r="AA29" s="2911"/>
      <c r="AB29" s="2911"/>
      <c r="AC29" s="2911"/>
      <c r="AD29" s="2911"/>
      <c r="AE29" s="2911"/>
      <c r="AF29" s="2911"/>
      <c r="AG29" s="2911"/>
      <c r="AH29" s="800" t="s">
        <v>1560</v>
      </c>
      <c r="AI29" s="859"/>
      <c r="AJ29" s="859"/>
    </row>
    <row r="30" spans="1:36" ht="13.5" customHeight="1">
      <c r="A30" s="39"/>
      <c r="B30" s="39"/>
      <c r="C30" s="39"/>
      <c r="D30" s="39"/>
      <c r="E30" s="39"/>
      <c r="F30" s="39"/>
      <c r="G30" s="39"/>
      <c r="H30" s="39"/>
      <c r="I30" s="39"/>
      <c r="J30" s="39"/>
      <c r="K30" s="39"/>
      <c r="L30" s="39"/>
      <c r="M30" s="39"/>
      <c r="N30" s="39"/>
      <c r="O30" s="39"/>
      <c r="P30" s="39"/>
      <c r="Q30" s="39"/>
      <c r="R30" s="39"/>
      <c r="S30" s="859"/>
      <c r="T30" s="859"/>
      <c r="U30" s="859"/>
      <c r="V30" s="859"/>
      <c r="W30" s="859"/>
      <c r="X30" s="859"/>
      <c r="Y30" s="859"/>
      <c r="Z30" s="859"/>
      <c r="AA30" s="859"/>
      <c r="AB30" s="859"/>
      <c r="AC30" s="859"/>
      <c r="AD30" s="859"/>
      <c r="AE30" s="859"/>
      <c r="AF30" s="859"/>
      <c r="AG30" s="859"/>
      <c r="AH30" s="859"/>
      <c r="AI30" s="859"/>
      <c r="AJ30" s="859"/>
    </row>
    <row r="31" spans="1:36" ht="13.5" customHeight="1">
      <c r="A31" s="480" t="s">
        <v>1627</v>
      </c>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row>
    <row r="32" spans="1:36" ht="13.5" customHeight="1">
      <c r="A32" s="480" t="s">
        <v>353</v>
      </c>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row>
    <row r="33" spans="1:43" ht="13.5" customHeight="1">
      <c r="A33" s="480"/>
      <c r="B33" s="480"/>
      <c r="C33" s="480"/>
      <c r="D33" s="168" t="s">
        <v>1628</v>
      </c>
      <c r="E33" s="229"/>
      <c r="F33" s="229"/>
      <c r="G33" s="229"/>
      <c r="H33" s="229"/>
      <c r="I33" s="229"/>
      <c r="J33" s="229"/>
      <c r="K33" s="229"/>
      <c r="L33" s="229"/>
      <c r="M33" s="486"/>
      <c r="O33" s="39"/>
      <c r="P33" s="844"/>
      <c r="Q33" s="242" t="s">
        <v>475</v>
      </c>
      <c r="R33" s="168" t="s">
        <v>1561</v>
      </c>
      <c r="S33" s="168"/>
      <c r="T33" s="168" t="s">
        <v>1562</v>
      </c>
      <c r="U33" s="168"/>
      <c r="V33" s="168"/>
      <c r="W33" s="168"/>
      <c r="X33" s="168"/>
      <c r="Y33" s="168"/>
      <c r="Z33" s="168"/>
      <c r="AA33" s="168" t="s">
        <v>1563</v>
      </c>
      <c r="AB33" s="168"/>
      <c r="AC33" s="168"/>
      <c r="AD33" s="168"/>
      <c r="AE33" s="150" t="s">
        <v>1564</v>
      </c>
      <c r="AF33" s="168"/>
      <c r="AG33" s="844"/>
      <c r="AH33" s="423" t="s">
        <v>347</v>
      </c>
      <c r="AI33" s="420"/>
    </row>
    <row r="34" spans="1:43" ht="13.5" customHeight="1">
      <c r="A34" s="480"/>
      <c r="B34" s="480"/>
      <c r="C34" s="480"/>
      <c r="D34" s="812" t="s">
        <v>2264</v>
      </c>
      <c r="E34" s="480"/>
      <c r="F34" s="480"/>
      <c r="G34" s="480"/>
      <c r="H34" s="480"/>
      <c r="I34" s="480"/>
      <c r="J34" s="480"/>
      <c r="K34" s="480"/>
      <c r="L34" s="480"/>
      <c r="O34" s="480"/>
      <c r="P34" s="480"/>
      <c r="Q34" s="480"/>
      <c r="R34" s="480"/>
      <c r="S34" s="480"/>
      <c r="T34" s="480"/>
      <c r="U34" s="480"/>
      <c r="V34" s="480"/>
      <c r="W34" s="844"/>
      <c r="X34" s="183" t="s">
        <v>2122</v>
      </c>
      <c r="Y34" s="168"/>
      <c r="Z34" s="168"/>
      <c r="AA34" s="168"/>
      <c r="AB34" s="2284"/>
      <c r="AC34" s="2284"/>
      <c r="AD34" s="168" t="s">
        <v>216</v>
      </c>
      <c r="AE34" s="235" t="s">
        <v>86</v>
      </c>
      <c r="AF34" s="235"/>
      <c r="AG34" s="844"/>
      <c r="AH34" s="423" t="s">
        <v>347</v>
      </c>
      <c r="AI34" s="235"/>
      <c r="AJ34" s="150"/>
      <c r="AK34" s="486"/>
      <c r="AL34" s="486"/>
      <c r="AM34" s="486"/>
      <c r="AN34" s="486"/>
      <c r="AO34" s="486"/>
      <c r="AP34" s="229"/>
      <c r="AQ34" s="480"/>
    </row>
    <row r="35" spans="1:43" ht="13.5" customHeight="1">
      <c r="A35" s="480"/>
      <c r="B35" s="480"/>
      <c r="C35" s="480"/>
      <c r="D35" s="812" t="s">
        <v>292</v>
      </c>
      <c r="E35" s="480"/>
      <c r="F35" s="480"/>
      <c r="G35" s="480"/>
      <c r="H35" s="480"/>
      <c r="I35" s="480"/>
      <c r="J35" s="480"/>
      <c r="K35" s="480"/>
      <c r="L35" s="480"/>
      <c r="M35" s="844"/>
      <c r="N35" s="242" t="s">
        <v>475</v>
      </c>
      <c r="O35" s="242"/>
      <c r="P35" s="844"/>
      <c r="Q35" s="242" t="s">
        <v>347</v>
      </c>
      <c r="R35" s="480"/>
      <c r="T35" s="480"/>
      <c r="U35" s="480"/>
      <c r="V35" s="480"/>
      <c r="W35" s="480"/>
      <c r="X35" s="480"/>
      <c r="Y35" s="480"/>
      <c r="Z35" s="480"/>
      <c r="AA35" s="480"/>
      <c r="AB35" s="480"/>
      <c r="AC35" s="480"/>
      <c r="AD35" s="480"/>
      <c r="AE35" s="480"/>
      <c r="AF35" s="480"/>
      <c r="AG35" s="480"/>
      <c r="AH35" s="480"/>
      <c r="AI35" s="480"/>
    </row>
    <row r="36" spans="1:43" ht="13.5" customHeight="1">
      <c r="A36" s="480"/>
      <c r="B36" s="480"/>
      <c r="C36" s="480"/>
      <c r="D36" s="812" t="s">
        <v>355</v>
      </c>
      <c r="E36" s="480"/>
      <c r="F36" s="480"/>
      <c r="G36" s="480"/>
      <c r="H36" s="480"/>
      <c r="I36" s="480"/>
      <c r="J36" s="480"/>
      <c r="K36" s="480"/>
      <c r="L36" s="480"/>
      <c r="M36" s="844"/>
      <c r="N36" s="242" t="s">
        <v>475</v>
      </c>
      <c r="O36" s="242"/>
      <c r="P36" s="844"/>
      <c r="Q36" s="242" t="s">
        <v>347</v>
      </c>
      <c r="R36" s="480"/>
      <c r="AI36" s="480"/>
    </row>
    <row r="37" spans="1:43" ht="13.5" customHeight="1">
      <c r="A37" s="480"/>
      <c r="B37" s="480"/>
      <c r="C37" s="480"/>
      <c r="D37" s="812"/>
      <c r="E37" s="480"/>
      <c r="F37" s="480"/>
      <c r="G37" s="480"/>
      <c r="H37" s="480"/>
      <c r="I37" s="480"/>
      <c r="J37" s="480"/>
      <c r="K37" s="480"/>
      <c r="L37" s="480"/>
      <c r="M37" s="480"/>
      <c r="N37" s="844"/>
      <c r="O37" s="183" t="s">
        <v>354</v>
      </c>
      <c r="P37" s="242"/>
      <c r="Q37" s="242"/>
      <c r="R37" s="242"/>
      <c r="S37" s="480"/>
    </row>
    <row r="38" spans="1:43" ht="13.5" customHeight="1">
      <c r="A38" s="480"/>
      <c r="B38" s="480"/>
      <c r="C38" s="480"/>
      <c r="D38" s="812"/>
      <c r="E38" s="480"/>
      <c r="F38" s="480"/>
      <c r="G38" s="480"/>
      <c r="H38" s="480"/>
      <c r="I38" s="480"/>
      <c r="J38" s="480"/>
      <c r="K38" s="480"/>
      <c r="L38" s="480"/>
      <c r="M38" s="480"/>
      <c r="N38" s="844"/>
      <c r="O38" s="812" t="s">
        <v>1565</v>
      </c>
      <c r="P38" s="480"/>
      <c r="Q38" s="480"/>
      <c r="R38" s="480"/>
      <c r="S38" s="480"/>
      <c r="T38" s="480"/>
      <c r="U38" s="480"/>
      <c r="V38" s="844"/>
      <c r="W38" s="183" t="s">
        <v>628</v>
      </c>
      <c r="Z38" s="474" t="s">
        <v>1566</v>
      </c>
      <c r="AA38" s="2284"/>
      <c r="AB38" s="2284"/>
      <c r="AC38" s="2284"/>
      <c r="AD38" s="2284"/>
      <c r="AE38" s="2284"/>
      <c r="AF38" s="2284"/>
      <c r="AG38" s="2284"/>
      <c r="AH38" s="2284"/>
      <c r="AI38" s="812" t="s">
        <v>1567</v>
      </c>
    </row>
    <row r="39" spans="1:43" ht="13.5" customHeight="1">
      <c r="A39" s="480"/>
      <c r="B39" s="480"/>
      <c r="C39" s="480"/>
      <c r="D39" s="812" t="s">
        <v>360</v>
      </c>
      <c r="E39" s="480"/>
      <c r="F39" s="480"/>
      <c r="G39" s="480"/>
      <c r="H39" s="480"/>
      <c r="I39" s="480"/>
      <c r="J39" s="480"/>
      <c r="K39" s="480"/>
      <c r="L39" s="480"/>
      <c r="M39" s="844"/>
      <c r="N39" s="812" t="s">
        <v>356</v>
      </c>
      <c r="O39" s="480"/>
      <c r="P39" s="480"/>
      <c r="Q39" s="480"/>
      <c r="R39" s="480"/>
      <c r="S39" s="844"/>
      <c r="T39" s="812" t="s">
        <v>357</v>
      </c>
      <c r="U39" s="480"/>
      <c r="V39" s="480"/>
      <c r="W39" s="480"/>
      <c r="X39" s="480"/>
      <c r="Y39" s="480"/>
      <c r="Z39" s="844"/>
      <c r="AA39" s="812" t="s">
        <v>358</v>
      </c>
      <c r="AB39" s="480"/>
      <c r="AC39" s="480"/>
      <c r="AD39" s="480"/>
      <c r="AE39" s="480"/>
      <c r="AG39" s="480"/>
      <c r="AH39" s="480"/>
      <c r="AI39" s="480"/>
      <c r="AP39" s="805"/>
    </row>
    <row r="40" spans="1:43" ht="13.5" customHeight="1">
      <c r="A40" s="825"/>
      <c r="B40" s="825"/>
      <c r="C40" s="825"/>
      <c r="D40" s="833" t="s">
        <v>359</v>
      </c>
      <c r="E40" s="825"/>
      <c r="F40" s="825"/>
      <c r="G40" s="830"/>
      <c r="H40" s="830"/>
      <c r="I40" s="830"/>
      <c r="J40" s="830"/>
      <c r="K40" s="830"/>
      <c r="L40" s="830"/>
      <c r="M40" s="844"/>
      <c r="N40" s="853" t="s">
        <v>1231</v>
      </c>
      <c r="O40" s="830"/>
      <c r="P40" s="830"/>
      <c r="Q40" s="2953"/>
      <c r="R40" s="2953"/>
      <c r="S40" s="2953"/>
      <c r="T40" s="2953"/>
      <c r="U40" s="2953"/>
      <c r="V40" s="2953"/>
      <c r="W40" s="2953"/>
      <c r="X40" s="830" t="s">
        <v>1489</v>
      </c>
      <c r="Y40" s="830"/>
      <c r="Z40" s="830"/>
      <c r="AA40" s="830"/>
      <c r="AB40" s="830"/>
      <c r="AC40" s="830"/>
      <c r="AD40" s="830"/>
      <c r="AE40" s="830"/>
      <c r="AG40" s="830"/>
      <c r="AH40" s="830"/>
      <c r="AI40" s="830"/>
      <c r="AJ40" s="830"/>
    </row>
    <row r="41" spans="1:43" ht="13.5" customHeight="1">
      <c r="A41" s="825"/>
      <c r="B41" s="825"/>
      <c r="C41" s="825"/>
      <c r="D41" s="833"/>
      <c r="E41" s="825"/>
      <c r="F41" s="825"/>
      <c r="G41" s="830"/>
      <c r="H41" s="830"/>
      <c r="I41" s="830"/>
      <c r="J41" s="830"/>
      <c r="K41" s="830"/>
      <c r="L41" s="830"/>
      <c r="M41" s="844"/>
      <c r="N41" s="853"/>
      <c r="O41" s="830"/>
      <c r="P41" s="830"/>
      <c r="Q41" s="149"/>
      <c r="R41" s="149"/>
      <c r="S41" s="149"/>
      <c r="T41" s="149"/>
      <c r="U41" s="149"/>
      <c r="V41" s="149"/>
      <c r="W41" s="149"/>
      <c r="X41" s="830"/>
      <c r="Y41" s="830"/>
      <c r="Z41" s="830"/>
      <c r="AA41" s="830"/>
      <c r="AB41" s="830"/>
      <c r="AC41" s="830"/>
      <c r="AD41" s="830"/>
      <c r="AE41" s="830"/>
      <c r="AG41" s="830"/>
      <c r="AH41" s="830"/>
      <c r="AI41" s="830"/>
      <c r="AJ41" s="830"/>
    </row>
    <row r="42" spans="1:43" ht="13.5" customHeight="1">
      <c r="A42" s="421" t="s">
        <v>1568</v>
      </c>
      <c r="B42" s="421"/>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39"/>
      <c r="AB42" s="39"/>
      <c r="AC42" s="39"/>
      <c r="AD42" s="39"/>
      <c r="AE42" s="39"/>
      <c r="AF42" s="39"/>
      <c r="AG42" s="39"/>
      <c r="AH42" s="39"/>
      <c r="AI42" s="39"/>
      <c r="AJ42" s="39"/>
    </row>
    <row r="43" spans="1:43" ht="13.5" customHeight="1">
      <c r="A43" s="1256" t="s">
        <v>525</v>
      </c>
      <c r="B43" s="1257"/>
      <c r="C43" s="1257"/>
      <c r="D43" s="2590"/>
      <c r="E43" s="1256" t="s">
        <v>841</v>
      </c>
      <c r="F43" s="1257"/>
      <c r="G43" s="1257"/>
      <c r="H43" s="1257"/>
      <c r="I43" s="1257"/>
      <c r="J43" s="1257"/>
      <c r="K43" s="1257"/>
      <c r="L43" s="1257"/>
      <c r="M43" s="1257"/>
      <c r="N43" s="1257"/>
      <c r="O43" s="1257"/>
      <c r="P43" s="1257"/>
      <c r="Q43" s="1257"/>
      <c r="R43" s="1257"/>
      <c r="S43" s="1257"/>
      <c r="T43" s="1257"/>
      <c r="U43" s="1257"/>
      <c r="V43" s="1257"/>
      <c r="W43" s="1257"/>
      <c r="X43" s="1257"/>
      <c r="Y43" s="1257"/>
      <c r="Z43" s="2590"/>
      <c r="AA43" s="2954" t="s">
        <v>848</v>
      </c>
      <c r="AB43" s="2954"/>
      <c r="AC43" s="2954"/>
      <c r="AD43" s="2954"/>
      <c r="AE43" s="2954"/>
      <c r="AF43" s="2954"/>
      <c r="AG43" s="2954"/>
      <c r="AH43" s="2954"/>
      <c r="AI43" s="2954"/>
      <c r="AJ43" s="2954"/>
    </row>
    <row r="44" spans="1:43" ht="13.5" customHeight="1">
      <c r="A44" s="1112"/>
      <c r="B44" s="1113"/>
      <c r="C44" s="1113"/>
      <c r="D44" s="1158"/>
      <c r="E44" s="1112"/>
      <c r="F44" s="1113"/>
      <c r="G44" s="1113"/>
      <c r="H44" s="1113"/>
      <c r="I44" s="1113"/>
      <c r="J44" s="1113"/>
      <c r="K44" s="1113"/>
      <c r="L44" s="1113"/>
      <c r="M44" s="1113"/>
      <c r="N44" s="1113"/>
      <c r="O44" s="1113"/>
      <c r="P44" s="1113"/>
      <c r="Q44" s="1113"/>
      <c r="R44" s="1113"/>
      <c r="S44" s="1113"/>
      <c r="T44" s="1113"/>
      <c r="U44" s="1113"/>
      <c r="V44" s="1113"/>
      <c r="W44" s="1113"/>
      <c r="X44" s="1113"/>
      <c r="Y44" s="1113"/>
      <c r="Z44" s="1158"/>
      <c r="AA44" s="2954"/>
      <c r="AB44" s="2954"/>
      <c r="AC44" s="2954"/>
      <c r="AD44" s="2954"/>
      <c r="AE44" s="2954"/>
      <c r="AF44" s="2954"/>
      <c r="AG44" s="2954"/>
      <c r="AH44" s="2954"/>
      <c r="AI44" s="2954"/>
      <c r="AJ44" s="2954"/>
    </row>
    <row r="45" spans="1:43" ht="13.5" customHeight="1">
      <c r="A45" s="1256" t="s">
        <v>958</v>
      </c>
      <c r="B45" s="1257"/>
      <c r="C45" s="1257"/>
      <c r="D45" s="2590"/>
      <c r="E45" s="2945"/>
      <c r="F45" s="2946"/>
      <c r="G45" s="2946"/>
      <c r="H45" s="2946"/>
      <c r="I45" s="2946"/>
      <c r="J45" s="2946"/>
      <c r="K45" s="2946"/>
      <c r="L45" s="2946"/>
      <c r="M45" s="2946"/>
      <c r="N45" s="2946"/>
      <c r="O45" s="2946"/>
      <c r="P45" s="2946"/>
      <c r="Q45" s="2946"/>
      <c r="R45" s="2946"/>
      <c r="S45" s="2946"/>
      <c r="T45" s="2946"/>
      <c r="U45" s="2946"/>
      <c r="V45" s="2946"/>
      <c r="W45" s="2946"/>
      <c r="X45" s="2946"/>
      <c r="Y45" s="2946"/>
      <c r="Z45" s="2947"/>
      <c r="AA45" s="253"/>
      <c r="AB45" s="898"/>
      <c r="AC45" s="898" t="s">
        <v>361</v>
      </c>
      <c r="AD45" s="898"/>
      <c r="AE45" s="898"/>
      <c r="AF45" s="898"/>
      <c r="AG45" s="898"/>
      <c r="AH45" s="898"/>
      <c r="AI45" s="898"/>
      <c r="AJ45" s="93"/>
    </row>
    <row r="46" spans="1:43">
      <c r="A46" s="1226"/>
      <c r="B46" s="1227"/>
      <c r="C46" s="1227"/>
      <c r="D46" s="2625"/>
      <c r="E46" s="2948"/>
      <c r="F46" s="2949"/>
      <c r="G46" s="2949"/>
      <c r="H46" s="2949"/>
      <c r="I46" s="2949"/>
      <c r="J46" s="2949"/>
      <c r="K46" s="2949"/>
      <c r="L46" s="2949"/>
      <c r="M46" s="2949"/>
      <c r="N46" s="2949"/>
      <c r="O46" s="2949"/>
      <c r="P46" s="2949"/>
      <c r="Q46" s="2949"/>
      <c r="R46" s="2949"/>
      <c r="S46" s="2949"/>
      <c r="T46" s="2949"/>
      <c r="U46" s="2949"/>
      <c r="V46" s="2949"/>
      <c r="W46" s="2949"/>
      <c r="X46" s="2949"/>
      <c r="Y46" s="2949"/>
      <c r="Z46" s="2950"/>
      <c r="AA46" s="862"/>
      <c r="AB46" s="863"/>
      <c r="AC46" s="863" t="s">
        <v>1569</v>
      </c>
      <c r="AD46" s="863"/>
      <c r="AE46" s="863"/>
      <c r="AF46" s="863"/>
      <c r="AG46" s="863"/>
      <c r="AH46" s="863"/>
      <c r="AI46" s="863"/>
      <c r="AJ46" s="95"/>
      <c r="AK46" s="480"/>
      <c r="AL46" s="480"/>
      <c r="AM46" s="480"/>
      <c r="AN46" s="480"/>
    </row>
    <row r="47" spans="1:43">
      <c r="A47" s="1226"/>
      <c r="B47" s="1227"/>
      <c r="C47" s="1227"/>
      <c r="D47" s="2625"/>
      <c r="E47" s="2948"/>
      <c r="F47" s="2949"/>
      <c r="G47" s="2949"/>
      <c r="H47" s="2949"/>
      <c r="I47" s="2949"/>
      <c r="J47" s="2949"/>
      <c r="K47" s="2949"/>
      <c r="L47" s="2949"/>
      <c r="M47" s="2949"/>
      <c r="N47" s="2949"/>
      <c r="O47" s="2949"/>
      <c r="P47" s="2949"/>
      <c r="Q47" s="2949"/>
      <c r="R47" s="2949"/>
      <c r="S47" s="2949"/>
      <c r="T47" s="2949"/>
      <c r="U47" s="2949"/>
      <c r="V47" s="2949"/>
      <c r="W47" s="2949"/>
      <c r="X47" s="2949"/>
      <c r="Y47" s="2949"/>
      <c r="Z47" s="2950"/>
      <c r="AA47" s="862"/>
      <c r="AB47" s="863"/>
      <c r="AC47" s="863" t="s">
        <v>362</v>
      </c>
      <c r="AD47" s="863"/>
      <c r="AE47" s="863"/>
      <c r="AF47" s="863"/>
      <c r="AG47" s="863"/>
      <c r="AH47" s="863"/>
      <c r="AI47" s="863"/>
      <c r="AJ47" s="95"/>
      <c r="AK47" s="480"/>
      <c r="AL47" s="480"/>
      <c r="AM47" s="480"/>
      <c r="AN47" s="480"/>
    </row>
    <row r="48" spans="1:43">
      <c r="A48" s="1226"/>
      <c r="B48" s="1227"/>
      <c r="C48" s="1227"/>
      <c r="D48" s="2625"/>
      <c r="E48" s="2948"/>
      <c r="F48" s="2949"/>
      <c r="G48" s="2949"/>
      <c r="H48" s="2949"/>
      <c r="I48" s="2949"/>
      <c r="J48" s="2949"/>
      <c r="K48" s="2949"/>
      <c r="L48" s="2949"/>
      <c r="M48" s="2949"/>
      <c r="N48" s="2949"/>
      <c r="O48" s="2949"/>
      <c r="P48" s="2949"/>
      <c r="Q48" s="2949"/>
      <c r="R48" s="2949"/>
      <c r="S48" s="2949"/>
      <c r="T48" s="2949"/>
      <c r="U48" s="2949"/>
      <c r="V48" s="2949"/>
      <c r="W48" s="2949"/>
      <c r="X48" s="2949"/>
      <c r="Y48" s="2949"/>
      <c r="Z48" s="2950"/>
      <c r="AA48" s="862"/>
      <c r="AB48" s="863"/>
      <c r="AC48" s="863" t="s">
        <v>685</v>
      </c>
      <c r="AD48" s="863"/>
      <c r="AE48" s="863"/>
      <c r="AF48" s="2148"/>
      <c r="AG48" s="2148"/>
      <c r="AH48" s="2148"/>
      <c r="AI48" s="863" t="s">
        <v>1560</v>
      </c>
      <c r="AJ48" s="95"/>
      <c r="AK48" s="480"/>
      <c r="AL48" s="480"/>
      <c r="AM48" s="480"/>
      <c r="AN48" s="480"/>
    </row>
    <row r="49" spans="1:42" ht="13.5" customHeight="1">
      <c r="A49" s="1256" t="s">
        <v>908</v>
      </c>
      <c r="B49" s="1257"/>
      <c r="C49" s="1257"/>
      <c r="D49" s="2590"/>
      <c r="E49" s="2945"/>
      <c r="F49" s="2946"/>
      <c r="G49" s="2946"/>
      <c r="H49" s="2946"/>
      <c r="I49" s="2946"/>
      <c r="J49" s="2946"/>
      <c r="K49" s="2946"/>
      <c r="L49" s="2946"/>
      <c r="M49" s="2946"/>
      <c r="N49" s="2946"/>
      <c r="O49" s="2946"/>
      <c r="P49" s="2946"/>
      <c r="Q49" s="2946"/>
      <c r="R49" s="2946"/>
      <c r="S49" s="2946"/>
      <c r="T49" s="2946"/>
      <c r="U49" s="2946"/>
      <c r="V49" s="2946"/>
      <c r="W49" s="2946"/>
      <c r="X49" s="2946"/>
      <c r="Y49" s="2946"/>
      <c r="Z49" s="2947"/>
      <c r="AA49" s="862"/>
      <c r="AB49" s="863"/>
      <c r="AC49" s="863"/>
      <c r="AD49" s="863"/>
      <c r="AE49" s="863"/>
      <c r="AF49" s="863"/>
      <c r="AG49" s="863"/>
      <c r="AH49" s="863"/>
      <c r="AI49" s="873"/>
      <c r="AJ49" s="95"/>
      <c r="AK49" s="14"/>
      <c r="AL49" s="14"/>
      <c r="AM49" s="14"/>
      <c r="AN49" s="14"/>
      <c r="AO49" s="14"/>
      <c r="AP49" s="14"/>
    </row>
    <row r="50" spans="1:42" ht="13.5" customHeight="1">
      <c r="A50" s="1226"/>
      <c r="B50" s="1227"/>
      <c r="C50" s="1227"/>
      <c r="D50" s="2625"/>
      <c r="E50" s="2948"/>
      <c r="F50" s="2949"/>
      <c r="G50" s="2949"/>
      <c r="H50" s="2949"/>
      <c r="I50" s="2949"/>
      <c r="J50" s="2949"/>
      <c r="K50" s="2949"/>
      <c r="L50" s="2949"/>
      <c r="M50" s="2949"/>
      <c r="N50" s="2949"/>
      <c r="O50" s="2949"/>
      <c r="P50" s="2949"/>
      <c r="Q50" s="2949"/>
      <c r="R50" s="2949"/>
      <c r="S50" s="2949"/>
      <c r="T50" s="2949"/>
      <c r="U50" s="2949"/>
      <c r="V50" s="2949"/>
      <c r="W50" s="2949"/>
      <c r="X50" s="2949"/>
      <c r="Y50" s="2949"/>
      <c r="Z50" s="2950"/>
      <c r="AA50" s="862"/>
      <c r="AB50" s="863"/>
      <c r="AC50" s="863"/>
      <c r="AD50" s="863"/>
      <c r="AE50" s="863"/>
      <c r="AF50" s="863"/>
      <c r="AG50" s="863"/>
      <c r="AH50" s="863"/>
      <c r="AI50" s="873"/>
      <c r="AJ50" s="95"/>
      <c r="AK50" s="485"/>
      <c r="AL50" s="485"/>
      <c r="AM50" s="485"/>
      <c r="AN50" s="485"/>
      <c r="AO50" s="485"/>
      <c r="AP50" s="485"/>
    </row>
    <row r="51" spans="1:42" ht="13.5" customHeight="1">
      <c r="A51" s="1226"/>
      <c r="B51" s="1227"/>
      <c r="C51" s="1227"/>
      <c r="D51" s="2625"/>
      <c r="E51" s="2948"/>
      <c r="F51" s="2949"/>
      <c r="G51" s="2949"/>
      <c r="H51" s="2949"/>
      <c r="I51" s="2949"/>
      <c r="J51" s="2949"/>
      <c r="K51" s="2949"/>
      <c r="L51" s="2949"/>
      <c r="M51" s="2949"/>
      <c r="N51" s="2949"/>
      <c r="O51" s="2949"/>
      <c r="P51" s="2949"/>
      <c r="Q51" s="2949"/>
      <c r="R51" s="2949"/>
      <c r="S51" s="2949"/>
      <c r="T51" s="2949"/>
      <c r="U51" s="2949"/>
      <c r="V51" s="2949"/>
      <c r="W51" s="2949"/>
      <c r="X51" s="2949"/>
      <c r="Y51" s="2949"/>
      <c r="Z51" s="2950"/>
      <c r="AA51" s="862"/>
      <c r="AB51" s="863"/>
      <c r="AC51" s="863"/>
      <c r="AD51" s="863"/>
      <c r="AE51" s="863"/>
      <c r="AF51" s="863"/>
      <c r="AG51" s="863"/>
      <c r="AH51" s="863"/>
      <c r="AI51" s="873"/>
      <c r="AJ51" s="95"/>
      <c r="AK51" s="485"/>
      <c r="AL51" s="485"/>
      <c r="AM51" s="485"/>
      <c r="AN51" s="485"/>
      <c r="AO51" s="485"/>
      <c r="AP51" s="485"/>
    </row>
    <row r="52" spans="1:42" ht="13.5" customHeight="1">
      <c r="A52" s="1112"/>
      <c r="B52" s="1113"/>
      <c r="C52" s="1113"/>
      <c r="D52" s="1158"/>
      <c r="E52" s="2951"/>
      <c r="F52" s="1287"/>
      <c r="G52" s="1287"/>
      <c r="H52" s="1287"/>
      <c r="I52" s="1287"/>
      <c r="J52" s="1287"/>
      <c r="K52" s="1287"/>
      <c r="L52" s="1287"/>
      <c r="M52" s="1287"/>
      <c r="N52" s="1287"/>
      <c r="O52" s="1287"/>
      <c r="P52" s="1287"/>
      <c r="Q52" s="1287"/>
      <c r="R52" s="1287"/>
      <c r="S52" s="1287"/>
      <c r="T52" s="1287"/>
      <c r="U52" s="1287"/>
      <c r="V52" s="1287"/>
      <c r="W52" s="1287"/>
      <c r="X52" s="1287"/>
      <c r="Y52" s="1287"/>
      <c r="Z52" s="2952"/>
      <c r="AA52" s="864"/>
      <c r="AB52" s="865"/>
      <c r="AC52" s="865"/>
      <c r="AD52" s="865"/>
      <c r="AE52" s="865"/>
      <c r="AF52" s="865"/>
      <c r="AG52" s="865"/>
      <c r="AH52" s="865"/>
      <c r="AI52" s="865"/>
      <c r="AJ52" s="99"/>
      <c r="AK52" s="485"/>
      <c r="AL52" s="485"/>
      <c r="AM52" s="485"/>
      <c r="AN52" s="485"/>
      <c r="AO52" s="485"/>
      <c r="AP52" s="485"/>
    </row>
    <row r="53" spans="1:42" ht="13.5" customHeight="1">
      <c r="A53" s="898" t="s">
        <v>959</v>
      </c>
      <c r="B53" s="898"/>
      <c r="C53" s="898"/>
      <c r="D53" s="898"/>
      <c r="E53" s="898"/>
      <c r="F53" s="898"/>
      <c r="G53" s="898"/>
      <c r="H53" s="898"/>
      <c r="I53" s="898"/>
      <c r="J53" s="898"/>
      <c r="K53" s="898"/>
      <c r="L53" s="898"/>
      <c r="M53" s="898"/>
      <c r="N53" s="898"/>
      <c r="O53" s="898"/>
      <c r="P53" s="898"/>
      <c r="Q53" s="898"/>
      <c r="R53" s="898"/>
      <c r="S53" s="898"/>
      <c r="T53" s="898"/>
      <c r="U53" s="898"/>
      <c r="V53" s="898"/>
      <c r="W53" s="898"/>
      <c r="X53" s="898"/>
      <c r="Y53" s="898"/>
      <c r="Z53" s="898"/>
      <c r="AA53" s="863"/>
      <c r="AB53" s="863"/>
      <c r="AC53" s="863"/>
      <c r="AD53" s="863"/>
      <c r="AE53" s="863"/>
      <c r="AF53" s="863"/>
      <c r="AG53" s="863"/>
      <c r="AH53" s="863"/>
      <c r="AI53" s="863"/>
      <c r="AK53" s="485"/>
      <c r="AL53" s="485"/>
      <c r="AM53" s="485"/>
      <c r="AN53" s="485"/>
      <c r="AO53" s="485"/>
      <c r="AP53" s="485"/>
    </row>
    <row r="54" spans="1:42" ht="13.5" customHeight="1">
      <c r="A54" s="475"/>
      <c r="AK54" s="485"/>
      <c r="AL54" s="485"/>
      <c r="AM54" s="485"/>
      <c r="AN54" s="485"/>
      <c r="AO54" s="485"/>
      <c r="AP54" s="485"/>
    </row>
    <row r="55" spans="1:42" ht="13.5" customHeight="1">
      <c r="A55" s="480" t="s">
        <v>1570</v>
      </c>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row>
    <row r="56" spans="1:42" ht="13.5" customHeight="1">
      <c r="A56" s="479" t="s">
        <v>1571</v>
      </c>
      <c r="B56" s="479"/>
      <c r="C56" s="479"/>
      <c r="D56" s="479"/>
      <c r="E56" s="479"/>
      <c r="F56" s="479"/>
      <c r="G56" s="479"/>
      <c r="H56" s="479"/>
      <c r="I56" s="479"/>
      <c r="J56" s="479"/>
      <c r="K56" s="863"/>
      <c r="L56" s="479" t="s">
        <v>475</v>
      </c>
      <c r="M56" s="479"/>
      <c r="N56" s="479"/>
      <c r="O56" s="479"/>
      <c r="P56" s="479"/>
      <c r="Q56" s="888" t="s">
        <v>363</v>
      </c>
      <c r="R56" s="2852"/>
      <c r="S56" s="2852"/>
      <c r="T56" s="2852"/>
      <c r="U56" s="2852"/>
      <c r="V56" s="2852"/>
      <c r="W56" s="474" t="s">
        <v>1828</v>
      </c>
      <c r="Y56" s="863"/>
      <c r="Z56" s="479" t="s">
        <v>476</v>
      </c>
      <c r="AA56" s="479"/>
      <c r="AB56" s="479"/>
      <c r="AC56" s="479"/>
      <c r="AD56" s="479"/>
      <c r="AE56" s="479"/>
      <c r="AF56" s="479"/>
      <c r="AG56" s="479"/>
      <c r="AH56" s="479"/>
      <c r="AI56" s="479"/>
      <c r="AJ56" s="479"/>
    </row>
    <row r="57" spans="1:42">
      <c r="A57" s="479" t="s">
        <v>364</v>
      </c>
      <c r="B57" s="474"/>
      <c r="C57" s="474"/>
      <c r="D57" s="479"/>
      <c r="E57" s="479"/>
      <c r="F57" s="479"/>
      <c r="G57" s="479"/>
      <c r="H57" s="479"/>
      <c r="I57" s="479"/>
      <c r="J57" s="863"/>
      <c r="K57" s="476" t="s">
        <v>365</v>
      </c>
      <c r="L57" s="474"/>
      <c r="M57" s="474"/>
      <c r="N57" s="863"/>
      <c r="O57" s="476" t="s">
        <v>366</v>
      </c>
      <c r="P57" s="474"/>
      <c r="Q57" s="474"/>
      <c r="R57" s="863"/>
      <c r="S57" s="476" t="s">
        <v>367</v>
      </c>
      <c r="T57" s="474"/>
      <c r="U57" s="474"/>
      <c r="V57" s="863"/>
      <c r="W57" s="476" t="s">
        <v>368</v>
      </c>
      <c r="X57" s="474"/>
      <c r="Y57" s="474"/>
      <c r="Z57" s="474"/>
      <c r="AA57" s="474"/>
      <c r="AB57" s="863"/>
      <c r="AC57" s="476" t="s">
        <v>369</v>
      </c>
      <c r="AD57" s="474"/>
      <c r="AE57" s="474"/>
      <c r="AF57" s="474"/>
      <c r="AG57" s="474"/>
      <c r="AH57" s="474"/>
      <c r="AI57" s="474"/>
      <c r="AJ57" s="474"/>
    </row>
    <row r="58" spans="1:42">
      <c r="A58" s="475" t="s">
        <v>843</v>
      </c>
      <c r="B58" s="474"/>
      <c r="C58" s="474"/>
      <c r="D58" s="474"/>
      <c r="E58" s="474"/>
      <c r="F58" s="474"/>
      <c r="G58" s="474"/>
      <c r="H58" s="474"/>
      <c r="I58" s="474"/>
      <c r="J58" s="863"/>
      <c r="K58" s="476" t="s">
        <v>370</v>
      </c>
      <c r="L58" s="474"/>
      <c r="M58" s="474"/>
      <c r="N58" s="863"/>
      <c r="O58" s="476" t="s">
        <v>371</v>
      </c>
      <c r="P58" s="474"/>
      <c r="Q58" s="474"/>
      <c r="R58" s="863"/>
      <c r="S58" s="476" t="s">
        <v>1572</v>
      </c>
      <c r="T58" s="474"/>
      <c r="U58" s="474"/>
      <c r="V58" s="863"/>
      <c r="W58" s="476" t="s">
        <v>1612</v>
      </c>
      <c r="X58" s="474"/>
      <c r="Y58" s="474"/>
      <c r="AB58" s="863"/>
      <c r="AC58" s="476" t="s">
        <v>685</v>
      </c>
      <c r="AD58" s="232"/>
      <c r="AF58" s="1298"/>
      <c r="AG58" s="1298"/>
      <c r="AH58" s="1298"/>
      <c r="AI58" s="1298"/>
      <c r="AJ58" s="476" t="s">
        <v>86</v>
      </c>
    </row>
    <row r="59" spans="1:42">
      <c r="A59" s="479" t="s">
        <v>372</v>
      </c>
      <c r="B59" s="474"/>
      <c r="C59" s="474"/>
      <c r="D59" s="474"/>
      <c r="E59" s="474"/>
      <c r="F59" s="474"/>
      <c r="G59" s="474"/>
      <c r="H59" s="474"/>
      <c r="I59" s="474"/>
      <c r="J59" s="863"/>
      <c r="K59" s="476" t="s">
        <v>373</v>
      </c>
      <c r="L59" s="474"/>
      <c r="M59" s="474"/>
      <c r="N59" s="474"/>
      <c r="O59" s="474"/>
      <c r="P59" s="474"/>
      <c r="Q59" s="474"/>
      <c r="R59" s="863"/>
      <c r="S59" s="476" t="s">
        <v>347</v>
      </c>
      <c r="T59" s="474"/>
      <c r="U59" s="474"/>
      <c r="V59" s="474"/>
      <c r="W59" s="474"/>
      <c r="X59" s="474"/>
      <c r="Y59" s="474"/>
      <c r="Z59" s="474"/>
      <c r="AA59" s="474"/>
      <c r="AB59" s="474"/>
      <c r="AC59" s="232"/>
      <c r="AI59" s="474"/>
    </row>
    <row r="61" spans="1:42">
      <c r="A61" s="480" t="s">
        <v>1676</v>
      </c>
    </row>
    <row r="62" spans="1:42">
      <c r="A62" s="474" t="s">
        <v>1573</v>
      </c>
      <c r="B62" s="474" t="s">
        <v>1677</v>
      </c>
      <c r="C62" s="474"/>
      <c r="D62" s="474"/>
      <c r="E62" s="474"/>
      <c r="F62" s="474"/>
      <c r="G62" s="474"/>
      <c r="H62" s="474"/>
      <c r="I62" s="474"/>
      <c r="J62" s="474"/>
      <c r="K62" s="474"/>
      <c r="L62" s="474"/>
      <c r="M62" s="474"/>
      <c r="N62" s="474"/>
      <c r="O62" s="474"/>
      <c r="P62" s="474"/>
      <c r="Q62" s="474"/>
      <c r="R62" s="474"/>
      <c r="S62" s="474"/>
      <c r="T62" s="479"/>
      <c r="U62" s="863"/>
      <c r="V62" s="479" t="s">
        <v>63</v>
      </c>
      <c r="W62" s="479"/>
      <c r="X62" s="479"/>
      <c r="Y62" s="479"/>
      <c r="Z62" s="479"/>
      <c r="AA62" s="863"/>
      <c r="AB62" s="479" t="s">
        <v>64</v>
      </c>
      <c r="AC62" s="479"/>
      <c r="AD62" s="479"/>
      <c r="AE62" s="479"/>
    </row>
    <row r="63" spans="1:42">
      <c r="A63" s="474" t="s">
        <v>1574</v>
      </c>
      <c r="B63" s="474" t="s">
        <v>2010</v>
      </c>
      <c r="C63" s="474"/>
      <c r="D63" s="474"/>
      <c r="E63" s="474"/>
      <c r="F63" s="474"/>
      <c r="G63" s="474"/>
      <c r="H63" s="474"/>
      <c r="I63" s="474"/>
      <c r="J63" s="474"/>
      <c r="K63" s="474"/>
      <c r="L63" s="474"/>
      <c r="M63" s="474"/>
      <c r="N63" s="474"/>
      <c r="O63" s="474"/>
      <c r="P63" s="474"/>
      <c r="Q63" s="474"/>
      <c r="R63" s="474"/>
      <c r="S63" s="474"/>
      <c r="T63" s="479"/>
      <c r="U63" s="863"/>
      <c r="V63" s="479" t="s">
        <v>1575</v>
      </c>
      <c r="W63" s="479"/>
      <c r="X63" s="479"/>
      <c r="Y63" s="479"/>
      <c r="Z63" s="479"/>
      <c r="AA63" s="863"/>
      <c r="AB63" s="479" t="s">
        <v>1576</v>
      </c>
      <c r="AC63" s="479"/>
      <c r="AD63" s="479"/>
      <c r="AE63" s="479"/>
    </row>
    <row r="64" spans="1:42">
      <c r="A64" s="474" t="s">
        <v>1577</v>
      </c>
      <c r="B64" s="474" t="s">
        <v>62</v>
      </c>
      <c r="C64" s="474"/>
      <c r="D64" s="474"/>
      <c r="E64" s="474"/>
      <c r="F64" s="474"/>
      <c r="G64" s="474"/>
      <c r="H64" s="474"/>
      <c r="I64" s="474"/>
      <c r="J64" s="474"/>
      <c r="K64" s="474"/>
      <c r="L64" s="474"/>
      <c r="M64" s="474"/>
      <c r="N64" s="474"/>
      <c r="O64" s="474"/>
      <c r="P64" s="474"/>
      <c r="Q64" s="474"/>
      <c r="R64" s="474" t="s">
        <v>781</v>
      </c>
      <c r="S64" s="474"/>
      <c r="T64" s="479"/>
      <c r="U64" s="2922"/>
      <c r="V64" s="2923"/>
      <c r="W64" s="2923"/>
      <c r="X64" s="2923"/>
      <c r="Y64" s="2923"/>
      <c r="Z64" s="2923"/>
      <c r="AA64" s="2923"/>
      <c r="AB64" s="2923"/>
      <c r="AC64" s="2923"/>
      <c r="AD64" s="2923"/>
      <c r="AE64" s="2923"/>
      <c r="AF64" s="2924"/>
    </row>
    <row r="65" spans="1:32">
      <c r="A65" s="474" t="s">
        <v>1578</v>
      </c>
      <c r="B65" s="474" t="s">
        <v>878</v>
      </c>
      <c r="C65" s="474"/>
      <c r="D65" s="474"/>
      <c r="E65" s="474"/>
      <c r="F65" s="474"/>
      <c r="G65" s="474"/>
      <c r="H65" s="474"/>
      <c r="I65" s="474"/>
      <c r="J65" s="474"/>
      <c r="K65" s="474"/>
      <c r="L65" s="474"/>
      <c r="M65" s="474"/>
      <c r="N65" s="474"/>
      <c r="O65" s="474"/>
      <c r="P65" s="474"/>
      <c r="Q65" s="474"/>
      <c r="R65" s="474"/>
      <c r="S65" s="474"/>
      <c r="T65" s="479"/>
      <c r="U65" s="2922"/>
      <c r="V65" s="2923"/>
      <c r="W65" s="2923"/>
      <c r="X65" s="2923"/>
      <c r="Y65" s="2923"/>
      <c r="Z65" s="2923"/>
      <c r="AA65" s="2923"/>
      <c r="AB65" s="2923"/>
      <c r="AC65" s="2923"/>
      <c r="AD65" s="2923"/>
      <c r="AE65" s="2923"/>
      <c r="AF65" s="2924"/>
    </row>
  </sheetData>
  <mergeCells count="91">
    <mergeCell ref="A43:D44"/>
    <mergeCell ref="E43:Z44"/>
    <mergeCell ref="AA43:AJ44"/>
    <mergeCell ref="A45:D48"/>
    <mergeCell ref="A49:D52"/>
    <mergeCell ref="AA38:AH38"/>
    <mergeCell ref="U64:AF64"/>
    <mergeCell ref="E45:Z48"/>
    <mergeCell ref="AF48:AH48"/>
    <mergeCell ref="E49:Z52"/>
    <mergeCell ref="AF58:AI58"/>
    <mergeCell ref="R56:V56"/>
    <mergeCell ref="Q40:W40"/>
    <mergeCell ref="B21:C24"/>
    <mergeCell ref="D21:E22"/>
    <mergeCell ref="F21:F22"/>
    <mergeCell ref="G21:G22"/>
    <mergeCell ref="Y21:Z22"/>
    <mergeCell ref="J21:K22"/>
    <mergeCell ref="M21:N22"/>
    <mergeCell ref="U21:U22"/>
    <mergeCell ref="V21:V22"/>
    <mergeCell ref="L21:L22"/>
    <mergeCell ref="L23:L24"/>
    <mergeCell ref="M23:N24"/>
    <mergeCell ref="U23:U24"/>
    <mergeCell ref="V23:V24"/>
    <mergeCell ref="W23:W24"/>
    <mergeCell ref="X23:X24"/>
    <mergeCell ref="U65:AF65"/>
    <mergeCell ref="A14:E16"/>
    <mergeCell ref="U14:AI14"/>
    <mergeCell ref="J15:N16"/>
    <mergeCell ref="O15:T16"/>
    <mergeCell ref="U15:X16"/>
    <mergeCell ref="Y15:AC16"/>
    <mergeCell ref="AD15:AI16"/>
    <mergeCell ref="J17:K18"/>
    <mergeCell ref="L17:L18"/>
    <mergeCell ref="M17:N18"/>
    <mergeCell ref="A17:A24"/>
    <mergeCell ref="B17:C20"/>
    <mergeCell ref="D17:E18"/>
    <mergeCell ref="D23:E24"/>
    <mergeCell ref="Y23:Z24"/>
    <mergeCell ref="B2:J2"/>
    <mergeCell ref="B3:AI7"/>
    <mergeCell ref="U17:U18"/>
    <mergeCell ref="D19:E20"/>
    <mergeCell ref="F19:F20"/>
    <mergeCell ref="H17:H18"/>
    <mergeCell ref="I17:I18"/>
    <mergeCell ref="J19:K20"/>
    <mergeCell ref="F17:F18"/>
    <mergeCell ref="G17:G18"/>
    <mergeCell ref="G19:G20"/>
    <mergeCell ref="W17:W18"/>
    <mergeCell ref="X17:X18"/>
    <mergeCell ref="Y17:Z18"/>
    <mergeCell ref="AA17:AA18"/>
    <mergeCell ref="V17:V18"/>
    <mergeCell ref="G23:G24"/>
    <mergeCell ref="AB17:AC18"/>
    <mergeCell ref="X19:X20"/>
    <mergeCell ref="Y19:Z20"/>
    <mergeCell ref="AA19:AA20"/>
    <mergeCell ref="AB19:AC20"/>
    <mergeCell ref="AA21:AA22"/>
    <mergeCell ref="AB21:AC22"/>
    <mergeCell ref="W21:W22"/>
    <mergeCell ref="X21:X22"/>
    <mergeCell ref="J23:K24"/>
    <mergeCell ref="H19:H20"/>
    <mergeCell ref="I21:I22"/>
    <mergeCell ref="H21:H22"/>
    <mergeCell ref="D27:S27"/>
    <mergeCell ref="AB34:AC34"/>
    <mergeCell ref="F15:I16"/>
    <mergeCell ref="F14:T14"/>
    <mergeCell ref="T29:AG29"/>
    <mergeCell ref="I19:I20"/>
    <mergeCell ref="H23:H24"/>
    <mergeCell ref="I23:I24"/>
    <mergeCell ref="F23:F24"/>
    <mergeCell ref="L19:L20"/>
    <mergeCell ref="M19:N20"/>
    <mergeCell ref="U19:U20"/>
    <mergeCell ref="W19:W20"/>
    <mergeCell ref="V19:V20"/>
    <mergeCell ref="AA23:AA24"/>
    <mergeCell ref="AB23:AC24"/>
  </mergeCells>
  <phoneticPr fontId="5"/>
  <dataValidations count="1">
    <dataValidation type="list" allowBlank="1" showInputMessage="1" showErrorMessage="1" sqref="O19 R19 R21 O21 AD19 AD21 AG19 AG21 J57:J59 N57:N58 R57:R59 V57:V58 AB57:AB58 AB45:AB48 AA62:AA63 C11 F11 U62:U63 K56 Y56 AG33 E29 L29 P29 M35:M36 Z39 N37:N38 V38 M39:M41 S39 S33 Z33 AG34 P33 W34 P35:P36" xr:uid="{00000000-0002-0000-1D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2977" r:id="rId4" name="Check Box 1">
              <controlPr defaultSize="0" autoFill="0" autoLine="0" autoPict="0">
                <anchor moveWithCells="1">
                  <from>
                    <xdr:col>1</xdr:col>
                    <xdr:colOff>180975</xdr:colOff>
                    <xdr:row>9</xdr:row>
                    <xdr:rowOff>152400</xdr:rowOff>
                  </from>
                  <to>
                    <xdr:col>3</xdr:col>
                    <xdr:colOff>76200</xdr:colOff>
                    <xdr:row>11</xdr:row>
                    <xdr:rowOff>28575</xdr:rowOff>
                  </to>
                </anchor>
              </controlPr>
            </control>
          </mc:Choice>
        </mc:AlternateContent>
        <mc:AlternateContent xmlns:mc="http://schemas.openxmlformats.org/markup-compatibility/2006">
          <mc:Choice Requires="x14">
            <control shapeId="382978" r:id="rId5" name="Check Box 2">
              <controlPr defaultSize="0" autoFill="0" autoLine="0" autoPict="0">
                <anchor moveWithCells="1">
                  <from>
                    <xdr:col>5</xdr:col>
                    <xdr:colOff>9525</xdr:colOff>
                    <xdr:row>9</xdr:row>
                    <xdr:rowOff>152400</xdr:rowOff>
                  </from>
                  <to>
                    <xdr:col>6</xdr:col>
                    <xdr:colOff>57150</xdr:colOff>
                    <xdr:row>11</xdr:row>
                    <xdr:rowOff>28575</xdr:rowOff>
                  </to>
                </anchor>
              </controlPr>
            </control>
          </mc:Choice>
        </mc:AlternateContent>
        <mc:AlternateContent xmlns:mc="http://schemas.openxmlformats.org/markup-compatibility/2006">
          <mc:Choice Requires="x14">
            <control shapeId="382979" r:id="rId6" name="Check Box 3">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382980" r:id="rId7" name="Check Box 4">
              <controlPr defaultSize="0" autoFill="0" autoLine="0" autoPict="0">
                <anchor moveWithCells="1">
                  <from>
                    <xdr:col>16</xdr:col>
                    <xdr:colOff>180975</xdr:colOff>
                    <xdr:row>17</xdr:row>
                    <xdr:rowOff>142875</xdr:rowOff>
                  </from>
                  <to>
                    <xdr:col>18</xdr:col>
                    <xdr:colOff>76200</xdr:colOff>
                    <xdr:row>19</xdr:row>
                    <xdr:rowOff>38100</xdr:rowOff>
                  </to>
                </anchor>
              </controlPr>
            </control>
          </mc:Choice>
        </mc:AlternateContent>
        <mc:AlternateContent xmlns:mc="http://schemas.openxmlformats.org/markup-compatibility/2006">
          <mc:Choice Requires="x14">
            <control shapeId="382981" r:id="rId8" name="Check Box 5">
              <controlPr defaultSize="0" autoFill="0" autoLine="0" autoPict="0">
                <anchor moveWithCells="1">
                  <from>
                    <xdr:col>28</xdr:col>
                    <xdr:colOff>180975</xdr:colOff>
                    <xdr:row>17</xdr:row>
                    <xdr:rowOff>142875</xdr:rowOff>
                  </from>
                  <to>
                    <xdr:col>30</xdr:col>
                    <xdr:colOff>76200</xdr:colOff>
                    <xdr:row>19</xdr:row>
                    <xdr:rowOff>38100</xdr:rowOff>
                  </to>
                </anchor>
              </controlPr>
            </control>
          </mc:Choice>
        </mc:AlternateContent>
        <mc:AlternateContent xmlns:mc="http://schemas.openxmlformats.org/markup-compatibility/2006">
          <mc:Choice Requires="x14">
            <control shapeId="382982" r:id="rId9" name="Check Box 6">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382983" r:id="rId10" name="Check Box 7">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382984" r:id="rId11" name="Check Box 8">
              <controlPr defaultSize="0" autoFill="0" autoLine="0" autoPict="0">
                <anchor moveWithCells="1">
                  <from>
                    <xdr:col>16</xdr:col>
                    <xdr:colOff>180975</xdr:colOff>
                    <xdr:row>19</xdr:row>
                    <xdr:rowOff>142875</xdr:rowOff>
                  </from>
                  <to>
                    <xdr:col>18</xdr:col>
                    <xdr:colOff>76200</xdr:colOff>
                    <xdr:row>21</xdr:row>
                    <xdr:rowOff>38100</xdr:rowOff>
                  </to>
                </anchor>
              </controlPr>
            </control>
          </mc:Choice>
        </mc:AlternateContent>
        <mc:AlternateContent xmlns:mc="http://schemas.openxmlformats.org/markup-compatibility/2006">
          <mc:Choice Requires="x14">
            <control shapeId="382985" r:id="rId12" name="Check Box 9">
              <controlPr defaultSize="0" autoFill="0" autoLine="0" autoPict="0">
                <anchor moveWithCells="1">
                  <from>
                    <xdr:col>28</xdr:col>
                    <xdr:colOff>180975</xdr:colOff>
                    <xdr:row>19</xdr:row>
                    <xdr:rowOff>142875</xdr:rowOff>
                  </from>
                  <to>
                    <xdr:col>30</xdr:col>
                    <xdr:colOff>76200</xdr:colOff>
                    <xdr:row>21</xdr:row>
                    <xdr:rowOff>38100</xdr:rowOff>
                  </to>
                </anchor>
              </controlPr>
            </control>
          </mc:Choice>
        </mc:AlternateContent>
        <mc:AlternateContent xmlns:mc="http://schemas.openxmlformats.org/markup-compatibility/2006">
          <mc:Choice Requires="x14">
            <control shapeId="382986" r:id="rId13" name="Check Box 10">
              <controlPr defaultSize="0" autoFill="0" autoLine="0" autoPict="0">
                <anchor moveWithCells="1">
                  <from>
                    <xdr:col>31</xdr:col>
                    <xdr:colOff>180975</xdr:colOff>
                    <xdr:row>19</xdr:row>
                    <xdr:rowOff>142875</xdr:rowOff>
                  </from>
                  <to>
                    <xdr:col>33</xdr:col>
                    <xdr:colOff>76200</xdr:colOff>
                    <xdr:row>21</xdr:row>
                    <xdr:rowOff>38100</xdr:rowOff>
                  </to>
                </anchor>
              </controlPr>
            </control>
          </mc:Choice>
        </mc:AlternateContent>
        <mc:AlternateContent xmlns:mc="http://schemas.openxmlformats.org/markup-compatibility/2006">
          <mc:Choice Requires="x14">
            <control shapeId="382987" r:id="rId14" name="Check Box 11">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82988" r:id="rId15" name="Check Box 12">
              <controlPr defaultSize="0" autoFill="0" autoLine="0" autoPict="0">
                <anchor moveWithCells="1">
                  <from>
                    <xdr:col>10</xdr:col>
                    <xdr:colOff>180975</xdr:colOff>
                    <xdr:row>27</xdr:row>
                    <xdr:rowOff>142875</xdr:rowOff>
                  </from>
                  <to>
                    <xdr:col>12</xdr:col>
                    <xdr:colOff>76200</xdr:colOff>
                    <xdr:row>29</xdr:row>
                    <xdr:rowOff>38100</xdr:rowOff>
                  </to>
                </anchor>
              </controlPr>
            </control>
          </mc:Choice>
        </mc:AlternateContent>
        <mc:AlternateContent xmlns:mc="http://schemas.openxmlformats.org/markup-compatibility/2006">
          <mc:Choice Requires="x14">
            <control shapeId="382989" r:id="rId16" name="Check Box 13">
              <controlPr defaultSize="0" autoFill="0" autoLine="0" autoPict="0">
                <anchor moveWithCells="1">
                  <from>
                    <xdr:col>14</xdr:col>
                    <xdr:colOff>180975</xdr:colOff>
                    <xdr:row>27</xdr:row>
                    <xdr:rowOff>142875</xdr:rowOff>
                  </from>
                  <to>
                    <xdr:col>16</xdr:col>
                    <xdr:colOff>76200</xdr:colOff>
                    <xdr:row>29</xdr:row>
                    <xdr:rowOff>38100</xdr:rowOff>
                  </to>
                </anchor>
              </controlPr>
            </control>
          </mc:Choice>
        </mc:AlternateContent>
        <mc:AlternateContent xmlns:mc="http://schemas.openxmlformats.org/markup-compatibility/2006">
          <mc:Choice Requires="x14">
            <control shapeId="382990" r:id="rId17" name="Check Box 14">
              <controlPr defaultSize="0" autoFill="0" autoLine="0" autoPict="0">
                <anchor moveWithCells="1">
                  <from>
                    <xdr:col>14</xdr:col>
                    <xdr:colOff>180975</xdr:colOff>
                    <xdr:row>31</xdr:row>
                    <xdr:rowOff>142875</xdr:rowOff>
                  </from>
                  <to>
                    <xdr:col>16</xdr:col>
                    <xdr:colOff>76200</xdr:colOff>
                    <xdr:row>33</xdr:row>
                    <xdr:rowOff>38100</xdr:rowOff>
                  </to>
                </anchor>
              </controlPr>
            </control>
          </mc:Choice>
        </mc:AlternateContent>
        <mc:AlternateContent xmlns:mc="http://schemas.openxmlformats.org/markup-compatibility/2006">
          <mc:Choice Requires="x14">
            <control shapeId="382991" r:id="rId18" name="Check Box 15">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382992" r:id="rId19" name="Check Box 16">
              <controlPr defaultSize="0" autoFill="0" autoLine="0" autoPict="0">
                <anchor moveWithCells="1">
                  <from>
                    <xdr:col>24</xdr:col>
                    <xdr:colOff>180975</xdr:colOff>
                    <xdr:row>31</xdr:row>
                    <xdr:rowOff>142875</xdr:rowOff>
                  </from>
                  <to>
                    <xdr:col>26</xdr:col>
                    <xdr:colOff>76200</xdr:colOff>
                    <xdr:row>33</xdr:row>
                    <xdr:rowOff>38100</xdr:rowOff>
                  </to>
                </anchor>
              </controlPr>
            </control>
          </mc:Choice>
        </mc:AlternateContent>
        <mc:AlternateContent xmlns:mc="http://schemas.openxmlformats.org/markup-compatibility/2006">
          <mc:Choice Requires="x14">
            <control shapeId="382993" r:id="rId20" name="Check Box 17">
              <controlPr defaultSize="0" autoFill="0" autoLine="0" autoPict="0">
                <anchor moveWithCells="1">
                  <from>
                    <xdr:col>31</xdr:col>
                    <xdr:colOff>180975</xdr:colOff>
                    <xdr:row>31</xdr:row>
                    <xdr:rowOff>142875</xdr:rowOff>
                  </from>
                  <to>
                    <xdr:col>33</xdr:col>
                    <xdr:colOff>76200</xdr:colOff>
                    <xdr:row>33</xdr:row>
                    <xdr:rowOff>38100</xdr:rowOff>
                  </to>
                </anchor>
              </controlPr>
            </control>
          </mc:Choice>
        </mc:AlternateContent>
        <mc:AlternateContent xmlns:mc="http://schemas.openxmlformats.org/markup-compatibility/2006">
          <mc:Choice Requires="x14">
            <control shapeId="382994" r:id="rId21" name="Check Box 18">
              <controlPr defaultSize="0" autoFill="0" autoLine="0" autoPict="0">
                <anchor moveWithCells="1">
                  <from>
                    <xdr:col>22</xdr:col>
                    <xdr:colOff>9525</xdr:colOff>
                    <xdr:row>32</xdr:row>
                    <xdr:rowOff>142875</xdr:rowOff>
                  </from>
                  <to>
                    <xdr:col>23</xdr:col>
                    <xdr:colOff>57150</xdr:colOff>
                    <xdr:row>34</xdr:row>
                    <xdr:rowOff>38100</xdr:rowOff>
                  </to>
                </anchor>
              </controlPr>
            </control>
          </mc:Choice>
        </mc:AlternateContent>
        <mc:AlternateContent xmlns:mc="http://schemas.openxmlformats.org/markup-compatibility/2006">
          <mc:Choice Requires="x14">
            <control shapeId="382995" r:id="rId22" name="Check Box 19">
              <controlPr defaultSize="0" autoFill="0" autoLine="0" autoPict="0">
                <anchor moveWithCells="1">
                  <from>
                    <xdr:col>31</xdr:col>
                    <xdr:colOff>180975</xdr:colOff>
                    <xdr:row>32</xdr:row>
                    <xdr:rowOff>142875</xdr:rowOff>
                  </from>
                  <to>
                    <xdr:col>33</xdr:col>
                    <xdr:colOff>76200</xdr:colOff>
                    <xdr:row>34</xdr:row>
                    <xdr:rowOff>38100</xdr:rowOff>
                  </to>
                </anchor>
              </controlPr>
            </control>
          </mc:Choice>
        </mc:AlternateContent>
        <mc:AlternateContent xmlns:mc="http://schemas.openxmlformats.org/markup-compatibility/2006">
          <mc:Choice Requires="x14">
            <control shapeId="382996" r:id="rId23" name="Check Box 20">
              <controlPr defaultSize="0" autoFill="0" autoLine="0" autoPict="0">
                <anchor moveWithCells="1">
                  <from>
                    <xdr:col>11</xdr:col>
                    <xdr:colOff>180975</xdr:colOff>
                    <xdr:row>33</xdr:row>
                    <xdr:rowOff>142875</xdr:rowOff>
                  </from>
                  <to>
                    <xdr:col>13</xdr:col>
                    <xdr:colOff>76200</xdr:colOff>
                    <xdr:row>35</xdr:row>
                    <xdr:rowOff>38100</xdr:rowOff>
                  </to>
                </anchor>
              </controlPr>
            </control>
          </mc:Choice>
        </mc:AlternateContent>
        <mc:AlternateContent xmlns:mc="http://schemas.openxmlformats.org/markup-compatibility/2006">
          <mc:Choice Requires="x14">
            <control shapeId="382997" r:id="rId24" name="Check Box 21">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382998" r:id="rId25" name="Check Box 22">
              <controlPr defaultSize="0" autoFill="0" autoLine="0" autoPict="0">
                <anchor moveWithCells="1">
                  <from>
                    <xdr:col>11</xdr:col>
                    <xdr:colOff>180975</xdr:colOff>
                    <xdr:row>34</xdr:row>
                    <xdr:rowOff>142875</xdr:rowOff>
                  </from>
                  <to>
                    <xdr:col>13</xdr:col>
                    <xdr:colOff>76200</xdr:colOff>
                    <xdr:row>36</xdr:row>
                    <xdr:rowOff>38100</xdr:rowOff>
                  </to>
                </anchor>
              </controlPr>
            </control>
          </mc:Choice>
        </mc:AlternateContent>
        <mc:AlternateContent xmlns:mc="http://schemas.openxmlformats.org/markup-compatibility/2006">
          <mc:Choice Requires="x14">
            <control shapeId="382999" r:id="rId26" name="Check Box 23">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383000" r:id="rId27" name="Check Box 24">
              <controlPr defaultSize="0" autoFill="0" autoLine="0" autoPict="0">
                <anchor moveWithCells="1">
                  <from>
                    <xdr:col>12</xdr:col>
                    <xdr:colOff>180975</xdr:colOff>
                    <xdr:row>35</xdr:row>
                    <xdr:rowOff>142875</xdr:rowOff>
                  </from>
                  <to>
                    <xdr:col>14</xdr:col>
                    <xdr:colOff>76200</xdr:colOff>
                    <xdr:row>37</xdr:row>
                    <xdr:rowOff>38100</xdr:rowOff>
                  </to>
                </anchor>
              </controlPr>
            </control>
          </mc:Choice>
        </mc:AlternateContent>
        <mc:AlternateContent xmlns:mc="http://schemas.openxmlformats.org/markup-compatibility/2006">
          <mc:Choice Requires="x14">
            <control shapeId="383001" r:id="rId28" name="Check Box 25">
              <controlPr defaultSize="0" autoFill="0" autoLine="0" autoPict="0">
                <anchor moveWithCells="1">
                  <from>
                    <xdr:col>12</xdr:col>
                    <xdr:colOff>180975</xdr:colOff>
                    <xdr:row>36</xdr:row>
                    <xdr:rowOff>142875</xdr:rowOff>
                  </from>
                  <to>
                    <xdr:col>14</xdr:col>
                    <xdr:colOff>76200</xdr:colOff>
                    <xdr:row>38</xdr:row>
                    <xdr:rowOff>38100</xdr:rowOff>
                  </to>
                </anchor>
              </controlPr>
            </control>
          </mc:Choice>
        </mc:AlternateContent>
        <mc:AlternateContent xmlns:mc="http://schemas.openxmlformats.org/markup-compatibility/2006">
          <mc:Choice Requires="x14">
            <control shapeId="383002" r:id="rId29" name="Check Box 26">
              <controlPr defaultSize="0" autoFill="0" autoLine="0" autoPict="0">
                <anchor moveWithCells="1">
                  <from>
                    <xdr:col>20</xdr:col>
                    <xdr:colOff>228600</xdr:colOff>
                    <xdr:row>36</xdr:row>
                    <xdr:rowOff>142875</xdr:rowOff>
                  </from>
                  <to>
                    <xdr:col>22</xdr:col>
                    <xdr:colOff>76200</xdr:colOff>
                    <xdr:row>38</xdr:row>
                    <xdr:rowOff>38100</xdr:rowOff>
                  </to>
                </anchor>
              </controlPr>
            </control>
          </mc:Choice>
        </mc:AlternateContent>
        <mc:AlternateContent xmlns:mc="http://schemas.openxmlformats.org/markup-compatibility/2006">
          <mc:Choice Requires="x14">
            <control shapeId="383003" r:id="rId30" name="Check Box 27">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383004" r:id="rId31" name="Check Box 28">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383005" r:id="rId32" name="Check Box 29">
              <controlPr defaultSize="0" autoFill="0" autoLine="0" autoPict="0">
                <anchor moveWithCells="1">
                  <from>
                    <xdr:col>24</xdr:col>
                    <xdr:colOff>180975</xdr:colOff>
                    <xdr:row>37</xdr:row>
                    <xdr:rowOff>142875</xdr:rowOff>
                  </from>
                  <to>
                    <xdr:col>26</xdr:col>
                    <xdr:colOff>76200</xdr:colOff>
                    <xdr:row>39</xdr:row>
                    <xdr:rowOff>38100</xdr:rowOff>
                  </to>
                </anchor>
              </controlPr>
            </control>
          </mc:Choice>
        </mc:AlternateContent>
        <mc:AlternateContent xmlns:mc="http://schemas.openxmlformats.org/markup-compatibility/2006">
          <mc:Choice Requires="x14">
            <control shapeId="383006" r:id="rId33" name="Check Box 30">
              <controlPr defaultSize="0" autoFill="0" autoLine="0" autoPict="0">
                <anchor moveWithCells="1">
                  <from>
                    <xdr:col>11</xdr:col>
                    <xdr:colOff>180975</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383007" r:id="rId34" name="Check Box 31">
              <controlPr defaultSize="0" autoFill="0" autoLine="0" autoPict="0">
                <anchor moveWithCells="1">
                  <from>
                    <xdr:col>26</xdr:col>
                    <xdr:colOff>180975</xdr:colOff>
                    <xdr:row>43</xdr:row>
                    <xdr:rowOff>142875</xdr:rowOff>
                  </from>
                  <to>
                    <xdr:col>28</xdr:col>
                    <xdr:colOff>76200</xdr:colOff>
                    <xdr:row>45</xdr:row>
                    <xdr:rowOff>38100</xdr:rowOff>
                  </to>
                </anchor>
              </controlPr>
            </control>
          </mc:Choice>
        </mc:AlternateContent>
        <mc:AlternateContent xmlns:mc="http://schemas.openxmlformats.org/markup-compatibility/2006">
          <mc:Choice Requires="x14">
            <control shapeId="383008" r:id="rId35" name="Check Box 32">
              <controlPr defaultSize="0" autoFill="0" autoLine="0" autoPict="0">
                <anchor moveWithCells="1">
                  <from>
                    <xdr:col>26</xdr:col>
                    <xdr:colOff>180975</xdr:colOff>
                    <xdr:row>44</xdr:row>
                    <xdr:rowOff>142875</xdr:rowOff>
                  </from>
                  <to>
                    <xdr:col>28</xdr:col>
                    <xdr:colOff>76200</xdr:colOff>
                    <xdr:row>46</xdr:row>
                    <xdr:rowOff>38100</xdr:rowOff>
                  </to>
                </anchor>
              </controlPr>
            </control>
          </mc:Choice>
        </mc:AlternateContent>
        <mc:AlternateContent xmlns:mc="http://schemas.openxmlformats.org/markup-compatibility/2006">
          <mc:Choice Requires="x14">
            <control shapeId="383009" r:id="rId36" name="Check Box 33">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383010" r:id="rId37" name="Check Box 34">
              <controlPr defaultSize="0" autoFill="0" autoLine="0" autoPict="0">
                <anchor moveWithCells="1">
                  <from>
                    <xdr:col>26</xdr:col>
                    <xdr:colOff>180975</xdr:colOff>
                    <xdr:row>46</xdr:row>
                    <xdr:rowOff>142875</xdr:rowOff>
                  </from>
                  <to>
                    <xdr:col>28</xdr:col>
                    <xdr:colOff>76200</xdr:colOff>
                    <xdr:row>48</xdr:row>
                    <xdr:rowOff>38100</xdr:rowOff>
                  </to>
                </anchor>
              </controlPr>
            </control>
          </mc:Choice>
        </mc:AlternateContent>
        <mc:AlternateContent xmlns:mc="http://schemas.openxmlformats.org/markup-compatibility/2006">
          <mc:Choice Requires="x14">
            <control shapeId="383011" r:id="rId38" name="Check Box 35">
              <controlPr defaultSize="0" autoFill="0" autoLine="0" autoPict="0">
                <anchor moveWithCells="1">
                  <from>
                    <xdr:col>9</xdr:col>
                    <xdr:colOff>180975</xdr:colOff>
                    <xdr:row>54</xdr:row>
                    <xdr:rowOff>142875</xdr:rowOff>
                  </from>
                  <to>
                    <xdr:col>11</xdr:col>
                    <xdr:colOff>76200</xdr:colOff>
                    <xdr:row>56</xdr:row>
                    <xdr:rowOff>38100</xdr:rowOff>
                  </to>
                </anchor>
              </controlPr>
            </control>
          </mc:Choice>
        </mc:AlternateContent>
        <mc:AlternateContent xmlns:mc="http://schemas.openxmlformats.org/markup-compatibility/2006">
          <mc:Choice Requires="x14">
            <control shapeId="383012" r:id="rId39" name="Check Box 36">
              <controlPr defaultSize="0" autoFill="0" autoLine="0" autoPict="0">
                <anchor moveWithCells="1">
                  <from>
                    <xdr:col>23</xdr:col>
                    <xdr:colOff>180975</xdr:colOff>
                    <xdr:row>54</xdr:row>
                    <xdr:rowOff>142875</xdr:rowOff>
                  </from>
                  <to>
                    <xdr:col>25</xdr:col>
                    <xdr:colOff>76200</xdr:colOff>
                    <xdr:row>56</xdr:row>
                    <xdr:rowOff>38100</xdr:rowOff>
                  </to>
                </anchor>
              </controlPr>
            </control>
          </mc:Choice>
        </mc:AlternateContent>
        <mc:AlternateContent xmlns:mc="http://schemas.openxmlformats.org/markup-compatibility/2006">
          <mc:Choice Requires="x14">
            <control shapeId="383013" r:id="rId40" name="Check Box 37">
              <controlPr defaultSize="0" autoFill="0" autoLine="0" autoPict="0">
                <anchor moveWithCells="1">
                  <from>
                    <xdr:col>8</xdr:col>
                    <xdr:colOff>180975</xdr:colOff>
                    <xdr:row>55</xdr:row>
                    <xdr:rowOff>142875</xdr:rowOff>
                  </from>
                  <to>
                    <xdr:col>10</xdr:col>
                    <xdr:colOff>76200</xdr:colOff>
                    <xdr:row>57</xdr:row>
                    <xdr:rowOff>38100</xdr:rowOff>
                  </to>
                </anchor>
              </controlPr>
            </control>
          </mc:Choice>
        </mc:AlternateContent>
        <mc:AlternateContent xmlns:mc="http://schemas.openxmlformats.org/markup-compatibility/2006">
          <mc:Choice Requires="x14">
            <control shapeId="383014" r:id="rId41" name="Check Box 38">
              <controlPr defaultSize="0" autoFill="0" autoLine="0" autoPict="0">
                <anchor moveWithCells="1">
                  <from>
                    <xdr:col>12</xdr:col>
                    <xdr:colOff>180975</xdr:colOff>
                    <xdr:row>55</xdr:row>
                    <xdr:rowOff>142875</xdr:rowOff>
                  </from>
                  <to>
                    <xdr:col>14</xdr:col>
                    <xdr:colOff>76200</xdr:colOff>
                    <xdr:row>57</xdr:row>
                    <xdr:rowOff>38100</xdr:rowOff>
                  </to>
                </anchor>
              </controlPr>
            </control>
          </mc:Choice>
        </mc:AlternateContent>
        <mc:AlternateContent xmlns:mc="http://schemas.openxmlformats.org/markup-compatibility/2006">
          <mc:Choice Requires="x14">
            <control shapeId="383015" r:id="rId42" name="Check Box 39">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383016" r:id="rId43" name="Check Box 40">
              <controlPr defaultSize="0" autoFill="0" autoLine="0" autoPict="0">
                <anchor moveWithCells="1">
                  <from>
                    <xdr:col>20</xdr:col>
                    <xdr:colOff>228600</xdr:colOff>
                    <xdr:row>55</xdr:row>
                    <xdr:rowOff>142875</xdr:rowOff>
                  </from>
                  <to>
                    <xdr:col>22</xdr:col>
                    <xdr:colOff>76200</xdr:colOff>
                    <xdr:row>57</xdr:row>
                    <xdr:rowOff>38100</xdr:rowOff>
                  </to>
                </anchor>
              </controlPr>
            </control>
          </mc:Choice>
        </mc:AlternateContent>
        <mc:AlternateContent xmlns:mc="http://schemas.openxmlformats.org/markup-compatibility/2006">
          <mc:Choice Requires="x14">
            <control shapeId="383017" r:id="rId44" name="Check Box 41">
              <controlPr defaultSize="0" autoFill="0" autoLine="0" autoPict="0">
                <anchor moveWithCells="1">
                  <from>
                    <xdr:col>26</xdr:col>
                    <xdr:colOff>180975</xdr:colOff>
                    <xdr:row>55</xdr:row>
                    <xdr:rowOff>142875</xdr:rowOff>
                  </from>
                  <to>
                    <xdr:col>28</xdr:col>
                    <xdr:colOff>76200</xdr:colOff>
                    <xdr:row>57</xdr:row>
                    <xdr:rowOff>38100</xdr:rowOff>
                  </to>
                </anchor>
              </controlPr>
            </control>
          </mc:Choice>
        </mc:AlternateContent>
        <mc:AlternateContent xmlns:mc="http://schemas.openxmlformats.org/markup-compatibility/2006">
          <mc:Choice Requires="x14">
            <control shapeId="383018" r:id="rId45" name="Check Box 42">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383019" r:id="rId46" name="Check Box 43">
              <controlPr defaultSize="0" autoFill="0" autoLine="0" autoPict="0">
                <anchor moveWithCells="1">
                  <from>
                    <xdr:col>12</xdr:col>
                    <xdr:colOff>180975</xdr:colOff>
                    <xdr:row>56</xdr:row>
                    <xdr:rowOff>142875</xdr:rowOff>
                  </from>
                  <to>
                    <xdr:col>14</xdr:col>
                    <xdr:colOff>76200</xdr:colOff>
                    <xdr:row>58</xdr:row>
                    <xdr:rowOff>38100</xdr:rowOff>
                  </to>
                </anchor>
              </controlPr>
            </control>
          </mc:Choice>
        </mc:AlternateContent>
        <mc:AlternateContent xmlns:mc="http://schemas.openxmlformats.org/markup-compatibility/2006">
          <mc:Choice Requires="x14">
            <control shapeId="383020" r:id="rId47" name="Check Box 44">
              <controlPr defaultSize="0" autoFill="0" autoLine="0" autoPict="0">
                <anchor moveWithCells="1">
                  <from>
                    <xdr:col>16</xdr:col>
                    <xdr:colOff>180975</xdr:colOff>
                    <xdr:row>56</xdr:row>
                    <xdr:rowOff>142875</xdr:rowOff>
                  </from>
                  <to>
                    <xdr:col>18</xdr:col>
                    <xdr:colOff>76200</xdr:colOff>
                    <xdr:row>58</xdr:row>
                    <xdr:rowOff>38100</xdr:rowOff>
                  </to>
                </anchor>
              </controlPr>
            </control>
          </mc:Choice>
        </mc:AlternateContent>
        <mc:AlternateContent xmlns:mc="http://schemas.openxmlformats.org/markup-compatibility/2006">
          <mc:Choice Requires="x14">
            <control shapeId="383021" r:id="rId48" name="Check Box 45">
              <controlPr defaultSize="0" autoFill="0" autoLine="0" autoPict="0">
                <anchor moveWithCells="1">
                  <from>
                    <xdr:col>20</xdr:col>
                    <xdr:colOff>228600</xdr:colOff>
                    <xdr:row>56</xdr:row>
                    <xdr:rowOff>142875</xdr:rowOff>
                  </from>
                  <to>
                    <xdr:col>22</xdr:col>
                    <xdr:colOff>76200</xdr:colOff>
                    <xdr:row>58</xdr:row>
                    <xdr:rowOff>38100</xdr:rowOff>
                  </to>
                </anchor>
              </controlPr>
            </control>
          </mc:Choice>
        </mc:AlternateContent>
        <mc:AlternateContent xmlns:mc="http://schemas.openxmlformats.org/markup-compatibility/2006">
          <mc:Choice Requires="x14">
            <control shapeId="383022" r:id="rId49" name="Check Box 46">
              <controlPr defaultSize="0" autoFill="0" autoLine="0" autoPict="0">
                <anchor moveWithCells="1">
                  <from>
                    <xdr:col>26</xdr:col>
                    <xdr:colOff>180975</xdr:colOff>
                    <xdr:row>56</xdr:row>
                    <xdr:rowOff>142875</xdr:rowOff>
                  </from>
                  <to>
                    <xdr:col>28</xdr:col>
                    <xdr:colOff>76200</xdr:colOff>
                    <xdr:row>58</xdr:row>
                    <xdr:rowOff>38100</xdr:rowOff>
                  </to>
                </anchor>
              </controlPr>
            </control>
          </mc:Choice>
        </mc:AlternateContent>
        <mc:AlternateContent xmlns:mc="http://schemas.openxmlformats.org/markup-compatibility/2006">
          <mc:Choice Requires="x14">
            <control shapeId="383023" r:id="rId50" name="Check Box 47">
              <controlPr defaultSize="0" autoFill="0" autoLine="0" autoPict="0">
                <anchor moveWithCells="1">
                  <from>
                    <xdr:col>8</xdr:col>
                    <xdr:colOff>180975</xdr:colOff>
                    <xdr:row>57</xdr:row>
                    <xdr:rowOff>142875</xdr:rowOff>
                  </from>
                  <to>
                    <xdr:col>10</xdr:col>
                    <xdr:colOff>76200</xdr:colOff>
                    <xdr:row>59</xdr:row>
                    <xdr:rowOff>38100</xdr:rowOff>
                  </to>
                </anchor>
              </controlPr>
            </control>
          </mc:Choice>
        </mc:AlternateContent>
        <mc:AlternateContent xmlns:mc="http://schemas.openxmlformats.org/markup-compatibility/2006">
          <mc:Choice Requires="x14">
            <control shapeId="383024" r:id="rId51" name="Check Box 48">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383025" r:id="rId52" name="Check Box 49">
              <controlPr defaultSize="0" autoFill="0" autoLine="0" autoPict="0">
                <anchor moveWithCells="1">
                  <from>
                    <xdr:col>20</xdr:col>
                    <xdr:colOff>9525</xdr:colOff>
                    <xdr:row>60</xdr:row>
                    <xdr:rowOff>142875</xdr:rowOff>
                  </from>
                  <to>
                    <xdr:col>21</xdr:col>
                    <xdr:colOff>57150</xdr:colOff>
                    <xdr:row>62</xdr:row>
                    <xdr:rowOff>38100</xdr:rowOff>
                  </to>
                </anchor>
              </controlPr>
            </control>
          </mc:Choice>
        </mc:AlternateContent>
        <mc:AlternateContent xmlns:mc="http://schemas.openxmlformats.org/markup-compatibility/2006">
          <mc:Choice Requires="x14">
            <control shapeId="383026" r:id="rId53" name="Check Box 50">
              <controlPr defaultSize="0" autoFill="0" autoLine="0" autoPict="0">
                <anchor moveWithCells="1">
                  <from>
                    <xdr:col>25</xdr:col>
                    <xdr:colOff>180975</xdr:colOff>
                    <xdr:row>60</xdr:row>
                    <xdr:rowOff>142875</xdr:rowOff>
                  </from>
                  <to>
                    <xdr:col>27</xdr:col>
                    <xdr:colOff>76200</xdr:colOff>
                    <xdr:row>62</xdr:row>
                    <xdr:rowOff>38100</xdr:rowOff>
                  </to>
                </anchor>
              </controlPr>
            </control>
          </mc:Choice>
        </mc:AlternateContent>
        <mc:AlternateContent xmlns:mc="http://schemas.openxmlformats.org/markup-compatibility/2006">
          <mc:Choice Requires="x14">
            <control shapeId="383027" r:id="rId54" name="Check Box 51">
              <controlPr defaultSize="0" autoFill="0" autoLine="0" autoPict="0">
                <anchor moveWithCells="1">
                  <from>
                    <xdr:col>20</xdr:col>
                    <xdr:colOff>9525</xdr:colOff>
                    <xdr:row>61</xdr:row>
                    <xdr:rowOff>142875</xdr:rowOff>
                  </from>
                  <to>
                    <xdr:col>21</xdr:col>
                    <xdr:colOff>57150</xdr:colOff>
                    <xdr:row>63</xdr:row>
                    <xdr:rowOff>38100</xdr:rowOff>
                  </to>
                </anchor>
              </controlPr>
            </control>
          </mc:Choice>
        </mc:AlternateContent>
        <mc:AlternateContent xmlns:mc="http://schemas.openxmlformats.org/markup-compatibility/2006">
          <mc:Choice Requires="x14">
            <control shapeId="383028" r:id="rId55" name="Check Box 52">
              <controlPr defaultSize="0" autoFill="0" autoLine="0" autoPict="0">
                <anchor moveWithCells="1">
                  <from>
                    <xdr:col>25</xdr:col>
                    <xdr:colOff>180975</xdr:colOff>
                    <xdr:row>61</xdr:row>
                    <xdr:rowOff>142875</xdr:rowOff>
                  </from>
                  <to>
                    <xdr:col>27</xdr:col>
                    <xdr:colOff>76200</xdr:colOff>
                    <xdr:row>63</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A1:AK22"/>
  <sheetViews>
    <sheetView view="pageBreakPreview" zoomScaleNormal="100" zoomScaleSheetLayoutView="100" workbookViewId="0"/>
  </sheetViews>
  <sheetFormatPr defaultColWidth="2.625" defaultRowHeight="13.5"/>
  <cols>
    <col min="1" max="16384" width="2.625" style="592"/>
  </cols>
  <sheetData>
    <row r="1" spans="1:37">
      <c r="A1" s="480" t="s">
        <v>1625</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37" ht="19.5" customHeight="1">
      <c r="A2" s="479" t="s">
        <v>1110</v>
      </c>
      <c r="B2" s="479"/>
      <c r="C2" s="479"/>
      <c r="D2" s="479"/>
      <c r="E2" s="479"/>
      <c r="F2" s="479"/>
      <c r="G2" s="479"/>
      <c r="H2" s="479"/>
      <c r="I2" s="479"/>
      <c r="J2" s="479"/>
      <c r="K2" s="479"/>
      <c r="L2" s="479"/>
      <c r="M2" s="479"/>
      <c r="N2" s="479"/>
      <c r="O2" s="479"/>
      <c r="P2" s="479"/>
      <c r="Q2" s="479"/>
      <c r="R2" s="479"/>
      <c r="S2" s="479"/>
      <c r="T2" s="479"/>
      <c r="U2" s="844"/>
      <c r="V2" s="479" t="s">
        <v>93</v>
      </c>
      <c r="W2" s="479"/>
      <c r="X2" s="479"/>
      <c r="Y2" s="479"/>
      <c r="Z2" s="479"/>
      <c r="AA2" s="844"/>
      <c r="AB2" s="479" t="s">
        <v>947</v>
      </c>
      <c r="AC2" s="479"/>
      <c r="AD2" s="479"/>
      <c r="AE2" s="479"/>
      <c r="AF2" s="479"/>
      <c r="AG2" s="479"/>
      <c r="AH2" s="479"/>
      <c r="AI2" s="479"/>
    </row>
    <row r="3" spans="1:37" ht="13.5" customHeight="1">
      <c r="A3" s="475"/>
      <c r="D3" s="2182" t="s">
        <v>1668</v>
      </c>
      <c r="E3" s="2182"/>
      <c r="F3" s="2182"/>
      <c r="G3" s="2182"/>
      <c r="H3" s="2182"/>
      <c r="I3" s="2182"/>
      <c r="J3" s="2182"/>
      <c r="K3" s="2182"/>
      <c r="L3" s="2182"/>
      <c r="M3" s="2182"/>
      <c r="N3" s="105"/>
      <c r="O3" s="105"/>
      <c r="P3" s="105"/>
      <c r="Q3" s="105"/>
      <c r="R3" s="105"/>
      <c r="S3" s="105"/>
      <c r="T3" s="105"/>
      <c r="U3" s="105"/>
      <c r="V3" s="105"/>
      <c r="W3" s="105"/>
      <c r="X3" s="105"/>
      <c r="Y3" s="105"/>
      <c r="Z3" s="105"/>
      <c r="AA3" s="105"/>
      <c r="AB3" s="105"/>
      <c r="AC3" s="105"/>
      <c r="AD3" s="105"/>
      <c r="AE3" s="105"/>
      <c r="AF3" s="105"/>
      <c r="AG3" s="105"/>
      <c r="AH3" s="105"/>
      <c r="AI3" s="105"/>
      <c r="AJ3" s="105"/>
    </row>
    <row r="4" spans="1:37">
      <c r="A4" s="475" t="s">
        <v>842</v>
      </c>
      <c r="D4" s="2840"/>
      <c r="E4" s="2841"/>
      <c r="F4" s="2841"/>
      <c r="G4" s="2841"/>
      <c r="H4" s="2841"/>
      <c r="I4" s="2841"/>
      <c r="J4" s="2841"/>
      <c r="K4" s="2841"/>
      <c r="L4" s="2841"/>
      <c r="M4" s="2841"/>
      <c r="N4" s="2841"/>
      <c r="O4" s="2841"/>
      <c r="P4" s="2841"/>
      <c r="Q4" s="2841"/>
      <c r="R4" s="2841"/>
      <c r="S4" s="2841"/>
      <c r="T4" s="2841"/>
      <c r="U4" s="2841"/>
      <c r="V4" s="2841"/>
      <c r="W4" s="2841"/>
      <c r="X4" s="2841"/>
      <c r="Y4" s="2841"/>
      <c r="Z4" s="2841"/>
      <c r="AA4" s="2841"/>
      <c r="AB4" s="2841"/>
      <c r="AC4" s="2841"/>
      <c r="AD4" s="2841"/>
      <c r="AE4" s="2841"/>
      <c r="AF4" s="2841"/>
      <c r="AG4" s="2841"/>
      <c r="AH4" s="2841"/>
      <c r="AI4" s="2841"/>
      <c r="AJ4" s="2842"/>
    </row>
    <row r="5" spans="1:37">
      <c r="A5" s="475"/>
      <c r="D5" s="2840"/>
      <c r="E5" s="2841"/>
      <c r="F5" s="2841"/>
      <c r="G5" s="2841"/>
      <c r="H5" s="2841"/>
      <c r="I5" s="2841"/>
      <c r="J5" s="2841"/>
      <c r="K5" s="2841"/>
      <c r="L5" s="2841"/>
      <c r="M5" s="2841"/>
      <c r="N5" s="2841"/>
      <c r="O5" s="2841"/>
      <c r="P5" s="2841"/>
      <c r="Q5" s="2841"/>
      <c r="R5" s="2841"/>
      <c r="S5" s="2841"/>
      <c r="T5" s="2841"/>
      <c r="U5" s="2841"/>
      <c r="V5" s="2841"/>
      <c r="W5" s="2841"/>
      <c r="X5" s="2841"/>
      <c r="Y5" s="2841"/>
      <c r="Z5" s="2841"/>
      <c r="AA5" s="2841"/>
      <c r="AB5" s="2841"/>
      <c r="AC5" s="2841"/>
      <c r="AD5" s="2841"/>
      <c r="AE5" s="2841"/>
      <c r="AF5" s="2841"/>
      <c r="AG5" s="2841"/>
      <c r="AH5" s="2841"/>
      <c r="AI5" s="2841"/>
      <c r="AJ5" s="2842"/>
    </row>
    <row r="6" spans="1:37">
      <c r="A6" s="475"/>
      <c r="D6" s="2840"/>
      <c r="E6" s="2841"/>
      <c r="F6" s="2841"/>
      <c r="G6" s="2841"/>
      <c r="H6" s="2841"/>
      <c r="I6" s="2841"/>
      <c r="J6" s="2841"/>
      <c r="K6" s="2841"/>
      <c r="L6" s="2841"/>
      <c r="M6" s="2841"/>
      <c r="N6" s="2841"/>
      <c r="O6" s="2841"/>
      <c r="P6" s="2841"/>
      <c r="Q6" s="2841"/>
      <c r="R6" s="2841"/>
      <c r="S6" s="2841"/>
      <c r="T6" s="2841"/>
      <c r="U6" s="2841"/>
      <c r="V6" s="2841"/>
      <c r="W6" s="2841"/>
      <c r="X6" s="2841"/>
      <c r="Y6" s="2841"/>
      <c r="Z6" s="2841"/>
      <c r="AA6" s="2841"/>
      <c r="AB6" s="2841"/>
      <c r="AC6" s="2841"/>
      <c r="AD6" s="2841"/>
      <c r="AE6" s="2841"/>
      <c r="AF6" s="2841"/>
      <c r="AG6" s="2841"/>
      <c r="AH6" s="2841"/>
      <c r="AI6" s="2841"/>
      <c r="AJ6" s="2842"/>
    </row>
    <row r="7" spans="1:37">
      <c r="A7" s="475"/>
      <c r="D7" s="2843"/>
      <c r="E7" s="2955"/>
      <c r="F7" s="2955"/>
      <c r="G7" s="2955"/>
      <c r="H7" s="2955"/>
      <c r="I7" s="2955"/>
      <c r="J7" s="2955"/>
      <c r="K7" s="2955"/>
      <c r="L7" s="2955"/>
      <c r="M7" s="2955"/>
      <c r="N7" s="2955"/>
      <c r="O7" s="2955"/>
      <c r="P7" s="2955"/>
      <c r="Q7" s="2955"/>
      <c r="R7" s="2955"/>
      <c r="S7" s="2955"/>
      <c r="T7" s="2955"/>
      <c r="U7" s="2955"/>
      <c r="V7" s="2955"/>
      <c r="W7" s="2955"/>
      <c r="X7" s="2955"/>
      <c r="Y7" s="2955"/>
      <c r="Z7" s="2955"/>
      <c r="AA7" s="2955"/>
      <c r="AB7" s="2955"/>
      <c r="AC7" s="2955"/>
      <c r="AD7" s="2955"/>
      <c r="AE7" s="2955"/>
      <c r="AF7" s="2955"/>
      <c r="AG7" s="2955"/>
      <c r="AH7" s="2955"/>
      <c r="AI7" s="2955"/>
      <c r="AJ7" s="2845"/>
    </row>
    <row r="8" spans="1:37" ht="19.5" customHeight="1">
      <c r="A8" s="479" t="s">
        <v>1678</v>
      </c>
      <c r="B8" s="479"/>
      <c r="C8" s="479"/>
      <c r="D8" s="479"/>
      <c r="E8" s="479"/>
      <c r="F8" s="479"/>
      <c r="G8" s="479"/>
      <c r="H8" s="479"/>
      <c r="I8" s="479"/>
      <c r="J8" s="479"/>
      <c r="K8" s="479"/>
      <c r="L8" s="479"/>
      <c r="M8" s="479"/>
      <c r="N8" s="479"/>
      <c r="O8" s="479"/>
      <c r="P8" s="479"/>
      <c r="Q8" s="479"/>
      <c r="R8" s="479"/>
      <c r="S8" s="479"/>
      <c r="T8" s="479"/>
      <c r="U8" s="844"/>
      <c r="V8" s="479" t="s">
        <v>1111</v>
      </c>
      <c r="W8" s="479"/>
      <c r="X8" s="479"/>
      <c r="Y8" s="479"/>
      <c r="Z8" s="479"/>
      <c r="AA8" s="844"/>
      <c r="AB8" s="479" t="s">
        <v>947</v>
      </c>
      <c r="AC8" s="479"/>
      <c r="AD8" s="479"/>
      <c r="AE8" s="479"/>
      <c r="AF8" s="479"/>
      <c r="AG8" s="479"/>
      <c r="AH8" s="479"/>
      <c r="AI8" s="479"/>
      <c r="AJ8" s="479"/>
    </row>
    <row r="9" spans="1:37" ht="19.5" customHeight="1">
      <c r="A9" s="479" t="s">
        <v>1009</v>
      </c>
      <c r="B9" s="479"/>
      <c r="C9" s="479"/>
      <c r="D9" s="479"/>
      <c r="E9" s="479"/>
      <c r="F9" s="479"/>
      <c r="G9" s="479"/>
      <c r="H9" s="479"/>
      <c r="I9" s="479"/>
      <c r="J9" s="479"/>
      <c r="K9" s="479"/>
      <c r="L9" s="479"/>
      <c r="M9" s="479"/>
      <c r="N9" s="479"/>
      <c r="O9" s="479"/>
      <c r="P9" s="479"/>
      <c r="Q9" s="479"/>
      <c r="R9" s="479"/>
      <c r="S9" s="479"/>
      <c r="T9" s="479"/>
      <c r="U9" s="844"/>
      <c r="V9" s="479" t="s">
        <v>93</v>
      </c>
      <c r="W9" s="479"/>
      <c r="X9" s="479"/>
      <c r="Y9" s="479"/>
      <c r="Z9" s="479"/>
      <c r="AA9" s="844"/>
      <c r="AB9" s="479" t="s">
        <v>947</v>
      </c>
      <c r="AC9" s="479"/>
      <c r="AD9" s="479"/>
      <c r="AE9" s="479"/>
      <c r="AF9" s="479"/>
      <c r="AG9" s="479"/>
      <c r="AH9" s="479"/>
      <c r="AI9" s="479"/>
    </row>
    <row r="10" spans="1:37" ht="19.5" customHeight="1">
      <c r="A10" s="479" t="s">
        <v>1112</v>
      </c>
      <c r="B10" s="479"/>
      <c r="C10" s="479"/>
      <c r="D10" s="479"/>
      <c r="E10" s="479"/>
      <c r="F10" s="479"/>
      <c r="G10" s="479"/>
      <c r="H10" s="479"/>
      <c r="I10" s="479"/>
      <c r="J10" s="479"/>
      <c r="K10" s="479"/>
      <c r="L10" s="479"/>
      <c r="M10" s="479"/>
      <c r="N10" s="479"/>
      <c r="O10" s="479"/>
      <c r="P10" s="479"/>
      <c r="Q10" s="479"/>
      <c r="R10" s="479"/>
      <c r="S10" s="479"/>
      <c r="T10" s="479"/>
      <c r="U10" s="844"/>
      <c r="V10" s="479" t="s">
        <v>1113</v>
      </c>
      <c r="W10" s="479"/>
      <c r="X10" s="479"/>
      <c r="Y10" s="479"/>
      <c r="Z10" s="479"/>
      <c r="AA10" s="844"/>
      <c r="AB10" s="479" t="s">
        <v>1114</v>
      </c>
      <c r="AC10" s="479"/>
      <c r="AD10" s="479"/>
      <c r="AE10" s="479"/>
      <c r="AF10" s="479"/>
      <c r="AG10" s="479"/>
      <c r="AH10" s="479"/>
      <c r="AI10" s="479"/>
    </row>
    <row r="11" spans="1:37" ht="19.5" customHeight="1">
      <c r="A11" s="479" t="s">
        <v>1115</v>
      </c>
      <c r="B11" s="479"/>
      <c r="C11" s="479"/>
      <c r="D11" s="479"/>
      <c r="E11" s="479"/>
      <c r="F11" s="479"/>
      <c r="G11" s="479"/>
      <c r="H11" s="479"/>
      <c r="I11" s="479"/>
      <c r="J11" s="479"/>
      <c r="K11" s="479"/>
      <c r="L11" s="479"/>
      <c r="M11" s="479"/>
      <c r="N11" s="479"/>
      <c r="O11" s="479"/>
      <c r="P11" s="479"/>
      <c r="Q11" s="479"/>
      <c r="R11" s="479"/>
      <c r="S11" s="479"/>
      <c r="T11" s="479"/>
      <c r="U11" s="844"/>
      <c r="V11" s="479" t="s">
        <v>1116</v>
      </c>
      <c r="W11" s="479"/>
      <c r="X11" s="479"/>
      <c r="Y11" s="479"/>
      <c r="Z11" s="479"/>
      <c r="AA11" s="844"/>
      <c r="AB11" s="479" t="s">
        <v>1117</v>
      </c>
      <c r="AC11" s="479"/>
      <c r="AD11" s="479"/>
      <c r="AE11" s="479"/>
      <c r="AF11" s="479"/>
      <c r="AG11" s="479"/>
      <c r="AH11" s="479"/>
      <c r="AI11" s="479"/>
    </row>
    <row r="12" spans="1:37" ht="19.5" customHeight="1">
      <c r="A12" s="479" t="s">
        <v>1118</v>
      </c>
      <c r="B12" s="479"/>
      <c r="C12" s="479"/>
      <c r="D12" s="479"/>
      <c r="E12" s="479"/>
      <c r="F12" s="479"/>
      <c r="G12" s="479"/>
      <c r="H12" s="479"/>
      <c r="I12" s="479"/>
      <c r="J12" s="479"/>
      <c r="K12" s="479"/>
      <c r="L12" s="479"/>
      <c r="M12" s="479"/>
      <c r="N12" s="479"/>
      <c r="O12" s="479"/>
      <c r="P12" s="479"/>
      <c r="Q12" s="479"/>
      <c r="R12" s="479"/>
      <c r="S12" s="479"/>
      <c r="T12" s="479"/>
      <c r="U12" s="844"/>
      <c r="V12" s="479" t="s">
        <v>1119</v>
      </c>
      <c r="W12" s="479"/>
      <c r="X12" s="479"/>
      <c r="Y12" s="479"/>
      <c r="Z12" s="479"/>
      <c r="AA12" s="844"/>
      <c r="AB12" s="479" t="s">
        <v>849</v>
      </c>
      <c r="AC12" s="479"/>
      <c r="AD12" s="479"/>
      <c r="AE12" s="479"/>
      <c r="AF12" s="479"/>
      <c r="AG12" s="479"/>
      <c r="AH12" s="479"/>
      <c r="AI12" s="479"/>
      <c r="AK12" s="844"/>
    </row>
    <row r="13" spans="1:37">
      <c r="A13" s="475"/>
      <c r="D13" s="474" t="s">
        <v>1120</v>
      </c>
    </row>
    <row r="14" spans="1:37" ht="13.5" customHeight="1">
      <c r="A14" s="475"/>
      <c r="D14" s="2837"/>
      <c r="E14" s="2838"/>
      <c r="F14" s="2838"/>
      <c r="G14" s="2838"/>
      <c r="H14" s="2838"/>
      <c r="I14" s="2838"/>
      <c r="J14" s="2838"/>
      <c r="K14" s="2838"/>
      <c r="L14" s="2838"/>
      <c r="M14" s="2838"/>
      <c r="N14" s="2838"/>
      <c r="O14" s="2838"/>
      <c r="P14" s="2838"/>
      <c r="Q14" s="2838"/>
      <c r="R14" s="2838"/>
      <c r="S14" s="2838"/>
      <c r="T14" s="2838"/>
      <c r="U14" s="2838"/>
      <c r="V14" s="2838"/>
      <c r="W14" s="2838"/>
      <c r="X14" s="2838"/>
      <c r="Y14" s="2838"/>
      <c r="Z14" s="2838"/>
      <c r="AA14" s="2838"/>
      <c r="AB14" s="2838"/>
      <c r="AC14" s="2838"/>
      <c r="AD14" s="2838"/>
      <c r="AE14" s="2838"/>
      <c r="AF14" s="2838"/>
      <c r="AG14" s="2838"/>
      <c r="AH14" s="2838"/>
      <c r="AI14" s="2838"/>
      <c r="AJ14" s="2839"/>
    </row>
    <row r="15" spans="1:37">
      <c r="D15" s="2840"/>
      <c r="E15" s="2841"/>
      <c r="F15" s="2841"/>
      <c r="G15" s="2841"/>
      <c r="H15" s="2841"/>
      <c r="I15" s="2841"/>
      <c r="J15" s="2841"/>
      <c r="K15" s="2841"/>
      <c r="L15" s="2841"/>
      <c r="M15" s="2841"/>
      <c r="N15" s="2841"/>
      <c r="O15" s="2841"/>
      <c r="P15" s="2841"/>
      <c r="Q15" s="2841"/>
      <c r="R15" s="2841"/>
      <c r="S15" s="2841"/>
      <c r="T15" s="2841"/>
      <c r="U15" s="2841"/>
      <c r="V15" s="2841"/>
      <c r="W15" s="2841"/>
      <c r="X15" s="2841"/>
      <c r="Y15" s="2841"/>
      <c r="Z15" s="2841"/>
      <c r="AA15" s="2841"/>
      <c r="AB15" s="2841"/>
      <c r="AC15" s="2841"/>
      <c r="AD15" s="2841"/>
      <c r="AE15" s="2841"/>
      <c r="AF15" s="2841"/>
      <c r="AG15" s="2841"/>
      <c r="AH15" s="2841"/>
      <c r="AI15" s="2841"/>
      <c r="AJ15" s="2842"/>
    </row>
    <row r="16" spans="1:37">
      <c r="A16" s="475"/>
      <c r="D16" s="2840"/>
      <c r="E16" s="2841"/>
      <c r="F16" s="2841"/>
      <c r="G16" s="2841"/>
      <c r="H16" s="2841"/>
      <c r="I16" s="2841"/>
      <c r="J16" s="2841"/>
      <c r="K16" s="2841"/>
      <c r="L16" s="2841"/>
      <c r="M16" s="2841"/>
      <c r="N16" s="2841"/>
      <c r="O16" s="2841"/>
      <c r="P16" s="2841"/>
      <c r="Q16" s="2841"/>
      <c r="R16" s="2841"/>
      <c r="S16" s="2841"/>
      <c r="T16" s="2841"/>
      <c r="U16" s="2841"/>
      <c r="V16" s="2841"/>
      <c r="W16" s="2841"/>
      <c r="X16" s="2841"/>
      <c r="Y16" s="2841"/>
      <c r="Z16" s="2841"/>
      <c r="AA16" s="2841"/>
      <c r="AB16" s="2841"/>
      <c r="AC16" s="2841"/>
      <c r="AD16" s="2841"/>
      <c r="AE16" s="2841"/>
      <c r="AF16" s="2841"/>
      <c r="AG16" s="2841"/>
      <c r="AH16" s="2841"/>
      <c r="AI16" s="2841"/>
      <c r="AJ16" s="2842"/>
    </row>
    <row r="17" spans="1:36">
      <c r="A17" s="475"/>
      <c r="D17" s="2843"/>
      <c r="E17" s="2955"/>
      <c r="F17" s="2955"/>
      <c r="G17" s="2955"/>
      <c r="H17" s="2955"/>
      <c r="I17" s="2955"/>
      <c r="J17" s="2955"/>
      <c r="K17" s="2955"/>
      <c r="L17" s="2955"/>
      <c r="M17" s="2955"/>
      <c r="N17" s="2955"/>
      <c r="O17" s="2955"/>
      <c r="P17" s="2955"/>
      <c r="Q17" s="2955"/>
      <c r="R17" s="2955"/>
      <c r="S17" s="2955"/>
      <c r="T17" s="2955"/>
      <c r="U17" s="2955"/>
      <c r="V17" s="2955"/>
      <c r="W17" s="2955"/>
      <c r="X17" s="2955"/>
      <c r="Y17" s="2955"/>
      <c r="Z17" s="2955"/>
      <c r="AA17" s="2955"/>
      <c r="AB17" s="2955"/>
      <c r="AC17" s="2955"/>
      <c r="AD17" s="2955"/>
      <c r="AE17" s="2955"/>
      <c r="AF17" s="2955"/>
      <c r="AG17" s="2955"/>
      <c r="AH17" s="2955"/>
      <c r="AI17" s="2955"/>
      <c r="AJ17" s="2845"/>
    </row>
    <row r="18" spans="1:36">
      <c r="A18" s="475"/>
      <c r="D18" s="474" t="s">
        <v>1121</v>
      </c>
    </row>
    <row r="19" spans="1:36">
      <c r="A19" s="475" t="s">
        <v>843</v>
      </c>
      <c r="D19" s="2837"/>
      <c r="E19" s="2838"/>
      <c r="F19" s="2838"/>
      <c r="G19" s="2838"/>
      <c r="H19" s="2838"/>
      <c r="I19" s="2838"/>
      <c r="J19" s="2838"/>
      <c r="K19" s="2838"/>
      <c r="L19" s="2838"/>
      <c r="M19" s="2838"/>
      <c r="N19" s="2838"/>
      <c r="O19" s="2838"/>
      <c r="P19" s="2838"/>
      <c r="Q19" s="2838"/>
      <c r="R19" s="2838"/>
      <c r="S19" s="2838"/>
      <c r="T19" s="2838"/>
      <c r="U19" s="2838"/>
      <c r="V19" s="2838"/>
      <c r="W19" s="2838"/>
      <c r="X19" s="2838"/>
      <c r="Y19" s="2838"/>
      <c r="Z19" s="2838"/>
      <c r="AA19" s="2838"/>
      <c r="AB19" s="2838"/>
      <c r="AC19" s="2838"/>
      <c r="AD19" s="2838"/>
      <c r="AE19" s="2838"/>
      <c r="AF19" s="2838"/>
      <c r="AG19" s="2838"/>
      <c r="AH19" s="2838"/>
      <c r="AI19" s="2838"/>
      <c r="AJ19" s="2839"/>
    </row>
    <row r="20" spans="1:36">
      <c r="A20" s="475" t="s">
        <v>1372</v>
      </c>
      <c r="D20" s="2840"/>
      <c r="E20" s="2841"/>
      <c r="F20" s="2841"/>
      <c r="G20" s="2841"/>
      <c r="H20" s="2841"/>
      <c r="I20" s="2841"/>
      <c r="J20" s="2841"/>
      <c r="K20" s="2841"/>
      <c r="L20" s="2841"/>
      <c r="M20" s="2841"/>
      <c r="N20" s="2841"/>
      <c r="O20" s="2841"/>
      <c r="P20" s="2841"/>
      <c r="Q20" s="2841"/>
      <c r="R20" s="2841"/>
      <c r="S20" s="2841"/>
      <c r="T20" s="2841"/>
      <c r="U20" s="2841"/>
      <c r="V20" s="2841"/>
      <c r="W20" s="2841"/>
      <c r="X20" s="2841"/>
      <c r="Y20" s="2841"/>
      <c r="Z20" s="2841"/>
      <c r="AA20" s="2841"/>
      <c r="AB20" s="2841"/>
      <c r="AC20" s="2841"/>
      <c r="AD20" s="2841"/>
      <c r="AE20" s="2841"/>
      <c r="AF20" s="2841"/>
      <c r="AG20" s="2841"/>
      <c r="AH20" s="2841"/>
      <c r="AI20" s="2841"/>
      <c r="AJ20" s="2842"/>
    </row>
    <row r="21" spans="1:36">
      <c r="D21" s="2840"/>
      <c r="E21" s="2841"/>
      <c r="F21" s="2841"/>
      <c r="G21" s="2841"/>
      <c r="H21" s="2841"/>
      <c r="I21" s="2841"/>
      <c r="J21" s="2841"/>
      <c r="K21" s="2841"/>
      <c r="L21" s="2841"/>
      <c r="M21" s="2841"/>
      <c r="N21" s="2841"/>
      <c r="O21" s="2841"/>
      <c r="P21" s="2841"/>
      <c r="Q21" s="2841"/>
      <c r="R21" s="2841"/>
      <c r="S21" s="2841"/>
      <c r="T21" s="2841"/>
      <c r="U21" s="2841"/>
      <c r="V21" s="2841"/>
      <c r="W21" s="2841"/>
      <c r="X21" s="2841"/>
      <c r="Y21" s="2841"/>
      <c r="Z21" s="2841"/>
      <c r="AA21" s="2841"/>
      <c r="AB21" s="2841"/>
      <c r="AC21" s="2841"/>
      <c r="AD21" s="2841"/>
      <c r="AE21" s="2841"/>
      <c r="AF21" s="2841"/>
      <c r="AG21" s="2841"/>
      <c r="AH21" s="2841"/>
      <c r="AI21" s="2841"/>
      <c r="AJ21" s="2842"/>
    </row>
    <row r="22" spans="1:36">
      <c r="D22" s="2843"/>
      <c r="E22" s="2955"/>
      <c r="F22" s="2955"/>
      <c r="G22" s="2955"/>
      <c r="H22" s="2955"/>
      <c r="I22" s="2955"/>
      <c r="J22" s="2955"/>
      <c r="K22" s="2955"/>
      <c r="L22" s="2955"/>
      <c r="M22" s="2955"/>
      <c r="N22" s="2955"/>
      <c r="O22" s="2955"/>
      <c r="P22" s="2955"/>
      <c r="Q22" s="2955"/>
      <c r="R22" s="2955"/>
      <c r="S22" s="2955"/>
      <c r="T22" s="2955"/>
      <c r="U22" s="2955"/>
      <c r="V22" s="2955"/>
      <c r="W22" s="2955"/>
      <c r="X22" s="2955"/>
      <c r="Y22" s="2955"/>
      <c r="Z22" s="2955"/>
      <c r="AA22" s="2955"/>
      <c r="AB22" s="2955"/>
      <c r="AC22" s="2955"/>
      <c r="AD22" s="2955"/>
      <c r="AE22" s="2955"/>
      <c r="AF22" s="2955"/>
      <c r="AG22" s="2955"/>
      <c r="AH22" s="2955"/>
      <c r="AI22" s="2955"/>
      <c r="AJ22" s="2845"/>
    </row>
  </sheetData>
  <mergeCells count="4">
    <mergeCell ref="D3:M3"/>
    <mergeCell ref="D4:AJ7"/>
    <mergeCell ref="D14:AJ17"/>
    <mergeCell ref="D19:AJ22"/>
  </mergeCells>
  <phoneticPr fontId="5"/>
  <dataValidations disablePrompts="1" count="1">
    <dataValidation type="list" allowBlank="1" showInputMessage="1" showErrorMessage="1" sqref="AK12 U8:U12 U2 AA2 AA8:AA12" xr:uid="{00000000-0002-0000-1E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4001" r:id="rId4" name="Check Box 1">
              <controlPr defaultSize="0" autoFill="0" autoLine="0" autoPict="0">
                <anchor moveWithCells="1">
                  <from>
                    <xdr:col>19</xdr:col>
                    <xdr:colOff>180975</xdr:colOff>
                    <xdr:row>1</xdr:row>
                    <xdr:rowOff>9525</xdr:rowOff>
                  </from>
                  <to>
                    <xdr:col>21</xdr:col>
                    <xdr:colOff>76200</xdr:colOff>
                    <xdr:row>2</xdr:row>
                    <xdr:rowOff>0</xdr:rowOff>
                  </to>
                </anchor>
              </controlPr>
            </control>
          </mc:Choice>
        </mc:AlternateContent>
        <mc:AlternateContent xmlns:mc="http://schemas.openxmlformats.org/markup-compatibility/2006">
          <mc:Choice Requires="x14">
            <control shapeId="384002" r:id="rId5" name="Check Box 2">
              <controlPr defaultSize="0" autoFill="0" autoLine="0" autoPict="0">
                <anchor moveWithCells="1">
                  <from>
                    <xdr:col>25</xdr:col>
                    <xdr:colOff>180975</xdr:colOff>
                    <xdr:row>1</xdr:row>
                    <xdr:rowOff>9525</xdr:rowOff>
                  </from>
                  <to>
                    <xdr:col>27</xdr:col>
                    <xdr:colOff>76200</xdr:colOff>
                    <xdr:row>2</xdr:row>
                    <xdr:rowOff>0</xdr:rowOff>
                  </to>
                </anchor>
              </controlPr>
            </control>
          </mc:Choice>
        </mc:AlternateContent>
        <mc:AlternateContent xmlns:mc="http://schemas.openxmlformats.org/markup-compatibility/2006">
          <mc:Choice Requires="x14">
            <control shapeId="384003" r:id="rId6" name="Check Box 3">
              <controlPr defaultSize="0" autoFill="0" autoLine="0" autoPict="0">
                <anchor moveWithCells="1">
                  <from>
                    <xdr:col>19</xdr:col>
                    <xdr:colOff>180975</xdr:colOff>
                    <xdr:row>7</xdr:row>
                    <xdr:rowOff>9525</xdr:rowOff>
                  </from>
                  <to>
                    <xdr:col>21</xdr:col>
                    <xdr:colOff>76200</xdr:colOff>
                    <xdr:row>8</xdr:row>
                    <xdr:rowOff>0</xdr:rowOff>
                  </to>
                </anchor>
              </controlPr>
            </control>
          </mc:Choice>
        </mc:AlternateContent>
        <mc:AlternateContent xmlns:mc="http://schemas.openxmlformats.org/markup-compatibility/2006">
          <mc:Choice Requires="x14">
            <control shapeId="384004" r:id="rId7" name="Check Box 4">
              <controlPr defaultSize="0" autoFill="0" autoLine="0" autoPict="0">
                <anchor moveWithCells="1">
                  <from>
                    <xdr:col>25</xdr:col>
                    <xdr:colOff>180975</xdr:colOff>
                    <xdr:row>7</xdr:row>
                    <xdr:rowOff>9525</xdr:rowOff>
                  </from>
                  <to>
                    <xdr:col>27</xdr:col>
                    <xdr:colOff>76200</xdr:colOff>
                    <xdr:row>8</xdr:row>
                    <xdr:rowOff>0</xdr:rowOff>
                  </to>
                </anchor>
              </controlPr>
            </control>
          </mc:Choice>
        </mc:AlternateContent>
        <mc:AlternateContent xmlns:mc="http://schemas.openxmlformats.org/markup-compatibility/2006">
          <mc:Choice Requires="x14">
            <control shapeId="384005" r:id="rId8" name="Check Box 5">
              <controlPr defaultSize="0" autoFill="0" autoLine="0" autoPict="0">
                <anchor moveWithCells="1">
                  <from>
                    <xdr:col>19</xdr:col>
                    <xdr:colOff>180975</xdr:colOff>
                    <xdr:row>8</xdr:row>
                    <xdr:rowOff>9525</xdr:rowOff>
                  </from>
                  <to>
                    <xdr:col>21</xdr:col>
                    <xdr:colOff>76200</xdr:colOff>
                    <xdr:row>9</xdr:row>
                    <xdr:rowOff>0</xdr:rowOff>
                  </to>
                </anchor>
              </controlPr>
            </control>
          </mc:Choice>
        </mc:AlternateContent>
        <mc:AlternateContent xmlns:mc="http://schemas.openxmlformats.org/markup-compatibility/2006">
          <mc:Choice Requires="x14">
            <control shapeId="384006" r:id="rId9" name="Check Box 6">
              <controlPr defaultSize="0" autoFill="0" autoLine="0" autoPict="0">
                <anchor moveWithCells="1">
                  <from>
                    <xdr:col>25</xdr:col>
                    <xdr:colOff>180975</xdr:colOff>
                    <xdr:row>8</xdr:row>
                    <xdr:rowOff>9525</xdr:rowOff>
                  </from>
                  <to>
                    <xdr:col>27</xdr:col>
                    <xdr:colOff>76200</xdr:colOff>
                    <xdr:row>9</xdr:row>
                    <xdr:rowOff>0</xdr:rowOff>
                  </to>
                </anchor>
              </controlPr>
            </control>
          </mc:Choice>
        </mc:AlternateContent>
        <mc:AlternateContent xmlns:mc="http://schemas.openxmlformats.org/markup-compatibility/2006">
          <mc:Choice Requires="x14">
            <control shapeId="384007" r:id="rId10" name="Check Box 7">
              <controlPr defaultSize="0" autoFill="0" autoLine="0" autoPict="0">
                <anchor moveWithCells="1">
                  <from>
                    <xdr:col>19</xdr:col>
                    <xdr:colOff>180975</xdr:colOff>
                    <xdr:row>9</xdr:row>
                    <xdr:rowOff>9525</xdr:rowOff>
                  </from>
                  <to>
                    <xdr:col>21</xdr:col>
                    <xdr:colOff>76200</xdr:colOff>
                    <xdr:row>10</xdr:row>
                    <xdr:rowOff>0</xdr:rowOff>
                  </to>
                </anchor>
              </controlPr>
            </control>
          </mc:Choice>
        </mc:AlternateContent>
        <mc:AlternateContent xmlns:mc="http://schemas.openxmlformats.org/markup-compatibility/2006">
          <mc:Choice Requires="x14">
            <control shapeId="384008" r:id="rId11" name="Check Box 8">
              <controlPr defaultSize="0" autoFill="0" autoLine="0" autoPict="0">
                <anchor moveWithCells="1">
                  <from>
                    <xdr:col>25</xdr:col>
                    <xdr:colOff>180975</xdr:colOff>
                    <xdr:row>9</xdr:row>
                    <xdr:rowOff>9525</xdr:rowOff>
                  </from>
                  <to>
                    <xdr:col>27</xdr:col>
                    <xdr:colOff>76200</xdr:colOff>
                    <xdr:row>10</xdr:row>
                    <xdr:rowOff>0</xdr:rowOff>
                  </to>
                </anchor>
              </controlPr>
            </control>
          </mc:Choice>
        </mc:AlternateContent>
        <mc:AlternateContent xmlns:mc="http://schemas.openxmlformats.org/markup-compatibility/2006">
          <mc:Choice Requires="x14">
            <control shapeId="384009" r:id="rId12" name="Check Box 9">
              <controlPr defaultSize="0" autoFill="0" autoLine="0" autoPict="0">
                <anchor moveWithCells="1">
                  <from>
                    <xdr:col>19</xdr:col>
                    <xdr:colOff>180975</xdr:colOff>
                    <xdr:row>10</xdr:row>
                    <xdr:rowOff>9525</xdr:rowOff>
                  </from>
                  <to>
                    <xdr:col>21</xdr:col>
                    <xdr:colOff>76200</xdr:colOff>
                    <xdr:row>11</xdr:row>
                    <xdr:rowOff>0</xdr:rowOff>
                  </to>
                </anchor>
              </controlPr>
            </control>
          </mc:Choice>
        </mc:AlternateContent>
        <mc:AlternateContent xmlns:mc="http://schemas.openxmlformats.org/markup-compatibility/2006">
          <mc:Choice Requires="x14">
            <control shapeId="384010" r:id="rId13" name="Check Box 10">
              <controlPr defaultSize="0" autoFill="0" autoLine="0" autoPict="0">
                <anchor moveWithCells="1">
                  <from>
                    <xdr:col>25</xdr:col>
                    <xdr:colOff>180975</xdr:colOff>
                    <xdr:row>10</xdr:row>
                    <xdr:rowOff>9525</xdr:rowOff>
                  </from>
                  <to>
                    <xdr:col>27</xdr:col>
                    <xdr:colOff>76200</xdr:colOff>
                    <xdr:row>11</xdr:row>
                    <xdr:rowOff>0</xdr:rowOff>
                  </to>
                </anchor>
              </controlPr>
            </control>
          </mc:Choice>
        </mc:AlternateContent>
        <mc:AlternateContent xmlns:mc="http://schemas.openxmlformats.org/markup-compatibility/2006">
          <mc:Choice Requires="x14">
            <control shapeId="384011" r:id="rId14" name="Check Box 11">
              <controlPr defaultSize="0" autoFill="0" autoLine="0" autoPict="0">
                <anchor moveWithCells="1">
                  <from>
                    <xdr:col>19</xdr:col>
                    <xdr:colOff>180975</xdr:colOff>
                    <xdr:row>11</xdr:row>
                    <xdr:rowOff>9525</xdr:rowOff>
                  </from>
                  <to>
                    <xdr:col>21</xdr:col>
                    <xdr:colOff>76200</xdr:colOff>
                    <xdr:row>12</xdr:row>
                    <xdr:rowOff>0</xdr:rowOff>
                  </to>
                </anchor>
              </controlPr>
            </control>
          </mc:Choice>
        </mc:AlternateContent>
        <mc:AlternateContent xmlns:mc="http://schemas.openxmlformats.org/markup-compatibility/2006">
          <mc:Choice Requires="x14">
            <control shapeId="384012" r:id="rId15" name="Check Box 12">
              <controlPr defaultSize="0" autoFill="0" autoLine="0" autoPict="0">
                <anchor moveWithCells="1">
                  <from>
                    <xdr:col>25</xdr:col>
                    <xdr:colOff>180975</xdr:colOff>
                    <xdr:row>11</xdr:row>
                    <xdr:rowOff>9525</xdr:rowOff>
                  </from>
                  <to>
                    <xdr:col>27</xdr:col>
                    <xdr:colOff>76200</xdr:colOff>
                    <xdr:row>12</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dimension ref="A1:AM61"/>
  <sheetViews>
    <sheetView view="pageBreakPreview" zoomScaleNormal="100" zoomScaleSheetLayoutView="100" workbookViewId="0"/>
  </sheetViews>
  <sheetFormatPr defaultColWidth="2.625" defaultRowHeight="13.5" customHeight="1"/>
  <cols>
    <col min="1" max="29" width="2.625" style="592"/>
    <col min="30" max="30" width="2.625" style="592" customWidth="1"/>
    <col min="31" max="16384" width="2.625" style="592"/>
  </cols>
  <sheetData>
    <row r="1" spans="1:33" ht="13.5" customHeight="1">
      <c r="A1" s="477" t="s">
        <v>1624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row>
    <row r="2" spans="1:33" ht="13.5" customHeight="1">
      <c r="A2" s="480" t="s">
        <v>2256</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row>
    <row r="3" spans="1:33" s="485" customFormat="1" ht="13.5" customHeight="1">
      <c r="A3" s="2990"/>
      <c r="B3" s="2991"/>
      <c r="C3" s="2894" t="s">
        <v>525</v>
      </c>
      <c r="D3" s="2996"/>
      <c r="E3" s="2996"/>
      <c r="F3" s="2996"/>
      <c r="G3" s="2997"/>
      <c r="H3" s="3002" t="s">
        <v>1793</v>
      </c>
      <c r="I3" s="3003"/>
      <c r="J3" s="3003"/>
      <c r="K3" s="3003"/>
      <c r="L3" s="3007" t="s">
        <v>1795</v>
      </c>
      <c r="M3" s="3007"/>
      <c r="N3" s="3007"/>
      <c r="O3" s="3007"/>
      <c r="P3" s="3007"/>
      <c r="Q3" s="3007"/>
      <c r="R3" s="3007"/>
      <c r="S3" s="3007"/>
      <c r="T3" s="3007"/>
      <c r="U3" s="3007"/>
      <c r="V3" s="3007"/>
      <c r="W3" s="3007"/>
      <c r="X3" s="3007"/>
      <c r="Y3" s="3007"/>
      <c r="Z3" s="3007"/>
      <c r="AA3" s="3007"/>
      <c r="AB3" s="3007"/>
      <c r="AC3" s="3007"/>
      <c r="AD3" s="3007"/>
      <c r="AE3" s="3007"/>
      <c r="AF3" s="3007"/>
      <c r="AG3" s="3008"/>
    </row>
    <row r="4" spans="1:33" s="485" customFormat="1" ht="13.5" customHeight="1">
      <c r="A4" s="2992"/>
      <c r="B4" s="2993"/>
      <c r="C4" s="2790"/>
      <c r="D4" s="2998"/>
      <c r="E4" s="2998"/>
      <c r="F4" s="2998"/>
      <c r="G4" s="2604"/>
      <c r="H4" s="1421"/>
      <c r="I4" s="1418"/>
      <c r="J4" s="1418"/>
      <c r="K4" s="1418"/>
      <c r="L4" s="2979" t="s">
        <v>1791</v>
      </c>
      <c r="M4" s="2974"/>
      <c r="N4" s="2975"/>
      <c r="O4" s="2956" t="s">
        <v>2118</v>
      </c>
      <c r="P4" s="2957"/>
      <c r="Q4" s="2981"/>
      <c r="R4" s="2973" t="s">
        <v>2115</v>
      </c>
      <c r="S4" s="2974"/>
      <c r="T4" s="2975"/>
      <c r="U4" s="2973" t="s">
        <v>2116</v>
      </c>
      <c r="V4" s="2974"/>
      <c r="W4" s="2975"/>
      <c r="X4" s="2956" t="s">
        <v>2117</v>
      </c>
      <c r="Y4" s="2957"/>
      <c r="Z4" s="2957"/>
      <c r="AA4" s="2962" t="s">
        <v>2081</v>
      </c>
      <c r="AB4" s="2963"/>
      <c r="AC4" s="2963"/>
      <c r="AD4" s="2963"/>
      <c r="AE4" s="2963"/>
      <c r="AF4" s="2963"/>
      <c r="AG4" s="2964"/>
    </row>
    <row r="5" spans="1:33" s="485" customFormat="1" ht="13.5" customHeight="1">
      <c r="A5" s="2994"/>
      <c r="B5" s="2995"/>
      <c r="C5" s="2999"/>
      <c r="D5" s="3000"/>
      <c r="E5" s="3000"/>
      <c r="F5" s="3000"/>
      <c r="G5" s="3001"/>
      <c r="H5" s="3004"/>
      <c r="I5" s="1423"/>
      <c r="J5" s="1423"/>
      <c r="K5" s="1423"/>
      <c r="L5" s="2980"/>
      <c r="M5" s="2977"/>
      <c r="N5" s="2978"/>
      <c r="O5" s="2958"/>
      <c r="P5" s="2959"/>
      <c r="Q5" s="2982"/>
      <c r="R5" s="2976"/>
      <c r="S5" s="2977"/>
      <c r="T5" s="2978"/>
      <c r="U5" s="2976"/>
      <c r="V5" s="2977"/>
      <c r="W5" s="2978"/>
      <c r="X5" s="2958"/>
      <c r="Y5" s="2959"/>
      <c r="Z5" s="2959"/>
      <c r="AA5" s="2988" t="s">
        <v>2354</v>
      </c>
      <c r="AB5" s="2965"/>
      <c r="AC5" s="2989"/>
      <c r="AD5" s="2965" t="s">
        <v>2355</v>
      </c>
      <c r="AE5" s="2965"/>
      <c r="AF5" s="2965"/>
      <c r="AG5" s="2966"/>
    </row>
    <row r="6" spans="1:33" ht="13.5" customHeight="1">
      <c r="A6" s="3005" t="s">
        <v>1790</v>
      </c>
      <c r="B6" s="3006"/>
      <c r="C6" s="1224" t="s">
        <v>1788</v>
      </c>
      <c r="D6" s="1225"/>
      <c r="E6" s="1225"/>
      <c r="F6" s="1225"/>
      <c r="G6" s="2261"/>
      <c r="H6" s="655"/>
      <c r="I6" s="623"/>
      <c r="J6" s="623"/>
      <c r="K6" s="624"/>
      <c r="L6" s="655"/>
      <c r="M6" s="655"/>
      <c r="N6" s="582"/>
      <c r="O6" s="655"/>
      <c r="P6" s="655"/>
      <c r="Q6" s="582"/>
      <c r="R6" s="655"/>
      <c r="S6" s="655"/>
      <c r="T6" s="582"/>
      <c r="U6" s="655"/>
      <c r="V6" s="655"/>
      <c r="W6" s="582"/>
      <c r="X6" s="655"/>
      <c r="Y6" s="655"/>
      <c r="Z6" s="582"/>
      <c r="AA6" s="585"/>
      <c r="AB6" s="655"/>
      <c r="AC6" s="769"/>
      <c r="AD6" s="655"/>
      <c r="AE6" s="655"/>
      <c r="AF6" s="655"/>
      <c r="AG6" s="656"/>
    </row>
    <row r="7" spans="1:33" ht="13.5" customHeight="1">
      <c r="A7" s="2968"/>
      <c r="B7" s="2969"/>
      <c r="C7" s="1226"/>
      <c r="D7" s="1227"/>
      <c r="E7" s="1227"/>
      <c r="F7" s="1227"/>
      <c r="G7" s="2625"/>
      <c r="H7" s="1262"/>
      <c r="I7" s="1263"/>
      <c r="J7" s="1263"/>
      <c r="K7" s="10" t="s">
        <v>766</v>
      </c>
      <c r="L7" s="2961"/>
      <c r="M7" s="2961"/>
      <c r="N7" s="583" t="s">
        <v>1794</v>
      </c>
      <c r="O7" s="2961"/>
      <c r="P7" s="2961"/>
      <c r="Q7" s="583" t="s">
        <v>766</v>
      </c>
      <c r="R7" s="2961"/>
      <c r="S7" s="2961"/>
      <c r="T7" s="583" t="s">
        <v>1794</v>
      </c>
      <c r="U7" s="2961"/>
      <c r="V7" s="2961"/>
      <c r="W7" s="583" t="s">
        <v>1794</v>
      </c>
      <c r="X7" s="2961"/>
      <c r="Y7" s="2961"/>
      <c r="Z7" s="583" t="s">
        <v>766</v>
      </c>
      <c r="AA7" s="2960"/>
      <c r="AB7" s="2961"/>
      <c r="AC7" s="770" t="s">
        <v>766</v>
      </c>
      <c r="AD7" s="2967">
        <f>H7-L7-O7-R7-U7-X7-AA7</f>
        <v>0</v>
      </c>
      <c r="AE7" s="2967"/>
      <c r="AF7" s="2967"/>
      <c r="AG7" s="579" t="s">
        <v>766</v>
      </c>
    </row>
    <row r="8" spans="1:33" ht="13.5" customHeight="1">
      <c r="A8" s="2968"/>
      <c r="B8" s="2969"/>
      <c r="C8" s="1228"/>
      <c r="D8" s="1229"/>
      <c r="E8" s="1229"/>
      <c r="F8" s="1229"/>
      <c r="G8" s="2262"/>
      <c r="H8" s="576"/>
      <c r="I8" s="941"/>
      <c r="J8" s="941"/>
      <c r="K8" s="942"/>
      <c r="L8" s="576"/>
      <c r="M8" s="576"/>
      <c r="N8" s="584"/>
      <c r="O8" s="576"/>
      <c r="P8" s="576"/>
      <c r="Q8" s="584"/>
      <c r="R8" s="576"/>
      <c r="S8" s="576"/>
      <c r="T8" s="584"/>
      <c r="U8" s="576"/>
      <c r="V8" s="576"/>
      <c r="W8" s="584"/>
      <c r="X8" s="576"/>
      <c r="Y8" s="576"/>
      <c r="Z8" s="584"/>
      <c r="AA8" s="586"/>
      <c r="AB8" s="576"/>
      <c r="AC8" s="771"/>
      <c r="AD8" s="576"/>
      <c r="AE8" s="576"/>
      <c r="AF8" s="576"/>
      <c r="AG8" s="578"/>
    </row>
    <row r="9" spans="1:33" ht="13.5" customHeight="1">
      <c r="A9" s="2968"/>
      <c r="B9" s="2969"/>
      <c r="C9" s="1224" t="s">
        <v>1789</v>
      </c>
      <c r="D9" s="1225"/>
      <c r="E9" s="1225"/>
      <c r="F9" s="1225"/>
      <c r="G9" s="2261"/>
      <c r="H9" s="655"/>
      <c r="I9" s="623"/>
      <c r="J9" s="623"/>
      <c r="K9" s="624"/>
      <c r="L9" s="655"/>
      <c r="M9" s="655"/>
      <c r="N9" s="582"/>
      <c r="O9" s="655"/>
      <c r="P9" s="655"/>
      <c r="Q9" s="582"/>
      <c r="R9" s="655"/>
      <c r="S9" s="655"/>
      <c r="T9" s="582"/>
      <c r="U9" s="655"/>
      <c r="V9" s="655"/>
      <c r="W9" s="582"/>
      <c r="X9" s="655"/>
      <c r="Y9" s="655"/>
      <c r="Z9" s="582"/>
      <c r="AA9" s="585"/>
      <c r="AB9" s="655"/>
      <c r="AC9" s="769"/>
      <c r="AD9" s="655"/>
      <c r="AE9" s="655"/>
      <c r="AF9" s="655"/>
      <c r="AG9" s="656"/>
    </row>
    <row r="10" spans="1:33" ht="13.5" customHeight="1">
      <c r="A10" s="2968"/>
      <c r="B10" s="2969"/>
      <c r="C10" s="1226"/>
      <c r="D10" s="1227"/>
      <c r="E10" s="1227"/>
      <c r="F10" s="1227"/>
      <c r="G10" s="2625"/>
      <c r="H10" s="1262"/>
      <c r="I10" s="1263"/>
      <c r="J10" s="1263"/>
      <c r="K10" s="10" t="s">
        <v>766</v>
      </c>
      <c r="L10" s="2961"/>
      <c r="M10" s="2961"/>
      <c r="N10" s="583" t="s">
        <v>1794</v>
      </c>
      <c r="O10" s="2961"/>
      <c r="P10" s="2961"/>
      <c r="Q10" s="583" t="s">
        <v>766</v>
      </c>
      <c r="R10" s="2961"/>
      <c r="S10" s="2961"/>
      <c r="T10" s="583" t="s">
        <v>1794</v>
      </c>
      <c r="U10" s="2961"/>
      <c r="V10" s="2961"/>
      <c r="W10" s="583" t="s">
        <v>1794</v>
      </c>
      <c r="X10" s="2961"/>
      <c r="Y10" s="2961"/>
      <c r="Z10" s="583" t="s">
        <v>766</v>
      </c>
      <c r="AA10" s="2960"/>
      <c r="AB10" s="2961"/>
      <c r="AC10" s="770" t="s">
        <v>766</v>
      </c>
      <c r="AD10" s="2967">
        <f>H10-L10-O10-R10-U10-X10-AA10</f>
        <v>0</v>
      </c>
      <c r="AE10" s="2967"/>
      <c r="AF10" s="2967"/>
      <c r="AG10" s="579" t="s">
        <v>766</v>
      </c>
    </row>
    <row r="11" spans="1:33" ht="13.5" customHeight="1">
      <c r="A11" s="2970"/>
      <c r="B11" s="2971"/>
      <c r="C11" s="1228"/>
      <c r="D11" s="1229"/>
      <c r="E11" s="1229"/>
      <c r="F11" s="1229"/>
      <c r="G11" s="2262"/>
      <c r="H11" s="576"/>
      <c r="I11" s="941"/>
      <c r="J11" s="941"/>
      <c r="K11" s="942"/>
      <c r="L11" s="576"/>
      <c r="M11" s="576"/>
      <c r="N11" s="584"/>
      <c r="O11" s="576"/>
      <c r="P11" s="576"/>
      <c r="Q11" s="584"/>
      <c r="R11" s="576"/>
      <c r="S11" s="576"/>
      <c r="T11" s="584"/>
      <c r="U11" s="576"/>
      <c r="V11" s="576"/>
      <c r="W11" s="584"/>
      <c r="X11" s="576"/>
      <c r="Y11" s="576"/>
      <c r="Z11" s="584"/>
      <c r="AA11" s="586"/>
      <c r="AB11" s="576"/>
      <c r="AC11" s="771"/>
      <c r="AD11" s="576"/>
      <c r="AE11" s="576"/>
      <c r="AF11" s="576"/>
      <c r="AG11" s="578"/>
    </row>
    <row r="12" spans="1:33" ht="13.5" customHeight="1">
      <c r="A12" s="2968" t="s">
        <v>1792</v>
      </c>
      <c r="B12" s="2969"/>
      <c r="C12" s="1226" t="s">
        <v>1788</v>
      </c>
      <c r="D12" s="1227"/>
      <c r="E12" s="1227"/>
      <c r="F12" s="1227"/>
      <c r="G12" s="2625"/>
      <c r="H12" s="251"/>
      <c r="I12" s="939"/>
      <c r="J12" s="939"/>
      <c r="K12" s="940"/>
      <c r="L12" s="251"/>
      <c r="M12" s="251"/>
      <c r="N12" s="714"/>
      <c r="O12" s="251"/>
      <c r="P12" s="251"/>
      <c r="Q12" s="714"/>
      <c r="R12" s="251"/>
      <c r="S12" s="251"/>
      <c r="T12" s="714"/>
      <c r="U12" s="251"/>
      <c r="V12" s="251"/>
      <c r="W12" s="714"/>
      <c r="X12" s="251"/>
      <c r="Y12" s="251"/>
      <c r="Z12" s="714"/>
      <c r="AA12" s="715"/>
      <c r="AB12" s="251"/>
      <c r="AC12" s="772"/>
      <c r="AD12" s="251"/>
      <c r="AE12" s="251"/>
      <c r="AF12" s="251"/>
      <c r="AG12" s="716"/>
    </row>
    <row r="13" spans="1:33" ht="13.5" customHeight="1">
      <c r="A13" s="2968"/>
      <c r="B13" s="2969"/>
      <c r="C13" s="1226"/>
      <c r="D13" s="1227"/>
      <c r="E13" s="1227"/>
      <c r="F13" s="1227"/>
      <c r="G13" s="2625"/>
      <c r="H13" s="1262"/>
      <c r="I13" s="1263"/>
      <c r="J13" s="1263"/>
      <c r="K13" s="10" t="s">
        <v>915</v>
      </c>
      <c r="L13" s="2961"/>
      <c r="M13" s="2961"/>
      <c r="N13" s="583" t="s">
        <v>1794</v>
      </c>
      <c r="O13" s="2961"/>
      <c r="P13" s="2961"/>
      <c r="Q13" s="583" t="s">
        <v>766</v>
      </c>
      <c r="R13" s="2961"/>
      <c r="S13" s="2961"/>
      <c r="T13" s="583" t="s">
        <v>1794</v>
      </c>
      <c r="U13" s="2961"/>
      <c r="V13" s="2961"/>
      <c r="W13" s="583" t="s">
        <v>1794</v>
      </c>
      <c r="X13" s="2961"/>
      <c r="Y13" s="2961"/>
      <c r="Z13" s="583" t="s">
        <v>766</v>
      </c>
      <c r="AA13" s="2960"/>
      <c r="AB13" s="2961"/>
      <c r="AC13" s="770" t="s">
        <v>766</v>
      </c>
      <c r="AD13" s="2967">
        <f>H13-L13-O13-R13-U13-X13-AA13</f>
        <v>0</v>
      </c>
      <c r="AE13" s="2967"/>
      <c r="AF13" s="2967"/>
      <c r="AG13" s="579" t="s">
        <v>766</v>
      </c>
    </row>
    <row r="14" spans="1:33" ht="13.5" customHeight="1">
      <c r="A14" s="2968"/>
      <c r="B14" s="2969"/>
      <c r="C14" s="1228"/>
      <c r="D14" s="1229"/>
      <c r="E14" s="1229"/>
      <c r="F14" s="1229"/>
      <c r="G14" s="2262"/>
      <c r="H14" s="576"/>
      <c r="I14" s="941"/>
      <c r="J14" s="941"/>
      <c r="K14" s="942"/>
      <c r="L14" s="576"/>
      <c r="M14" s="576"/>
      <c r="N14" s="584"/>
      <c r="O14" s="576"/>
      <c r="P14" s="576"/>
      <c r="Q14" s="584"/>
      <c r="R14" s="576"/>
      <c r="S14" s="576"/>
      <c r="T14" s="584"/>
      <c r="U14" s="576"/>
      <c r="V14" s="576"/>
      <c r="W14" s="584"/>
      <c r="X14" s="576"/>
      <c r="Y14" s="576"/>
      <c r="Z14" s="584"/>
      <c r="AA14" s="586"/>
      <c r="AB14" s="576"/>
      <c r="AC14" s="771"/>
      <c r="AD14" s="576"/>
      <c r="AE14" s="576"/>
      <c r="AF14" s="576"/>
      <c r="AG14" s="578"/>
    </row>
    <row r="15" spans="1:33" ht="13.5" customHeight="1">
      <c r="A15" s="2968"/>
      <c r="B15" s="2969"/>
      <c r="C15" s="2819" t="s">
        <v>1789</v>
      </c>
      <c r="D15" s="2820"/>
      <c r="E15" s="2820"/>
      <c r="F15" s="2820"/>
      <c r="G15" s="2972"/>
      <c r="H15" s="575"/>
      <c r="I15" s="577"/>
      <c r="J15" s="577"/>
      <c r="K15" s="580"/>
      <c r="L15" s="581"/>
      <c r="M15" s="581"/>
      <c r="N15" s="582"/>
      <c r="O15" s="581"/>
      <c r="P15" s="581"/>
      <c r="Q15" s="582"/>
      <c r="R15" s="581"/>
      <c r="S15" s="581"/>
      <c r="T15" s="582"/>
      <c r="U15" s="581"/>
      <c r="V15" s="581"/>
      <c r="W15" s="582"/>
      <c r="X15" s="581"/>
      <c r="Y15" s="581"/>
      <c r="Z15" s="582"/>
      <c r="AA15" s="585"/>
      <c r="AB15" s="655"/>
      <c r="AC15" s="769"/>
      <c r="AD15" s="655"/>
      <c r="AE15" s="655"/>
      <c r="AF15" s="655"/>
      <c r="AG15" s="656"/>
    </row>
    <row r="16" spans="1:33" ht="13.5" customHeight="1">
      <c r="A16" s="2968"/>
      <c r="B16" s="2969"/>
      <c r="C16" s="1226"/>
      <c r="D16" s="1227"/>
      <c r="E16" s="1227"/>
      <c r="F16" s="1227"/>
      <c r="G16" s="2625"/>
      <c r="H16" s="1262"/>
      <c r="I16" s="1263"/>
      <c r="J16" s="1263"/>
      <c r="K16" s="10" t="s">
        <v>766</v>
      </c>
      <c r="L16" s="2961"/>
      <c r="M16" s="2961"/>
      <c r="N16" s="583" t="s">
        <v>1794</v>
      </c>
      <c r="O16" s="2961"/>
      <c r="P16" s="2961"/>
      <c r="Q16" s="583" t="s">
        <v>766</v>
      </c>
      <c r="R16" s="2961"/>
      <c r="S16" s="2961"/>
      <c r="T16" s="583" t="s">
        <v>1794</v>
      </c>
      <c r="U16" s="2961"/>
      <c r="V16" s="2961"/>
      <c r="W16" s="583" t="s">
        <v>1794</v>
      </c>
      <c r="X16" s="2961"/>
      <c r="Y16" s="2961"/>
      <c r="Z16" s="583" t="s">
        <v>766</v>
      </c>
      <c r="AA16" s="2960"/>
      <c r="AB16" s="2961"/>
      <c r="AC16" s="770" t="s">
        <v>766</v>
      </c>
      <c r="AD16" s="2967">
        <f>H16-L16-O16-R16-U16-X16-AA16</f>
        <v>0</v>
      </c>
      <c r="AE16" s="2967"/>
      <c r="AF16" s="2967"/>
      <c r="AG16" s="579" t="s">
        <v>766</v>
      </c>
    </row>
    <row r="17" spans="1:38" ht="13.5" customHeight="1">
      <c r="A17" s="2970"/>
      <c r="B17" s="2971"/>
      <c r="C17" s="1228"/>
      <c r="D17" s="1229"/>
      <c r="E17" s="1229"/>
      <c r="F17" s="1229"/>
      <c r="G17" s="2262"/>
      <c r="H17" s="576"/>
      <c r="I17" s="941"/>
      <c r="J17" s="941"/>
      <c r="K17" s="942"/>
      <c r="L17" s="576"/>
      <c r="M17" s="576"/>
      <c r="N17" s="584"/>
      <c r="O17" s="576"/>
      <c r="P17" s="576"/>
      <c r="Q17" s="584"/>
      <c r="R17" s="576"/>
      <c r="S17" s="576"/>
      <c r="T17" s="584"/>
      <c r="U17" s="576"/>
      <c r="V17" s="576"/>
      <c r="W17" s="584"/>
      <c r="X17" s="576"/>
      <c r="Y17" s="576"/>
      <c r="Z17" s="584"/>
      <c r="AA17" s="586"/>
      <c r="AB17" s="576"/>
      <c r="AC17" s="771"/>
      <c r="AD17" s="576"/>
      <c r="AE17" s="576"/>
      <c r="AF17" s="576"/>
      <c r="AG17" s="578"/>
    </row>
    <row r="18" spans="1:38" ht="13.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939"/>
      <c r="AF18" s="939"/>
      <c r="AG18" s="939"/>
      <c r="AH18" s="939"/>
      <c r="AI18" s="939"/>
    </row>
    <row r="19" spans="1:38" ht="13.5" customHeight="1">
      <c r="A19" s="277" t="s">
        <v>2421</v>
      </c>
      <c r="B19" s="277"/>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row>
    <row r="20" spans="1:38" ht="13.5" customHeight="1">
      <c r="A20" s="277" t="s">
        <v>2416</v>
      </c>
      <c r="B20" s="277"/>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row>
    <row r="21" spans="1:38" ht="13.5" customHeight="1">
      <c r="A21" s="1256" t="s">
        <v>525</v>
      </c>
      <c r="B21" s="1257"/>
      <c r="C21" s="1257"/>
      <c r="D21" s="1257"/>
      <c r="E21" s="2590"/>
      <c r="F21" s="2509" t="s">
        <v>1799</v>
      </c>
      <c r="G21" s="1116"/>
      <c r="H21" s="1116"/>
      <c r="I21" s="1116"/>
      <c r="J21" s="1116"/>
      <c r="K21" s="1116"/>
      <c r="L21" s="1116"/>
      <c r="M21" s="1116"/>
      <c r="N21" s="1116"/>
      <c r="O21" s="1116"/>
      <c r="P21" s="1116"/>
      <c r="Q21" s="1116"/>
      <c r="R21" s="1116"/>
      <c r="S21" s="1116"/>
      <c r="T21" s="1116"/>
      <c r="U21" s="1116"/>
      <c r="V21" s="1116"/>
      <c r="W21" s="1116"/>
      <c r="X21" s="1116"/>
      <c r="Y21" s="1116"/>
      <c r="Z21" s="2003" t="s">
        <v>2257</v>
      </c>
      <c r="AA21" s="2003"/>
      <c r="AB21" s="2003"/>
      <c r="AC21" s="2003"/>
      <c r="AD21" s="2003"/>
      <c r="AE21" s="2003"/>
      <c r="AF21" s="2003"/>
      <c r="AG21" s="2003"/>
      <c r="AH21" s="2003"/>
      <c r="AI21" s="2003"/>
    </row>
    <row r="22" spans="1:38" ht="13.5" customHeight="1">
      <c r="A22" s="1226"/>
      <c r="B22" s="1227"/>
      <c r="C22" s="1227"/>
      <c r="D22" s="1227"/>
      <c r="E22" s="2625"/>
      <c r="F22" s="2509"/>
      <c r="G22" s="1116"/>
      <c r="H22" s="1116"/>
      <c r="I22" s="1116"/>
      <c r="J22" s="1116"/>
      <c r="K22" s="1116"/>
      <c r="L22" s="1116"/>
      <c r="M22" s="1116"/>
      <c r="N22" s="1116"/>
      <c r="O22" s="1116"/>
      <c r="P22" s="1116"/>
      <c r="Q22" s="1116"/>
      <c r="R22" s="1116"/>
      <c r="S22" s="1116"/>
      <c r="T22" s="1116"/>
      <c r="U22" s="1116"/>
      <c r="V22" s="1116"/>
      <c r="W22" s="1116"/>
      <c r="X22" s="1116"/>
      <c r="Y22" s="1116"/>
      <c r="Z22" s="2003"/>
      <c r="AA22" s="2003"/>
      <c r="AB22" s="2003"/>
      <c r="AC22" s="2003"/>
      <c r="AD22" s="2003"/>
      <c r="AE22" s="2003"/>
      <c r="AF22" s="2003"/>
      <c r="AG22" s="2003"/>
      <c r="AH22" s="2003"/>
      <c r="AI22" s="2003"/>
    </row>
    <row r="23" spans="1:38" ht="13.5" customHeight="1">
      <c r="A23" s="1256" t="s">
        <v>909</v>
      </c>
      <c r="B23" s="1257"/>
      <c r="C23" s="1257"/>
      <c r="D23" s="1257"/>
      <c r="E23" s="2590"/>
      <c r="F23" s="2986"/>
      <c r="G23" s="2983"/>
      <c r="H23" s="2983"/>
      <c r="I23" s="2983"/>
      <c r="J23" s="2983"/>
      <c r="K23" s="2983"/>
      <c r="L23" s="2983"/>
      <c r="M23" s="2983"/>
      <c r="N23" s="2983"/>
      <c r="O23" s="2983"/>
      <c r="P23" s="2983"/>
      <c r="Q23" s="2983"/>
      <c r="R23" s="2983"/>
      <c r="S23" s="2983"/>
      <c r="T23" s="2983"/>
      <c r="U23" s="2983"/>
      <c r="V23" s="2983"/>
      <c r="W23" s="2983"/>
      <c r="X23" s="2983"/>
      <c r="Y23" s="2983"/>
      <c r="Z23" s="2837"/>
      <c r="AA23" s="2838"/>
      <c r="AB23" s="2838"/>
      <c r="AC23" s="2838"/>
      <c r="AD23" s="2838"/>
      <c r="AE23" s="2838"/>
      <c r="AF23" s="2838"/>
      <c r="AG23" s="2838"/>
      <c r="AH23" s="2838"/>
      <c r="AI23" s="2839"/>
      <c r="AJ23" s="140"/>
    </row>
    <row r="24" spans="1:38" ht="13.5" customHeight="1">
      <c r="A24" s="1226"/>
      <c r="B24" s="1227"/>
      <c r="C24" s="1227"/>
      <c r="D24" s="1227"/>
      <c r="E24" s="2625"/>
      <c r="F24" s="2987"/>
      <c r="G24" s="2984"/>
      <c r="H24" s="2984"/>
      <c r="I24" s="2984"/>
      <c r="J24" s="2984"/>
      <c r="K24" s="2984"/>
      <c r="L24" s="2984"/>
      <c r="M24" s="2984"/>
      <c r="N24" s="2984"/>
      <c r="O24" s="2984"/>
      <c r="P24" s="2984"/>
      <c r="Q24" s="2984"/>
      <c r="R24" s="2984"/>
      <c r="S24" s="2984"/>
      <c r="T24" s="2984"/>
      <c r="U24" s="2984"/>
      <c r="V24" s="2984"/>
      <c r="W24" s="2984"/>
      <c r="X24" s="2984"/>
      <c r="Y24" s="2984"/>
      <c r="Z24" s="2840"/>
      <c r="AA24" s="2841"/>
      <c r="AB24" s="2841"/>
      <c r="AC24" s="2841"/>
      <c r="AD24" s="2841"/>
      <c r="AE24" s="2841"/>
      <c r="AF24" s="2841"/>
      <c r="AG24" s="2841"/>
      <c r="AH24" s="2841"/>
      <c r="AI24" s="2842"/>
      <c r="AJ24" s="140"/>
    </row>
    <row r="25" spans="1:38" ht="13.5" customHeight="1">
      <c r="A25" s="1226"/>
      <c r="B25" s="1227"/>
      <c r="C25" s="1227"/>
      <c r="D25" s="1227"/>
      <c r="E25" s="2625"/>
      <c r="F25" s="2986"/>
      <c r="G25" s="2983"/>
      <c r="H25" s="2983"/>
      <c r="I25" s="2983"/>
      <c r="J25" s="2983"/>
      <c r="K25" s="2983"/>
      <c r="L25" s="2983"/>
      <c r="M25" s="2983"/>
      <c r="N25" s="2983"/>
      <c r="O25" s="2983"/>
      <c r="P25" s="2983"/>
      <c r="Q25" s="2983"/>
      <c r="R25" s="2983"/>
      <c r="S25" s="2983"/>
      <c r="T25" s="2983"/>
      <c r="U25" s="2983"/>
      <c r="V25" s="2983"/>
      <c r="W25" s="2983"/>
      <c r="X25" s="2983"/>
      <c r="Y25" s="2983"/>
      <c r="Z25" s="2840"/>
      <c r="AA25" s="2841"/>
      <c r="AB25" s="2841"/>
      <c r="AC25" s="2841"/>
      <c r="AD25" s="2841"/>
      <c r="AE25" s="2841"/>
      <c r="AF25" s="2841"/>
      <c r="AG25" s="2841"/>
      <c r="AH25" s="2841"/>
      <c r="AI25" s="2842"/>
      <c r="AJ25" s="140"/>
    </row>
    <row r="26" spans="1:38" ht="13.5" customHeight="1">
      <c r="A26" s="936" t="s">
        <v>374</v>
      </c>
      <c r="B26" s="2985"/>
      <c r="C26" s="2985"/>
      <c r="D26" s="589" t="s">
        <v>1798</v>
      </c>
      <c r="E26" s="937" t="s">
        <v>409</v>
      </c>
      <c r="F26" s="2986"/>
      <c r="G26" s="2983"/>
      <c r="H26" s="2983"/>
      <c r="I26" s="2983"/>
      <c r="J26" s="2983"/>
      <c r="K26" s="2983"/>
      <c r="L26" s="2983"/>
      <c r="M26" s="2983"/>
      <c r="N26" s="2983"/>
      <c r="O26" s="2983"/>
      <c r="P26" s="2983"/>
      <c r="Q26" s="2983"/>
      <c r="R26" s="2983"/>
      <c r="S26" s="2983"/>
      <c r="T26" s="2983"/>
      <c r="U26" s="2983"/>
      <c r="V26" s="2983"/>
      <c r="W26" s="2983"/>
      <c r="X26" s="2983"/>
      <c r="Y26" s="2983"/>
      <c r="Z26" s="2843"/>
      <c r="AA26" s="2955"/>
      <c r="AB26" s="2955"/>
      <c r="AC26" s="2955"/>
      <c r="AD26" s="2955"/>
      <c r="AE26" s="2955"/>
      <c r="AF26" s="2955"/>
      <c r="AG26" s="2955"/>
      <c r="AH26" s="2955"/>
      <c r="AI26" s="2845"/>
      <c r="AJ26" s="140"/>
    </row>
    <row r="27" spans="1:38" ht="13.5" customHeight="1">
      <c r="A27" s="1256" t="s">
        <v>910</v>
      </c>
      <c r="B27" s="1257"/>
      <c r="C27" s="1257"/>
      <c r="D27" s="1257"/>
      <c r="E27" s="2590"/>
      <c r="F27" s="2983"/>
      <c r="G27" s="2983"/>
      <c r="H27" s="2983"/>
      <c r="I27" s="2983"/>
      <c r="J27" s="2983"/>
      <c r="K27" s="2983"/>
      <c r="L27" s="2983"/>
      <c r="M27" s="2983"/>
      <c r="N27" s="2983"/>
      <c r="O27" s="2983"/>
      <c r="P27" s="2983"/>
      <c r="Q27" s="2983"/>
      <c r="R27" s="2983"/>
      <c r="S27" s="2983"/>
      <c r="T27" s="2983"/>
      <c r="U27" s="2983"/>
      <c r="V27" s="2983"/>
      <c r="W27" s="2983"/>
      <c r="X27" s="2983"/>
      <c r="Y27" s="2983"/>
      <c r="Z27" s="2837"/>
      <c r="AA27" s="2838"/>
      <c r="AB27" s="2838"/>
      <c r="AC27" s="2838"/>
      <c r="AD27" s="2838"/>
      <c r="AE27" s="2838"/>
      <c r="AF27" s="2838"/>
      <c r="AG27" s="2838"/>
      <c r="AH27" s="2838"/>
      <c r="AI27" s="2839"/>
    </row>
    <row r="28" spans="1:38" ht="13.5" customHeight="1">
      <c r="A28" s="1226"/>
      <c r="B28" s="1227"/>
      <c r="C28" s="1227"/>
      <c r="D28" s="1227"/>
      <c r="E28" s="2625"/>
      <c r="F28" s="2984"/>
      <c r="G28" s="2984"/>
      <c r="H28" s="2984"/>
      <c r="I28" s="2984"/>
      <c r="J28" s="2984"/>
      <c r="K28" s="2984"/>
      <c r="L28" s="2984"/>
      <c r="M28" s="2984"/>
      <c r="N28" s="2984"/>
      <c r="O28" s="2984"/>
      <c r="P28" s="2984"/>
      <c r="Q28" s="2984"/>
      <c r="R28" s="2984"/>
      <c r="S28" s="2984"/>
      <c r="T28" s="2984"/>
      <c r="U28" s="2984"/>
      <c r="V28" s="2984"/>
      <c r="W28" s="2984"/>
      <c r="X28" s="2984"/>
      <c r="Y28" s="2984"/>
      <c r="Z28" s="2840"/>
      <c r="AA28" s="2841"/>
      <c r="AB28" s="2841"/>
      <c r="AC28" s="2841"/>
      <c r="AD28" s="2841"/>
      <c r="AE28" s="2841"/>
      <c r="AF28" s="2841"/>
      <c r="AG28" s="2841"/>
      <c r="AH28" s="2841"/>
      <c r="AI28" s="2842"/>
    </row>
    <row r="29" spans="1:38" ht="13.5" customHeight="1">
      <c r="A29" s="1226"/>
      <c r="B29" s="1227"/>
      <c r="C29" s="1227"/>
      <c r="D29" s="1227"/>
      <c r="E29" s="2625"/>
      <c r="F29" s="2983"/>
      <c r="G29" s="2983"/>
      <c r="H29" s="2983"/>
      <c r="I29" s="2983"/>
      <c r="J29" s="2983"/>
      <c r="K29" s="2983"/>
      <c r="L29" s="2983"/>
      <c r="M29" s="2983"/>
      <c r="N29" s="2983"/>
      <c r="O29" s="2983"/>
      <c r="P29" s="2983"/>
      <c r="Q29" s="2983"/>
      <c r="R29" s="2983"/>
      <c r="S29" s="2983"/>
      <c r="T29" s="2983"/>
      <c r="U29" s="2983"/>
      <c r="V29" s="2983"/>
      <c r="W29" s="2983"/>
      <c r="X29" s="2983"/>
      <c r="Y29" s="2983"/>
      <c r="Z29" s="2840"/>
      <c r="AA29" s="2841"/>
      <c r="AB29" s="2841"/>
      <c r="AC29" s="2841"/>
      <c r="AD29" s="2841"/>
      <c r="AE29" s="2841"/>
      <c r="AF29" s="2841"/>
      <c r="AG29" s="2841"/>
      <c r="AH29" s="2841"/>
      <c r="AI29" s="2842"/>
    </row>
    <row r="30" spans="1:38" ht="13.5" customHeight="1">
      <c r="A30" s="936" t="s">
        <v>374</v>
      </c>
      <c r="B30" s="2985"/>
      <c r="C30" s="2985"/>
      <c r="D30" s="589" t="s">
        <v>1798</v>
      </c>
      <c r="E30" s="937" t="s">
        <v>409</v>
      </c>
      <c r="F30" s="2983"/>
      <c r="G30" s="2983"/>
      <c r="H30" s="2983"/>
      <c r="I30" s="2983"/>
      <c r="J30" s="2983"/>
      <c r="K30" s="2983"/>
      <c r="L30" s="2983"/>
      <c r="M30" s="2983"/>
      <c r="N30" s="2983"/>
      <c r="O30" s="2983"/>
      <c r="P30" s="2983"/>
      <c r="Q30" s="2983"/>
      <c r="R30" s="2983"/>
      <c r="S30" s="2983"/>
      <c r="T30" s="2983"/>
      <c r="U30" s="2983"/>
      <c r="V30" s="2983"/>
      <c r="W30" s="2983"/>
      <c r="X30" s="2983"/>
      <c r="Y30" s="2983"/>
      <c r="Z30" s="2843"/>
      <c r="AA30" s="2955"/>
      <c r="AB30" s="2955"/>
      <c r="AC30" s="2955"/>
      <c r="AD30" s="2955"/>
      <c r="AE30" s="2955"/>
      <c r="AF30" s="2955"/>
      <c r="AG30" s="2955"/>
      <c r="AH30" s="2955"/>
      <c r="AI30" s="2845"/>
    </row>
    <row r="31" spans="1:38" ht="9" customHeight="1">
      <c r="A31" s="588"/>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row>
    <row r="32" spans="1:38" s="873" customFormat="1" ht="13.5" customHeight="1">
      <c r="A32" s="227" t="s">
        <v>2258</v>
      </c>
      <c r="B32" s="217"/>
      <c r="C32" s="217"/>
      <c r="D32" s="217"/>
      <c r="E32" s="217"/>
      <c r="F32" s="217"/>
      <c r="G32" s="134"/>
      <c r="H32" s="134"/>
      <c r="I32" s="447"/>
      <c r="J32" s="447"/>
      <c r="K32" s="447"/>
      <c r="L32" s="447"/>
      <c r="M32" s="447"/>
      <c r="N32" s="134"/>
      <c r="O32" s="217"/>
      <c r="P32" s="134" t="s">
        <v>475</v>
      </c>
      <c r="Q32" s="939"/>
      <c r="R32" s="251"/>
      <c r="S32" s="929" t="s">
        <v>1657</v>
      </c>
      <c r="T32" s="587"/>
      <c r="U32" s="217" t="s">
        <v>1658</v>
      </c>
      <c r="V32" s="217"/>
      <c r="W32" s="217"/>
      <c r="X32" s="166" t="s">
        <v>1659</v>
      </c>
      <c r="Y32" s="587"/>
      <c r="Z32" s="217" t="s">
        <v>1660</v>
      </c>
      <c r="AA32" s="939"/>
      <c r="AB32" s="939"/>
      <c r="AC32" s="217"/>
      <c r="AD32" s="217" t="s">
        <v>476</v>
      </c>
      <c r="AE32" s="935"/>
      <c r="AF32" s="939"/>
      <c r="AG32" s="935"/>
      <c r="AH32" s="935"/>
      <c r="AI32" s="935"/>
      <c r="AJ32" s="863"/>
      <c r="AK32" s="863"/>
      <c r="AL32" s="863"/>
    </row>
    <row r="33" spans="1:39" s="873" customFormat="1" ht="13.5" customHeight="1">
      <c r="A33" s="227" t="s">
        <v>2188</v>
      </c>
      <c r="B33" s="217"/>
      <c r="C33" s="217"/>
      <c r="D33" s="217"/>
      <c r="E33" s="217"/>
      <c r="F33" s="217"/>
      <c r="G33" s="134"/>
      <c r="H33" s="134"/>
      <c r="I33" s="447"/>
      <c r="J33" s="447"/>
      <c r="K33" s="134"/>
      <c r="L33" s="217"/>
      <c r="M33" s="217"/>
      <c r="N33" s="935"/>
      <c r="O33" s="217"/>
      <c r="P33" s="134" t="s">
        <v>475</v>
      </c>
      <c r="Q33" s="939"/>
      <c r="R33" s="251"/>
      <c r="S33" s="929" t="s">
        <v>1657</v>
      </c>
      <c r="T33" s="587"/>
      <c r="U33" s="217" t="s">
        <v>1658</v>
      </c>
      <c r="V33" s="217"/>
      <c r="W33" s="217"/>
      <c r="X33" s="166" t="s">
        <v>1659</v>
      </c>
      <c r="Y33" s="587"/>
      <c r="Z33" s="217" t="s">
        <v>1660</v>
      </c>
      <c r="AA33" s="939"/>
      <c r="AB33" s="939"/>
      <c r="AC33" s="217"/>
      <c r="AD33" s="217" t="s">
        <v>476</v>
      </c>
      <c r="AE33" s="939"/>
      <c r="AF33" s="939"/>
      <c r="AG33" s="939"/>
      <c r="AH33" s="939"/>
      <c r="AI33" s="939"/>
    </row>
    <row r="34" spans="1:39" ht="13.5" customHeight="1">
      <c r="A34" s="277" t="s">
        <v>2259</v>
      </c>
      <c r="B34" s="935"/>
      <c r="C34" s="935"/>
      <c r="D34" s="935"/>
      <c r="E34" s="935"/>
      <c r="F34" s="935"/>
      <c r="G34" s="935"/>
      <c r="H34" s="935"/>
      <c r="I34" s="935"/>
      <c r="J34" s="935"/>
      <c r="K34" s="935"/>
      <c r="L34" s="935"/>
      <c r="M34" s="935"/>
      <c r="N34" s="935"/>
      <c r="O34" s="935"/>
      <c r="P34" s="935"/>
      <c r="Q34" s="935"/>
      <c r="R34" s="935"/>
      <c r="S34" s="935"/>
      <c r="T34" s="935"/>
      <c r="U34" s="935"/>
      <c r="V34" s="935"/>
      <c r="W34" s="935"/>
      <c r="X34" s="935"/>
      <c r="Y34" s="935"/>
      <c r="Z34" s="935"/>
      <c r="AA34" s="935"/>
      <c r="AB34" s="935"/>
      <c r="AC34" s="935"/>
      <c r="AD34" s="935"/>
      <c r="AE34" s="935"/>
      <c r="AF34" s="935"/>
      <c r="AG34" s="935"/>
      <c r="AH34" s="935"/>
      <c r="AI34" s="935"/>
    </row>
    <row r="35" spans="1:39" ht="13.5" customHeight="1">
      <c r="A35" s="935"/>
      <c r="B35" s="935"/>
      <c r="C35" s="935"/>
      <c r="D35" s="935"/>
      <c r="E35" s="935"/>
      <c r="F35" s="935"/>
      <c r="G35" s="935"/>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row>
    <row r="36" spans="1:39" ht="13.5" customHeight="1">
      <c r="A36" s="111" t="s">
        <v>2260</v>
      </c>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row>
    <row r="37" spans="1:39" ht="13.5" customHeight="1">
      <c r="A37" s="111"/>
      <c r="B37" s="479" t="s">
        <v>39</v>
      </c>
      <c r="C37" s="479" t="s">
        <v>1796</v>
      </c>
      <c r="D37" s="111"/>
      <c r="E37" s="111"/>
      <c r="F37" s="111"/>
      <c r="G37" s="111"/>
      <c r="H37" s="111"/>
      <c r="I37" s="111"/>
      <c r="J37" s="111"/>
      <c r="K37" s="111"/>
      <c r="L37" s="111"/>
      <c r="M37" s="111"/>
      <c r="N37" s="111"/>
      <c r="O37" s="933"/>
      <c r="P37" s="479" t="s">
        <v>475</v>
      </c>
      <c r="Q37" s="281"/>
      <c r="R37" s="281"/>
      <c r="S37" s="933"/>
      <c r="T37" s="479" t="s">
        <v>476</v>
      </c>
      <c r="U37" s="111"/>
      <c r="V37" s="111"/>
      <c r="W37" s="111"/>
      <c r="X37" s="111"/>
      <c r="Y37" s="111"/>
      <c r="Z37" s="111"/>
      <c r="AA37" s="111"/>
      <c r="AB37" s="111"/>
      <c r="AC37" s="111"/>
      <c r="AD37" s="111"/>
    </row>
    <row r="38" spans="1:39" ht="13.5" customHeight="1">
      <c r="A38" s="479"/>
      <c r="B38" s="479"/>
      <c r="C38" s="479" t="s">
        <v>2189</v>
      </c>
      <c r="D38" s="479"/>
      <c r="E38" s="479"/>
      <c r="F38" s="479"/>
      <c r="G38" s="479"/>
      <c r="H38" s="479"/>
      <c r="I38" s="479"/>
      <c r="J38" s="479"/>
      <c r="K38" s="479"/>
      <c r="L38" s="479"/>
      <c r="M38" s="479"/>
      <c r="N38" s="479"/>
      <c r="O38" s="933"/>
      <c r="P38" s="479" t="s">
        <v>475</v>
      </c>
      <c r="S38" s="933"/>
      <c r="T38" s="479" t="s">
        <v>476</v>
      </c>
    </row>
    <row r="39" spans="1:39" ht="13.5" customHeight="1">
      <c r="A39" s="479"/>
      <c r="B39" s="479"/>
      <c r="C39" s="479" t="s">
        <v>2190</v>
      </c>
      <c r="D39" s="479"/>
      <c r="E39" s="479"/>
      <c r="F39" s="479"/>
      <c r="G39" s="479"/>
      <c r="H39" s="479"/>
      <c r="I39" s="479"/>
      <c r="J39" s="479"/>
      <c r="K39" s="479"/>
      <c r="L39" s="479"/>
      <c r="M39" s="479"/>
      <c r="N39" s="479"/>
      <c r="O39" s="933"/>
      <c r="P39" s="479" t="s">
        <v>375</v>
      </c>
      <c r="Q39" s="281"/>
      <c r="R39" s="281"/>
      <c r="S39" s="933"/>
      <c r="T39" s="479" t="s">
        <v>376</v>
      </c>
      <c r="U39" s="479"/>
      <c r="V39" s="479"/>
      <c r="W39" s="479"/>
      <c r="X39" s="933"/>
      <c r="Y39" s="479" t="s">
        <v>628</v>
      </c>
      <c r="Z39" s="479"/>
      <c r="AA39" s="479"/>
      <c r="AB39" s="474" t="s">
        <v>408</v>
      </c>
      <c r="AC39" s="2244"/>
      <c r="AD39" s="2244"/>
      <c r="AE39" s="479" t="s">
        <v>409</v>
      </c>
      <c r="AF39" s="933"/>
      <c r="AG39" s="479" t="s">
        <v>476</v>
      </c>
      <c r="AK39" s="479"/>
    </row>
    <row r="40" spans="1:39" ht="13.5" customHeight="1">
      <c r="A40" s="134"/>
      <c r="B40" s="134"/>
      <c r="C40" s="134"/>
      <c r="D40" s="134"/>
      <c r="E40" s="134"/>
      <c r="F40" s="134"/>
      <c r="G40" s="134"/>
      <c r="H40" s="134"/>
      <c r="I40" s="134"/>
      <c r="J40" s="134"/>
      <c r="K40" s="134"/>
      <c r="L40" s="134"/>
      <c r="M40" s="134"/>
      <c r="N40" s="134"/>
      <c r="O40" s="926"/>
      <c r="P40" s="134"/>
      <c r="Q40" s="590"/>
      <c r="R40" s="134"/>
      <c r="S40" s="150"/>
      <c r="T40" s="933"/>
      <c r="U40" s="933"/>
      <c r="V40" s="933"/>
      <c r="W40" s="933"/>
      <c r="X40" s="933"/>
      <c r="Y40" s="933"/>
      <c r="Z40" s="933"/>
      <c r="AA40" s="933"/>
      <c r="AB40" s="933"/>
      <c r="AC40" s="933"/>
      <c r="AD40" s="933"/>
      <c r="AE40" s="232"/>
      <c r="AF40" s="926"/>
      <c r="AG40" s="134"/>
      <c r="AH40" s="926"/>
      <c r="AI40" s="134"/>
      <c r="AM40" s="479"/>
    </row>
    <row r="41" spans="1:39" ht="13.5" customHeight="1">
      <c r="A41" s="111"/>
      <c r="B41" s="479" t="s">
        <v>48</v>
      </c>
      <c r="C41" s="479" t="s">
        <v>1797</v>
      </c>
      <c r="D41" s="111"/>
      <c r="E41" s="111"/>
      <c r="F41" s="111"/>
      <c r="G41" s="111"/>
      <c r="H41" s="111"/>
      <c r="I41" s="111"/>
      <c r="J41" s="111"/>
      <c r="K41" s="111"/>
      <c r="L41" s="111"/>
      <c r="M41" s="111"/>
      <c r="N41" s="111"/>
      <c r="O41" s="933"/>
      <c r="P41" s="479" t="s">
        <v>475</v>
      </c>
      <c r="Q41" s="281"/>
      <c r="R41" s="281"/>
      <c r="S41" s="933"/>
      <c r="T41" s="479" t="s">
        <v>476</v>
      </c>
      <c r="U41" s="111"/>
      <c r="V41" s="111"/>
      <c r="W41" s="111"/>
      <c r="X41" s="111"/>
      <c r="Y41" s="111"/>
      <c r="Z41" s="111"/>
      <c r="AA41" s="483"/>
      <c r="AB41" s="483"/>
      <c r="AC41" s="483"/>
      <c r="AD41" s="474"/>
      <c r="AE41" s="474"/>
    </row>
    <row r="42" spans="1:39" ht="13.5" customHeight="1">
      <c r="A42" s="479"/>
      <c r="B42" s="479"/>
      <c r="C42" s="479" t="s">
        <v>2191</v>
      </c>
      <c r="D42" s="479"/>
      <c r="E42" s="479"/>
      <c r="F42" s="479"/>
      <c r="G42" s="479"/>
      <c r="H42" s="479"/>
      <c r="I42" s="479"/>
      <c r="J42" s="479"/>
      <c r="K42" s="479"/>
      <c r="L42" s="479"/>
      <c r="M42" s="479"/>
      <c r="N42" s="479"/>
      <c r="O42" s="933"/>
      <c r="P42" s="479" t="s">
        <v>475</v>
      </c>
      <c r="S42" s="933"/>
      <c r="T42" s="479" t="s">
        <v>476</v>
      </c>
      <c r="U42" s="232"/>
      <c r="V42" s="232"/>
      <c r="W42" s="134"/>
      <c r="X42" s="933"/>
      <c r="Y42" s="479"/>
    </row>
    <row r="43" spans="1:39" ht="13.5" customHeight="1">
      <c r="A43" s="479"/>
      <c r="B43" s="479"/>
      <c r="C43" s="479" t="s">
        <v>2190</v>
      </c>
      <c r="D43" s="479"/>
      <c r="E43" s="479"/>
      <c r="F43" s="479"/>
      <c r="G43" s="479"/>
      <c r="H43" s="479"/>
      <c r="I43" s="479"/>
      <c r="J43" s="479"/>
      <c r="K43" s="479"/>
      <c r="L43" s="479"/>
      <c r="M43" s="479"/>
      <c r="N43" s="479"/>
      <c r="O43" s="933"/>
      <c r="P43" s="479" t="s">
        <v>375</v>
      </c>
      <c r="Q43" s="281"/>
      <c r="R43" s="281"/>
      <c r="S43" s="933"/>
      <c r="T43" s="479" t="s">
        <v>376</v>
      </c>
      <c r="U43" s="479"/>
      <c r="V43" s="479"/>
      <c r="W43" s="479"/>
      <c r="X43" s="933"/>
      <c r="Y43" s="479" t="s">
        <v>628</v>
      </c>
      <c r="Z43" s="479"/>
      <c r="AA43" s="479"/>
      <c r="AB43" s="474" t="s">
        <v>408</v>
      </c>
      <c r="AC43" s="2244"/>
      <c r="AD43" s="2244"/>
      <c r="AE43" s="479" t="s">
        <v>409</v>
      </c>
      <c r="AF43" s="933"/>
      <c r="AG43" s="479" t="s">
        <v>476</v>
      </c>
    </row>
    <row r="44" spans="1:39" ht="13.5" customHeight="1">
      <c r="A44" s="479"/>
      <c r="B44" s="479"/>
      <c r="C44" s="479"/>
      <c r="D44" s="479"/>
      <c r="E44" s="479"/>
      <c r="F44" s="479"/>
      <c r="G44" s="479"/>
      <c r="H44" s="479"/>
      <c r="I44" s="479"/>
      <c r="J44" s="479"/>
      <c r="K44" s="479"/>
      <c r="L44" s="479"/>
      <c r="M44" s="479"/>
      <c r="N44" s="479"/>
      <c r="O44" s="933"/>
      <c r="P44" s="479"/>
      <c r="Q44" s="281"/>
      <c r="R44" s="281"/>
      <c r="S44" s="933"/>
      <c r="T44" s="479"/>
      <c r="U44" s="479"/>
      <c r="V44" s="479"/>
      <c r="W44" s="479"/>
      <c r="X44" s="933"/>
      <c r="Y44" s="479"/>
      <c r="Z44" s="479"/>
      <c r="AA44" s="479"/>
      <c r="AB44" s="474"/>
      <c r="AC44" s="232"/>
      <c r="AD44" s="232"/>
      <c r="AE44" s="134"/>
      <c r="AF44" s="933"/>
      <c r="AG44" s="479"/>
    </row>
    <row r="45" spans="1:39" ht="13.5" customHeight="1">
      <c r="A45" s="343"/>
      <c r="B45" s="479" t="s">
        <v>127</v>
      </c>
      <c r="C45" s="479" t="s">
        <v>1800</v>
      </c>
      <c r="D45" s="474"/>
      <c r="E45" s="474"/>
      <c r="F45" s="474"/>
      <c r="G45" s="474"/>
      <c r="H45" s="474"/>
      <c r="I45" s="474"/>
      <c r="J45" s="474"/>
      <c r="K45" s="474"/>
      <c r="L45" s="474"/>
      <c r="M45" s="474"/>
      <c r="N45" s="474"/>
      <c r="O45" s="933"/>
      <c r="P45" s="474" t="s">
        <v>377</v>
      </c>
      <c r="Q45" s="474"/>
      <c r="R45" s="474"/>
      <c r="S45" s="474"/>
      <c r="T45" s="474"/>
      <c r="U45" s="2285"/>
      <c r="V45" s="2285"/>
      <c r="W45" s="2285"/>
      <c r="X45" s="2285"/>
      <c r="Y45" s="2285"/>
      <c r="Z45" s="2285"/>
      <c r="AA45" s="2285"/>
      <c r="AB45" s="2285"/>
      <c r="AC45" s="474" t="s">
        <v>184</v>
      </c>
      <c r="AD45" s="474"/>
      <c r="AE45" s="933"/>
      <c r="AF45" s="474" t="s">
        <v>378</v>
      </c>
      <c r="AG45" s="474"/>
      <c r="AH45" s="474"/>
      <c r="AI45" s="474"/>
    </row>
    <row r="47" spans="1:39" ht="13.5" customHeight="1">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row>
    <row r="48" spans="1:39" ht="13.5" customHeight="1">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row>
    <row r="49" spans="1:35" ht="13.5" customHeight="1">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row>
    <row r="50" spans="1:35" ht="13.5" customHeight="1">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row>
    <row r="51" spans="1:35" ht="13.5" customHeight="1">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row>
    <row r="52" spans="1:35" ht="13.5" customHeight="1">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row>
    <row r="53" spans="1:35" ht="13.5" customHeigh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row>
    <row r="54" spans="1:35" ht="13.5" customHeigh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ht="13.5" customHeight="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sheetData>
  <mergeCells count="64">
    <mergeCell ref="AD13:AF13"/>
    <mergeCell ref="AD16:AF16"/>
    <mergeCell ref="AA5:AC5"/>
    <mergeCell ref="AA7:AB7"/>
    <mergeCell ref="A3:B5"/>
    <mergeCell ref="C3:G5"/>
    <mergeCell ref="H3:K5"/>
    <mergeCell ref="A6:B11"/>
    <mergeCell ref="AD10:AF10"/>
    <mergeCell ref="L3:AG3"/>
    <mergeCell ref="H13:J13"/>
    <mergeCell ref="H16:J16"/>
    <mergeCell ref="U7:V7"/>
    <mergeCell ref="X7:Y7"/>
    <mergeCell ref="U10:V10"/>
    <mergeCell ref="X10:Y10"/>
    <mergeCell ref="U45:AB45"/>
    <mergeCell ref="A23:E25"/>
    <mergeCell ref="F27:Y30"/>
    <mergeCell ref="Z27:AI30"/>
    <mergeCell ref="AC39:AD39"/>
    <mergeCell ref="B26:C26"/>
    <mergeCell ref="B30:C30"/>
    <mergeCell ref="F23:Y26"/>
    <mergeCell ref="A27:E29"/>
    <mergeCell ref="R4:T5"/>
    <mergeCell ref="U4:W5"/>
    <mergeCell ref="R7:S7"/>
    <mergeCell ref="O10:P10"/>
    <mergeCell ref="A21:E22"/>
    <mergeCell ref="L10:M10"/>
    <mergeCell ref="H7:J7"/>
    <mergeCell ref="H10:J10"/>
    <mergeCell ref="L4:N5"/>
    <mergeCell ref="O4:Q5"/>
    <mergeCell ref="X16:Y16"/>
    <mergeCell ref="L16:M16"/>
    <mergeCell ref="O16:P16"/>
    <mergeCell ref="R16:S16"/>
    <mergeCell ref="A12:B17"/>
    <mergeCell ref="U16:V16"/>
    <mergeCell ref="O13:P13"/>
    <mergeCell ref="R13:S13"/>
    <mergeCell ref="U13:V13"/>
    <mergeCell ref="X13:Y13"/>
    <mergeCell ref="C15:G17"/>
    <mergeCell ref="C12:G14"/>
    <mergeCell ref="L13:M13"/>
    <mergeCell ref="X4:Z5"/>
    <mergeCell ref="AA10:AB10"/>
    <mergeCell ref="AA13:AB13"/>
    <mergeCell ref="AC43:AD43"/>
    <mergeCell ref="Z21:AI22"/>
    <mergeCell ref="F21:Y22"/>
    <mergeCell ref="Z23:AI26"/>
    <mergeCell ref="AA16:AB16"/>
    <mergeCell ref="C6:G8"/>
    <mergeCell ref="C9:G11"/>
    <mergeCell ref="O7:P7"/>
    <mergeCell ref="R10:S10"/>
    <mergeCell ref="L7:M7"/>
    <mergeCell ref="AA4:AG4"/>
    <mergeCell ref="AD5:AG5"/>
    <mergeCell ref="AD7:AF7"/>
  </mergeCells>
  <phoneticPr fontId="5"/>
  <dataValidations count="1">
    <dataValidation type="list" allowBlank="1" showInputMessage="1" showErrorMessage="1" sqref="O32:O33 AE45 AC32:AC33 X39 O41:O45 S37:S39 S41:S44 O37:O39 AF39 X42:X44 AF43:AF44" xr:uid="{00000000-0002-0000-1F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574" r:id="rId4" name="Check Box 6">
              <controlPr defaultSize="0" autoFill="0" autoLine="0" autoPict="0">
                <anchor moveWithCells="1">
                  <from>
                    <xdr:col>13</xdr:col>
                    <xdr:colOff>180975</xdr:colOff>
                    <xdr:row>30</xdr:row>
                    <xdr:rowOff>85725</xdr:rowOff>
                  </from>
                  <to>
                    <xdr:col>15</xdr:col>
                    <xdr:colOff>76200</xdr:colOff>
                    <xdr:row>32</xdr:row>
                    <xdr:rowOff>38100</xdr:rowOff>
                  </to>
                </anchor>
              </controlPr>
            </control>
          </mc:Choice>
        </mc:AlternateContent>
        <mc:AlternateContent xmlns:mc="http://schemas.openxmlformats.org/markup-compatibility/2006">
          <mc:Choice Requires="x14">
            <control shapeId="237575" r:id="rId5" name="Check Box 7">
              <controlPr defaultSize="0" autoFill="0" autoLine="0" autoPict="0">
                <anchor moveWithCells="1">
                  <from>
                    <xdr:col>27</xdr:col>
                    <xdr:colOff>180975</xdr:colOff>
                    <xdr:row>30</xdr:row>
                    <xdr:rowOff>85725</xdr:rowOff>
                  </from>
                  <to>
                    <xdr:col>29</xdr:col>
                    <xdr:colOff>76200</xdr:colOff>
                    <xdr:row>32</xdr:row>
                    <xdr:rowOff>38100</xdr:rowOff>
                  </to>
                </anchor>
              </controlPr>
            </control>
          </mc:Choice>
        </mc:AlternateContent>
        <mc:AlternateContent xmlns:mc="http://schemas.openxmlformats.org/markup-compatibility/2006">
          <mc:Choice Requires="x14">
            <control shapeId="237576" r:id="rId6" name="Check Box 8">
              <controlPr defaultSize="0" autoFill="0" autoLine="0" autoPict="0">
                <anchor moveWithCells="1">
                  <from>
                    <xdr:col>13</xdr:col>
                    <xdr:colOff>180975</xdr:colOff>
                    <xdr:row>31</xdr:row>
                    <xdr:rowOff>142875</xdr:rowOff>
                  </from>
                  <to>
                    <xdr:col>15</xdr:col>
                    <xdr:colOff>76200</xdr:colOff>
                    <xdr:row>33</xdr:row>
                    <xdr:rowOff>38100</xdr:rowOff>
                  </to>
                </anchor>
              </controlPr>
            </control>
          </mc:Choice>
        </mc:AlternateContent>
        <mc:AlternateContent xmlns:mc="http://schemas.openxmlformats.org/markup-compatibility/2006">
          <mc:Choice Requires="x14">
            <control shapeId="237577" r:id="rId7" name="Check Box 9">
              <controlPr defaultSize="0" autoFill="0" autoLine="0" autoPict="0">
                <anchor moveWithCells="1">
                  <from>
                    <xdr:col>27</xdr:col>
                    <xdr:colOff>180975</xdr:colOff>
                    <xdr:row>31</xdr:row>
                    <xdr:rowOff>142875</xdr:rowOff>
                  </from>
                  <to>
                    <xdr:col>29</xdr:col>
                    <xdr:colOff>76200</xdr:colOff>
                    <xdr:row>33</xdr:row>
                    <xdr:rowOff>38100</xdr:rowOff>
                  </to>
                </anchor>
              </controlPr>
            </control>
          </mc:Choice>
        </mc:AlternateContent>
        <mc:AlternateContent xmlns:mc="http://schemas.openxmlformats.org/markup-compatibility/2006">
          <mc:Choice Requires="x14">
            <control shapeId="237578" r:id="rId8" name="Check Box 10">
              <controlPr defaultSize="0" autoFill="0" autoLine="0" autoPict="0">
                <anchor moveWithCells="1">
                  <from>
                    <xdr:col>13</xdr:col>
                    <xdr:colOff>180975</xdr:colOff>
                    <xdr:row>35</xdr:row>
                    <xdr:rowOff>142875</xdr:rowOff>
                  </from>
                  <to>
                    <xdr:col>15</xdr:col>
                    <xdr:colOff>76200</xdr:colOff>
                    <xdr:row>37</xdr:row>
                    <xdr:rowOff>38100</xdr:rowOff>
                  </to>
                </anchor>
              </controlPr>
            </control>
          </mc:Choice>
        </mc:AlternateContent>
        <mc:AlternateContent xmlns:mc="http://schemas.openxmlformats.org/markup-compatibility/2006">
          <mc:Choice Requires="x14">
            <control shapeId="237579" r:id="rId9" name="Check Box 11">
              <controlPr defaultSize="0" autoFill="0" autoLine="0" autoPict="0">
                <anchor moveWithCells="1">
                  <from>
                    <xdr:col>17</xdr:col>
                    <xdr:colOff>180975</xdr:colOff>
                    <xdr:row>35</xdr:row>
                    <xdr:rowOff>142875</xdr:rowOff>
                  </from>
                  <to>
                    <xdr:col>19</xdr:col>
                    <xdr:colOff>76200</xdr:colOff>
                    <xdr:row>37</xdr:row>
                    <xdr:rowOff>38100</xdr:rowOff>
                  </to>
                </anchor>
              </controlPr>
            </control>
          </mc:Choice>
        </mc:AlternateContent>
        <mc:AlternateContent xmlns:mc="http://schemas.openxmlformats.org/markup-compatibility/2006">
          <mc:Choice Requires="x14">
            <control shapeId="237580" r:id="rId10" name="Check Box 12">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237581" r:id="rId11" name="Check Box 13">
              <controlPr defaultSize="0" autoFill="0" autoLine="0" autoPict="0">
                <anchor moveWithCells="1">
                  <from>
                    <xdr:col>17</xdr:col>
                    <xdr:colOff>180975</xdr:colOff>
                    <xdr:row>36</xdr:row>
                    <xdr:rowOff>142875</xdr:rowOff>
                  </from>
                  <to>
                    <xdr:col>19</xdr:col>
                    <xdr:colOff>76200</xdr:colOff>
                    <xdr:row>38</xdr:row>
                    <xdr:rowOff>38100</xdr:rowOff>
                  </to>
                </anchor>
              </controlPr>
            </control>
          </mc:Choice>
        </mc:AlternateContent>
        <mc:AlternateContent xmlns:mc="http://schemas.openxmlformats.org/markup-compatibility/2006">
          <mc:Choice Requires="x14">
            <control shapeId="237582" r:id="rId12" name="Check Box 14">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237583" r:id="rId13" name="Check Box 15">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37584" r:id="rId14" name="Check Box 16">
              <controlPr defaultSize="0" autoFill="0" autoLine="0" autoPict="0">
                <anchor moveWithCells="1">
                  <from>
                    <xdr:col>22</xdr:col>
                    <xdr:colOff>180975</xdr:colOff>
                    <xdr:row>37</xdr:row>
                    <xdr:rowOff>142875</xdr:rowOff>
                  </from>
                  <to>
                    <xdr:col>24</xdr:col>
                    <xdr:colOff>76200</xdr:colOff>
                    <xdr:row>39</xdr:row>
                    <xdr:rowOff>38100</xdr:rowOff>
                  </to>
                </anchor>
              </controlPr>
            </control>
          </mc:Choice>
        </mc:AlternateContent>
        <mc:AlternateContent xmlns:mc="http://schemas.openxmlformats.org/markup-compatibility/2006">
          <mc:Choice Requires="x14">
            <control shapeId="237585" r:id="rId15" name="Check Box 17">
              <controlPr defaultSize="0" autoFill="0" autoLine="0" autoPict="0">
                <anchor moveWithCells="1">
                  <from>
                    <xdr:col>30</xdr:col>
                    <xdr:colOff>180975</xdr:colOff>
                    <xdr:row>37</xdr:row>
                    <xdr:rowOff>142875</xdr:rowOff>
                  </from>
                  <to>
                    <xdr:col>32</xdr:col>
                    <xdr:colOff>76200</xdr:colOff>
                    <xdr:row>39</xdr:row>
                    <xdr:rowOff>38100</xdr:rowOff>
                  </to>
                </anchor>
              </controlPr>
            </control>
          </mc:Choice>
        </mc:AlternateContent>
        <mc:AlternateContent xmlns:mc="http://schemas.openxmlformats.org/markup-compatibility/2006">
          <mc:Choice Requires="x14">
            <control shapeId="237586" r:id="rId16" name="Check Box 18">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237587" r:id="rId17" name="Check Box 19">
              <controlPr defaultSize="0" autoFill="0" autoLine="0" autoPict="0">
                <anchor moveWithCells="1">
                  <from>
                    <xdr:col>17</xdr:col>
                    <xdr:colOff>180975</xdr:colOff>
                    <xdr:row>39</xdr:row>
                    <xdr:rowOff>142875</xdr:rowOff>
                  </from>
                  <to>
                    <xdr:col>19</xdr:col>
                    <xdr:colOff>76200</xdr:colOff>
                    <xdr:row>41</xdr:row>
                    <xdr:rowOff>38100</xdr:rowOff>
                  </to>
                </anchor>
              </controlPr>
            </control>
          </mc:Choice>
        </mc:AlternateContent>
        <mc:AlternateContent xmlns:mc="http://schemas.openxmlformats.org/markup-compatibility/2006">
          <mc:Choice Requires="x14">
            <control shapeId="237588" r:id="rId18" name="Check Box 20">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37589" r:id="rId19" name="Check Box 21">
              <controlPr defaultSize="0" autoFill="0" autoLine="0" autoPict="0">
                <anchor moveWithCells="1">
                  <from>
                    <xdr:col>17</xdr:col>
                    <xdr:colOff>180975</xdr:colOff>
                    <xdr:row>40</xdr:row>
                    <xdr:rowOff>142875</xdr:rowOff>
                  </from>
                  <to>
                    <xdr:col>19</xdr:col>
                    <xdr:colOff>76200</xdr:colOff>
                    <xdr:row>42</xdr:row>
                    <xdr:rowOff>38100</xdr:rowOff>
                  </to>
                </anchor>
              </controlPr>
            </control>
          </mc:Choice>
        </mc:AlternateContent>
        <mc:AlternateContent xmlns:mc="http://schemas.openxmlformats.org/markup-compatibility/2006">
          <mc:Choice Requires="x14">
            <control shapeId="237590" r:id="rId20" name="Check Box 22">
              <controlPr defaultSize="0" autoFill="0" autoLine="0" autoPict="0">
                <anchor moveWithCells="1">
                  <from>
                    <xdr:col>13</xdr:col>
                    <xdr:colOff>180975</xdr:colOff>
                    <xdr:row>41</xdr:row>
                    <xdr:rowOff>142875</xdr:rowOff>
                  </from>
                  <to>
                    <xdr:col>15</xdr:col>
                    <xdr:colOff>76200</xdr:colOff>
                    <xdr:row>43</xdr:row>
                    <xdr:rowOff>38100</xdr:rowOff>
                  </to>
                </anchor>
              </controlPr>
            </control>
          </mc:Choice>
        </mc:AlternateContent>
        <mc:AlternateContent xmlns:mc="http://schemas.openxmlformats.org/markup-compatibility/2006">
          <mc:Choice Requires="x14">
            <control shapeId="237591" r:id="rId21" name="Check Box 23">
              <controlPr defaultSize="0" autoFill="0" autoLine="0" autoPict="0">
                <anchor moveWithCells="1">
                  <from>
                    <xdr:col>17</xdr:col>
                    <xdr:colOff>180975</xdr:colOff>
                    <xdr:row>41</xdr:row>
                    <xdr:rowOff>142875</xdr:rowOff>
                  </from>
                  <to>
                    <xdr:col>19</xdr:col>
                    <xdr:colOff>76200</xdr:colOff>
                    <xdr:row>43</xdr:row>
                    <xdr:rowOff>38100</xdr:rowOff>
                  </to>
                </anchor>
              </controlPr>
            </control>
          </mc:Choice>
        </mc:AlternateContent>
        <mc:AlternateContent xmlns:mc="http://schemas.openxmlformats.org/markup-compatibility/2006">
          <mc:Choice Requires="x14">
            <control shapeId="237592" r:id="rId22" name="Check Box 24">
              <controlPr defaultSize="0" autoFill="0" autoLine="0" autoPict="0">
                <anchor moveWithCells="1">
                  <from>
                    <xdr:col>22</xdr:col>
                    <xdr:colOff>180975</xdr:colOff>
                    <xdr:row>41</xdr:row>
                    <xdr:rowOff>142875</xdr:rowOff>
                  </from>
                  <to>
                    <xdr:col>24</xdr:col>
                    <xdr:colOff>76200</xdr:colOff>
                    <xdr:row>43</xdr:row>
                    <xdr:rowOff>38100</xdr:rowOff>
                  </to>
                </anchor>
              </controlPr>
            </control>
          </mc:Choice>
        </mc:AlternateContent>
        <mc:AlternateContent xmlns:mc="http://schemas.openxmlformats.org/markup-compatibility/2006">
          <mc:Choice Requires="x14">
            <control shapeId="237593" r:id="rId23" name="Check Box 25">
              <controlPr defaultSize="0" autoFill="0" autoLine="0" autoPict="0">
                <anchor moveWithCells="1">
                  <from>
                    <xdr:col>30</xdr:col>
                    <xdr:colOff>180975</xdr:colOff>
                    <xdr:row>41</xdr:row>
                    <xdr:rowOff>142875</xdr:rowOff>
                  </from>
                  <to>
                    <xdr:col>32</xdr:col>
                    <xdr:colOff>76200</xdr:colOff>
                    <xdr:row>43</xdr:row>
                    <xdr:rowOff>38100</xdr:rowOff>
                  </to>
                </anchor>
              </controlPr>
            </control>
          </mc:Choice>
        </mc:AlternateContent>
        <mc:AlternateContent xmlns:mc="http://schemas.openxmlformats.org/markup-compatibility/2006">
          <mc:Choice Requires="x14">
            <control shapeId="237594" r:id="rId24" name="Check Box 26">
              <controlPr defaultSize="0" autoFill="0" autoLine="0" autoPict="0">
                <anchor moveWithCells="1">
                  <from>
                    <xdr:col>13</xdr:col>
                    <xdr:colOff>180975</xdr:colOff>
                    <xdr:row>43</xdr:row>
                    <xdr:rowOff>142875</xdr:rowOff>
                  </from>
                  <to>
                    <xdr:col>15</xdr:col>
                    <xdr:colOff>76200</xdr:colOff>
                    <xdr:row>45</xdr:row>
                    <xdr:rowOff>38100</xdr:rowOff>
                  </to>
                </anchor>
              </controlPr>
            </control>
          </mc:Choice>
        </mc:AlternateContent>
        <mc:AlternateContent xmlns:mc="http://schemas.openxmlformats.org/markup-compatibility/2006">
          <mc:Choice Requires="x14">
            <control shapeId="237595" r:id="rId25" name="Check Box 27">
              <controlPr defaultSize="0" autoFill="0" autoLine="0" autoPict="0">
                <anchor moveWithCells="1">
                  <from>
                    <xdr:col>29</xdr:col>
                    <xdr:colOff>180975</xdr:colOff>
                    <xdr:row>43</xdr:row>
                    <xdr:rowOff>142875</xdr:rowOff>
                  </from>
                  <to>
                    <xdr:col>31</xdr:col>
                    <xdr:colOff>76200</xdr:colOff>
                    <xdr:row>45</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M63"/>
  <sheetViews>
    <sheetView view="pageBreakPreview" zoomScaleNormal="100" zoomScaleSheetLayoutView="100" workbookViewId="0"/>
  </sheetViews>
  <sheetFormatPr defaultColWidth="2.625" defaultRowHeight="13.5" customHeight="1"/>
  <cols>
    <col min="1" max="16384" width="2.625" style="592"/>
  </cols>
  <sheetData>
    <row r="1" spans="1:39" ht="13.5" customHeight="1">
      <c r="A1" s="111" t="s">
        <v>2255</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131"/>
    </row>
    <row r="2" spans="1:39">
      <c r="B2" s="474"/>
      <c r="C2" s="89" t="s">
        <v>1921</v>
      </c>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J2" s="131"/>
    </row>
    <row r="3" spans="1:39">
      <c r="A3" s="476"/>
      <c r="B3" s="476" t="s">
        <v>39</v>
      </c>
      <c r="C3" s="479" t="s">
        <v>1927</v>
      </c>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131"/>
    </row>
    <row r="4" spans="1:39">
      <c r="A4" s="476"/>
      <c r="B4" s="476"/>
      <c r="C4" s="479"/>
      <c r="D4" s="686"/>
      <c r="E4" s="479" t="s">
        <v>475</v>
      </c>
      <c r="F4" s="871"/>
      <c r="G4" s="871" t="s">
        <v>688</v>
      </c>
      <c r="H4" s="476"/>
      <c r="I4" s="476" t="s">
        <v>1924</v>
      </c>
      <c r="J4" s="476"/>
      <c r="K4" s="476"/>
      <c r="L4" s="476"/>
      <c r="M4" s="1298"/>
      <c r="N4" s="1298"/>
      <c r="O4" s="1298"/>
      <c r="P4" s="2874" t="s">
        <v>1922</v>
      </c>
      <c r="Q4" s="2874"/>
      <c r="R4" s="1298"/>
      <c r="S4" s="1298"/>
      <c r="T4" s="1298"/>
      <c r="U4" s="2874" t="s">
        <v>1923</v>
      </c>
      <c r="V4" s="2874"/>
      <c r="W4" s="476"/>
      <c r="X4" s="476"/>
      <c r="Y4" s="476"/>
      <c r="Z4" s="476"/>
      <c r="AA4" s="476"/>
      <c r="AB4" s="476"/>
      <c r="AC4" s="476"/>
      <c r="AD4" s="476"/>
      <c r="AE4" s="476"/>
      <c r="AF4" s="476"/>
      <c r="AG4" s="476"/>
      <c r="AH4" s="476"/>
      <c r="AI4" s="476"/>
      <c r="AK4" s="131"/>
    </row>
    <row r="5" spans="1:39">
      <c r="A5" s="476"/>
      <c r="B5" s="476"/>
      <c r="C5" s="476"/>
      <c r="D5" s="686"/>
      <c r="E5" s="479" t="s">
        <v>886</v>
      </c>
      <c r="F5" s="476"/>
      <c r="G5" s="476" t="s">
        <v>688</v>
      </c>
      <c r="H5" s="476"/>
      <c r="I5" s="721" t="s">
        <v>1929</v>
      </c>
    </row>
    <row r="7" spans="1:39">
      <c r="A7" s="476"/>
      <c r="B7" s="476" t="s">
        <v>48</v>
      </c>
      <c r="C7" s="476" t="s">
        <v>1944</v>
      </c>
      <c r="D7" s="476"/>
      <c r="E7" s="476"/>
      <c r="F7" s="476"/>
      <c r="G7" s="476"/>
      <c r="H7" s="476"/>
      <c r="AJ7" s="476"/>
      <c r="AK7" s="476"/>
      <c r="AL7" s="476"/>
    </row>
    <row r="8" spans="1:39">
      <c r="A8" s="476"/>
      <c r="B8" s="476"/>
      <c r="C8" s="476" t="s">
        <v>904</v>
      </c>
      <c r="D8" s="476" t="s">
        <v>1926</v>
      </c>
      <c r="E8" s="476"/>
      <c r="F8" s="476"/>
      <c r="G8" s="476"/>
      <c r="H8" s="476"/>
      <c r="AJ8" s="476"/>
      <c r="AK8" s="476"/>
      <c r="AL8" s="476"/>
    </row>
    <row r="9" spans="1:39">
      <c r="A9" s="476"/>
      <c r="B9" s="476"/>
      <c r="C9" s="476"/>
      <c r="D9" s="476"/>
      <c r="E9" s="686"/>
      <c r="F9" s="476" t="s">
        <v>475</v>
      </c>
      <c r="G9" s="476"/>
      <c r="H9" s="476" t="s">
        <v>688</v>
      </c>
      <c r="I9" s="476"/>
      <c r="J9" s="476" t="s">
        <v>1925</v>
      </c>
      <c r="K9" s="476"/>
      <c r="L9" s="476"/>
      <c r="M9" s="476"/>
      <c r="N9" s="686"/>
      <c r="O9" s="476" t="s">
        <v>853</v>
      </c>
      <c r="P9" s="476"/>
      <c r="Q9" s="476"/>
      <c r="R9" s="476"/>
      <c r="S9" s="686"/>
      <c r="T9" s="476" t="s">
        <v>854</v>
      </c>
      <c r="U9" s="476"/>
      <c r="V9" s="476"/>
      <c r="W9" s="686"/>
      <c r="X9" s="476" t="s">
        <v>855</v>
      </c>
      <c r="Y9" s="476"/>
      <c r="Z9" s="476"/>
      <c r="AA9" s="686"/>
      <c r="AB9" s="476" t="s">
        <v>857</v>
      </c>
      <c r="AC9" s="476"/>
      <c r="AD9" s="476"/>
      <c r="AE9" s="476"/>
      <c r="AF9" s="476"/>
      <c r="AG9" s="476"/>
    </row>
    <row r="10" spans="1:39">
      <c r="A10" s="476"/>
      <c r="B10" s="476"/>
      <c r="C10" s="476"/>
      <c r="D10" s="476"/>
      <c r="E10" s="686"/>
      <c r="F10" s="479" t="s">
        <v>886</v>
      </c>
      <c r="G10" s="479"/>
      <c r="H10" s="479"/>
      <c r="I10" s="479"/>
      <c r="J10" s="476"/>
      <c r="K10" s="476"/>
      <c r="L10" s="476"/>
      <c r="M10" s="476"/>
      <c r="N10" s="686"/>
      <c r="O10" s="476" t="s">
        <v>856</v>
      </c>
      <c r="P10" s="476"/>
      <c r="Q10" s="476"/>
      <c r="R10" s="476"/>
      <c r="S10" s="686"/>
      <c r="T10" s="476" t="s">
        <v>4</v>
      </c>
      <c r="U10" s="476"/>
      <c r="V10" s="476"/>
      <c r="W10" s="476"/>
      <c r="X10" s="686"/>
      <c r="Y10" s="476" t="s">
        <v>1157</v>
      </c>
      <c r="Z10" s="476"/>
      <c r="AA10" s="476"/>
      <c r="AB10" s="476" t="s">
        <v>86</v>
      </c>
      <c r="AC10" s="888"/>
      <c r="AD10" s="476"/>
      <c r="AE10" s="476"/>
      <c r="AF10" s="476"/>
      <c r="AG10" s="476"/>
      <c r="AH10" s="476"/>
      <c r="AI10" s="476"/>
      <c r="AJ10" s="476"/>
      <c r="AK10" s="476"/>
      <c r="AL10" s="476"/>
      <c r="AM10" s="476"/>
    </row>
    <row r="12" spans="1:39">
      <c r="A12" s="476"/>
      <c r="B12" s="476"/>
      <c r="C12" s="476" t="s">
        <v>931</v>
      </c>
      <c r="D12" s="476" t="s">
        <v>857</v>
      </c>
      <c r="E12" s="476"/>
      <c r="F12" s="476"/>
      <c r="G12" s="476"/>
      <c r="H12" s="476"/>
      <c r="I12" s="476"/>
      <c r="J12" s="686"/>
      <c r="K12" s="476" t="s">
        <v>0</v>
      </c>
      <c r="L12" s="476"/>
      <c r="M12" s="476"/>
      <c r="N12" s="476"/>
      <c r="O12" s="686"/>
      <c r="P12" s="476" t="s">
        <v>1</v>
      </c>
      <c r="Q12" s="476"/>
      <c r="R12" s="476"/>
      <c r="S12" s="476"/>
      <c r="T12" s="476"/>
      <c r="U12" s="476"/>
      <c r="V12" s="476"/>
      <c r="W12" s="476"/>
      <c r="X12" s="476"/>
      <c r="Y12" s="476"/>
      <c r="Z12" s="476"/>
      <c r="AA12" s="476"/>
      <c r="AB12" s="476"/>
      <c r="AC12" s="476"/>
      <c r="AD12" s="476"/>
      <c r="AE12" s="476"/>
      <c r="AF12" s="476"/>
      <c r="AG12" s="476"/>
      <c r="AH12" s="476"/>
      <c r="AI12" s="476"/>
      <c r="AJ12" s="476"/>
    </row>
    <row r="13" spans="1:39">
      <c r="A13" s="476"/>
      <c r="B13" s="476"/>
      <c r="C13" s="476"/>
      <c r="D13" s="476"/>
      <c r="E13" s="476"/>
      <c r="F13" s="476"/>
      <c r="G13" s="476"/>
      <c r="H13" s="476"/>
      <c r="I13" s="476"/>
      <c r="J13" s="476"/>
      <c r="K13" s="476"/>
      <c r="L13" s="3020" t="s">
        <v>26</v>
      </c>
      <c r="M13" s="3020"/>
      <c r="N13" s="3020"/>
      <c r="O13" s="3020"/>
      <c r="P13" s="3020"/>
      <c r="Q13" s="3020"/>
      <c r="R13" s="3020"/>
      <c r="S13" s="3020"/>
      <c r="T13" s="3020"/>
      <c r="U13" s="3020"/>
      <c r="V13" s="3020"/>
      <c r="W13" s="3020"/>
      <c r="X13" s="3020"/>
      <c r="Y13" s="3020"/>
      <c r="Z13" s="3020"/>
      <c r="AA13" s="3020"/>
      <c r="AB13" s="3020"/>
      <c r="AC13" s="3020"/>
      <c r="AD13" s="3020"/>
      <c r="AE13" s="3020"/>
      <c r="AF13" s="803"/>
      <c r="AG13" s="803"/>
      <c r="AH13" s="803"/>
      <c r="AI13" s="803"/>
      <c r="AJ13" s="803"/>
    </row>
    <row r="14" spans="1:39">
      <c r="A14" s="476"/>
      <c r="B14" s="476"/>
      <c r="C14" s="476"/>
      <c r="D14" s="476"/>
      <c r="E14" s="476"/>
      <c r="F14" s="476"/>
      <c r="G14" s="476"/>
      <c r="H14" s="476"/>
      <c r="I14" s="476"/>
      <c r="J14" s="476"/>
      <c r="K14" s="476"/>
      <c r="L14" s="3020"/>
      <c r="M14" s="3020"/>
      <c r="N14" s="3020"/>
      <c r="O14" s="3020"/>
      <c r="P14" s="3020"/>
      <c r="Q14" s="3020"/>
      <c r="R14" s="3020"/>
      <c r="S14" s="3020"/>
      <c r="T14" s="3020"/>
      <c r="U14" s="3020"/>
      <c r="V14" s="3020"/>
      <c r="W14" s="3020"/>
      <c r="X14" s="3020"/>
      <c r="Y14" s="3020"/>
      <c r="Z14" s="3020"/>
      <c r="AA14" s="3020"/>
      <c r="AB14" s="3020"/>
      <c r="AC14" s="3020"/>
      <c r="AD14" s="3020"/>
      <c r="AE14" s="3020"/>
      <c r="AF14" s="803"/>
      <c r="AG14" s="803"/>
      <c r="AH14" s="803"/>
      <c r="AI14" s="803"/>
      <c r="AJ14" s="803"/>
    </row>
    <row r="15" spans="1:39">
      <c r="A15" s="476"/>
      <c r="B15" s="476"/>
      <c r="C15" s="476" t="s">
        <v>939</v>
      </c>
      <c r="D15" s="476" t="s">
        <v>855</v>
      </c>
      <c r="E15" s="476"/>
      <c r="F15" s="476"/>
      <c r="G15" s="476"/>
      <c r="H15" s="476"/>
      <c r="I15" s="476"/>
      <c r="J15" s="686"/>
      <c r="K15" s="476" t="s">
        <v>2</v>
      </c>
      <c r="L15" s="476"/>
      <c r="M15" s="476"/>
      <c r="N15" s="476"/>
      <c r="O15" s="686"/>
      <c r="P15" s="476" t="s">
        <v>3</v>
      </c>
      <c r="Q15" s="476"/>
      <c r="R15" s="476"/>
      <c r="S15" s="476"/>
      <c r="T15" s="476"/>
      <c r="U15" s="476"/>
      <c r="V15" s="476"/>
      <c r="W15" s="476"/>
      <c r="X15" s="476"/>
      <c r="Y15" s="476"/>
      <c r="Z15" s="476"/>
      <c r="AA15" s="476"/>
      <c r="AB15" s="476"/>
      <c r="AC15" s="476"/>
      <c r="AD15" s="476"/>
      <c r="AE15" s="476"/>
      <c r="AF15" s="476"/>
      <c r="AG15" s="476"/>
      <c r="AH15" s="476"/>
      <c r="AI15" s="476"/>
      <c r="AJ15" s="476"/>
    </row>
    <row r="16" spans="1:39">
      <c r="A16" s="476"/>
      <c r="B16" s="476"/>
      <c r="C16" s="476" t="s">
        <v>1928</v>
      </c>
      <c r="D16" s="476" t="s">
        <v>923</v>
      </c>
      <c r="E16" s="476"/>
      <c r="F16" s="476"/>
      <c r="G16" s="476"/>
      <c r="H16" s="476"/>
      <c r="I16" s="476"/>
      <c r="J16" s="476" t="s">
        <v>924</v>
      </c>
      <c r="K16" s="476"/>
      <c r="L16" s="476"/>
      <c r="M16" s="605"/>
      <c r="N16" s="476" t="s">
        <v>925</v>
      </c>
      <c r="O16" s="476"/>
      <c r="P16" s="476"/>
      <c r="Q16" s="476"/>
      <c r="R16" s="476" t="s">
        <v>926</v>
      </c>
      <c r="S16" s="476"/>
      <c r="T16" s="605"/>
      <c r="U16" s="476" t="s">
        <v>925</v>
      </c>
      <c r="V16" s="476"/>
      <c r="W16" s="476"/>
      <c r="X16" s="476"/>
      <c r="Y16" s="476"/>
      <c r="Z16" s="476"/>
      <c r="AA16" s="476"/>
      <c r="AB16" s="476"/>
      <c r="AC16" s="476"/>
      <c r="AD16" s="476"/>
      <c r="AE16" s="476"/>
      <c r="AF16" s="476"/>
      <c r="AG16" s="476"/>
      <c r="AH16" s="476"/>
      <c r="AI16" s="476"/>
      <c r="AJ16" s="476"/>
    </row>
    <row r="17" spans="1:37">
      <c r="A17" s="476"/>
      <c r="B17" s="476"/>
      <c r="C17" s="476"/>
      <c r="D17" s="476"/>
      <c r="E17" s="476"/>
      <c r="F17" s="476"/>
      <c r="G17" s="476"/>
      <c r="H17" s="476"/>
      <c r="I17" s="476"/>
      <c r="J17" s="842"/>
      <c r="K17" s="476"/>
      <c r="L17" s="476"/>
      <c r="M17" s="476"/>
      <c r="N17" s="476"/>
      <c r="O17" s="686"/>
      <c r="P17" s="476"/>
      <c r="Q17" s="476"/>
      <c r="R17" s="476"/>
      <c r="S17" s="476"/>
      <c r="T17" s="476"/>
      <c r="U17" s="476"/>
      <c r="V17" s="476"/>
      <c r="W17" s="476"/>
      <c r="X17" s="476"/>
      <c r="Y17" s="476"/>
      <c r="Z17" s="476"/>
      <c r="AA17" s="476"/>
      <c r="AB17" s="476"/>
      <c r="AC17" s="476"/>
      <c r="AD17" s="476"/>
      <c r="AE17" s="476"/>
      <c r="AF17" s="476"/>
      <c r="AG17" s="476"/>
      <c r="AH17" s="476"/>
      <c r="AI17" s="476"/>
      <c r="AJ17" s="476"/>
    </row>
    <row r="18" spans="1:37" s="485" customFormat="1">
      <c r="A18" s="479"/>
      <c r="B18" s="479" t="s">
        <v>127</v>
      </c>
      <c r="C18" s="479" t="s">
        <v>1945</v>
      </c>
      <c r="D18" s="479"/>
      <c r="E18" s="479"/>
      <c r="F18" s="479"/>
      <c r="G18" s="479"/>
      <c r="H18" s="479"/>
      <c r="I18" s="479"/>
      <c r="J18" s="217"/>
      <c r="K18" s="479"/>
      <c r="L18" s="479"/>
      <c r="M18" s="479"/>
      <c r="N18" s="479"/>
      <c r="O18" s="217"/>
      <c r="P18" s="479"/>
      <c r="Q18" s="479"/>
      <c r="R18" s="479"/>
      <c r="S18" s="479"/>
      <c r="T18" s="479"/>
      <c r="U18" s="479"/>
      <c r="V18" s="479"/>
      <c r="W18" s="479"/>
      <c r="X18" s="479"/>
      <c r="Y18" s="479"/>
      <c r="Z18" s="479"/>
      <c r="AA18" s="479"/>
      <c r="AB18" s="479"/>
      <c r="AC18" s="479"/>
      <c r="AD18" s="479"/>
      <c r="AE18" s="479"/>
      <c r="AF18" s="479"/>
      <c r="AG18" s="479"/>
      <c r="AH18" s="479"/>
      <c r="AI18" s="479"/>
      <c r="AJ18" s="479"/>
    </row>
    <row r="19" spans="1:37" s="485" customFormat="1">
      <c r="A19" s="479"/>
      <c r="B19" s="479"/>
      <c r="C19" s="479" t="s">
        <v>904</v>
      </c>
      <c r="D19" s="479" t="s">
        <v>1946</v>
      </c>
      <c r="E19" s="479"/>
      <c r="F19" s="479"/>
      <c r="G19" s="479"/>
      <c r="H19" s="479"/>
      <c r="I19" s="479"/>
      <c r="J19" s="217"/>
      <c r="K19" s="479"/>
      <c r="L19" s="479"/>
      <c r="M19" s="479"/>
      <c r="N19" s="479"/>
      <c r="O19" s="217"/>
      <c r="P19" s="479"/>
      <c r="Q19" s="479"/>
      <c r="R19" s="479"/>
      <c r="S19" s="479"/>
      <c r="T19" s="479"/>
      <c r="U19" s="479"/>
      <c r="V19" s="479"/>
      <c r="W19" s="479"/>
      <c r="X19" s="479"/>
      <c r="Y19" s="479"/>
      <c r="Z19" s="479"/>
      <c r="AA19" s="479"/>
      <c r="AB19" s="479"/>
      <c r="AC19" s="479"/>
      <c r="AD19" s="479"/>
      <c r="AE19" s="479"/>
      <c r="AF19" s="479"/>
      <c r="AG19" s="479"/>
      <c r="AH19" s="479"/>
      <c r="AI19" s="479"/>
      <c r="AJ19" s="479"/>
    </row>
    <row r="20" spans="1:37" s="485" customFormat="1">
      <c r="A20" s="479"/>
      <c r="B20" s="479"/>
      <c r="C20" s="479"/>
      <c r="D20" s="479"/>
      <c r="E20" s="217"/>
      <c r="F20" s="479" t="s">
        <v>475</v>
      </c>
      <c r="G20" s="479"/>
      <c r="H20" s="217"/>
      <c r="I20" s="479" t="s">
        <v>886</v>
      </c>
      <c r="J20" s="479"/>
      <c r="K20" s="217"/>
      <c r="L20" s="479"/>
      <c r="M20" s="479"/>
      <c r="N20" s="479"/>
      <c r="O20" s="479"/>
      <c r="P20" s="217"/>
      <c r="Q20" s="479"/>
      <c r="R20" s="479"/>
      <c r="S20" s="479"/>
      <c r="T20" s="479"/>
      <c r="U20" s="479"/>
      <c r="V20" s="479"/>
      <c r="W20" s="479"/>
      <c r="X20" s="479"/>
      <c r="Y20" s="479"/>
      <c r="Z20" s="479"/>
      <c r="AA20" s="479"/>
      <c r="AB20" s="479"/>
      <c r="AC20" s="479"/>
      <c r="AD20" s="479"/>
      <c r="AE20" s="479"/>
      <c r="AF20" s="479"/>
      <c r="AG20" s="479"/>
      <c r="AH20" s="479"/>
      <c r="AI20" s="479"/>
      <c r="AJ20" s="479"/>
      <c r="AK20" s="479"/>
    </row>
    <row r="21" spans="1:37" s="485" customFormat="1">
      <c r="A21" s="479"/>
      <c r="B21" s="479"/>
      <c r="C21" s="479"/>
      <c r="D21" s="479"/>
      <c r="E21" s="217"/>
      <c r="F21" s="479"/>
      <c r="G21" s="479"/>
      <c r="H21" s="217"/>
      <c r="I21" s="479"/>
      <c r="J21" s="479"/>
      <c r="K21" s="217"/>
      <c r="L21" s="479"/>
      <c r="M21" s="479"/>
      <c r="N21" s="479"/>
      <c r="O21" s="479"/>
      <c r="P21" s="217"/>
      <c r="Q21" s="479"/>
      <c r="R21" s="479"/>
      <c r="S21" s="479"/>
      <c r="T21" s="479"/>
      <c r="U21" s="479"/>
      <c r="V21" s="479"/>
      <c r="W21" s="479"/>
      <c r="X21" s="479"/>
      <c r="Y21" s="479"/>
      <c r="Z21" s="479"/>
      <c r="AA21" s="479"/>
      <c r="AB21" s="479"/>
      <c r="AC21" s="479"/>
      <c r="AD21" s="479"/>
      <c r="AE21" s="479"/>
      <c r="AF21" s="479"/>
      <c r="AG21" s="479"/>
      <c r="AH21" s="479"/>
      <c r="AI21" s="479"/>
      <c r="AJ21" s="479"/>
      <c r="AK21" s="479"/>
    </row>
    <row r="22" spans="1:37" s="485" customFormat="1">
      <c r="A22" s="479"/>
      <c r="B22" s="479"/>
      <c r="C22" s="479" t="s">
        <v>931</v>
      </c>
      <c r="D22" s="479" t="s">
        <v>2192</v>
      </c>
      <c r="E22" s="479"/>
      <c r="F22" s="479"/>
      <c r="G22" s="479"/>
      <c r="H22" s="479"/>
      <c r="I22" s="479"/>
      <c r="J22" s="217"/>
      <c r="K22" s="479"/>
      <c r="L22" s="479"/>
      <c r="M22" s="479"/>
      <c r="N22" s="479"/>
      <c r="O22" s="217"/>
      <c r="P22" s="479"/>
      <c r="Q22" s="479"/>
      <c r="R22" s="479"/>
      <c r="S22" s="479"/>
      <c r="T22" s="479"/>
      <c r="U22" s="479"/>
      <c r="V22" s="479"/>
      <c r="W22" s="479"/>
      <c r="X22" s="479"/>
      <c r="Y22" s="479"/>
      <c r="Z22" s="479"/>
      <c r="AA22" s="479"/>
      <c r="AB22" s="479"/>
      <c r="AC22" s="479"/>
      <c r="AD22" s="479"/>
      <c r="AE22" s="479"/>
      <c r="AF22" s="479"/>
      <c r="AG22" s="479"/>
      <c r="AH22" s="479"/>
      <c r="AI22" s="479"/>
      <c r="AJ22" s="479"/>
    </row>
    <row r="23" spans="1:37" s="485" customFormat="1">
      <c r="A23" s="479"/>
      <c r="B23" s="479"/>
      <c r="C23" s="479"/>
      <c r="D23" s="479"/>
      <c r="E23" s="217"/>
      <c r="F23" s="479" t="s">
        <v>475</v>
      </c>
      <c r="G23" s="479"/>
      <c r="H23" s="3009" t="s">
        <v>706</v>
      </c>
      <c r="I23" s="3009"/>
      <c r="J23" s="217" t="s">
        <v>798</v>
      </c>
      <c r="K23" s="479"/>
      <c r="L23" s="3010"/>
      <c r="M23" s="3011"/>
      <c r="N23" s="3011"/>
      <c r="O23" s="3011"/>
      <c r="P23" s="3011"/>
      <c r="Q23" s="3011"/>
      <c r="R23" s="3011"/>
      <c r="S23" s="3011"/>
      <c r="T23" s="3011"/>
      <c r="U23" s="3011"/>
      <c r="V23" s="3011"/>
      <c r="W23" s="3011"/>
      <c r="X23" s="3011"/>
      <c r="Y23" s="3011"/>
      <c r="Z23" s="3011"/>
      <c r="AA23" s="3011"/>
      <c r="AB23" s="3011"/>
      <c r="AC23" s="3011"/>
      <c r="AD23" s="3011"/>
      <c r="AE23" s="3011"/>
      <c r="AF23" s="3011"/>
      <c r="AG23" s="3011"/>
      <c r="AH23" s="3012"/>
      <c r="AI23" s="479"/>
      <c r="AJ23" s="479"/>
    </row>
    <row r="24" spans="1:37" s="485" customFormat="1">
      <c r="A24" s="479"/>
      <c r="B24" s="479"/>
      <c r="C24" s="479"/>
      <c r="D24" s="479"/>
      <c r="G24" s="479"/>
      <c r="H24" s="479"/>
      <c r="I24" s="479"/>
      <c r="J24" s="217"/>
      <c r="K24" s="479"/>
      <c r="L24" s="3013"/>
      <c r="M24" s="3014"/>
      <c r="N24" s="3014"/>
      <c r="O24" s="3014"/>
      <c r="P24" s="3014"/>
      <c r="Q24" s="3014"/>
      <c r="R24" s="3014"/>
      <c r="S24" s="3014"/>
      <c r="T24" s="3014"/>
      <c r="U24" s="3014"/>
      <c r="V24" s="3014"/>
      <c r="W24" s="3014"/>
      <c r="X24" s="3014"/>
      <c r="Y24" s="3014"/>
      <c r="Z24" s="3014"/>
      <c r="AA24" s="3014"/>
      <c r="AB24" s="3014"/>
      <c r="AC24" s="3014"/>
      <c r="AD24" s="3014"/>
      <c r="AE24" s="3014"/>
      <c r="AF24" s="3014"/>
      <c r="AG24" s="3014"/>
      <c r="AH24" s="3015"/>
      <c r="AI24" s="479"/>
      <c r="AJ24" s="479"/>
    </row>
    <row r="25" spans="1:37" s="485" customFormat="1" ht="13.5" customHeight="1">
      <c r="A25" s="479"/>
      <c r="B25" s="479"/>
      <c r="C25" s="479"/>
      <c r="D25" s="479"/>
      <c r="E25" s="217"/>
      <c r="F25" s="479" t="s">
        <v>886</v>
      </c>
      <c r="G25" s="479"/>
      <c r="H25" s="479"/>
      <c r="I25" s="479"/>
      <c r="J25" s="479"/>
      <c r="K25" s="479"/>
      <c r="L25" s="3016"/>
      <c r="M25" s="3017"/>
      <c r="N25" s="3017"/>
      <c r="O25" s="3017"/>
      <c r="P25" s="3017"/>
      <c r="Q25" s="3017"/>
      <c r="R25" s="3017"/>
      <c r="S25" s="3017"/>
      <c r="T25" s="3017"/>
      <c r="U25" s="3017"/>
      <c r="V25" s="3017"/>
      <c r="W25" s="3017"/>
      <c r="X25" s="3017"/>
      <c r="Y25" s="3017"/>
      <c r="Z25" s="3017"/>
      <c r="AA25" s="3017"/>
      <c r="AB25" s="3017"/>
      <c r="AC25" s="3017"/>
      <c r="AD25" s="3017"/>
      <c r="AE25" s="3017"/>
      <c r="AF25" s="3017"/>
      <c r="AG25" s="3017"/>
      <c r="AH25" s="3018"/>
      <c r="AI25" s="479"/>
    </row>
    <row r="26" spans="1:37" s="235" customFormat="1" ht="13.5" customHeight="1">
      <c r="A26" s="134"/>
      <c r="B26" s="134"/>
      <c r="C26" s="134"/>
      <c r="D26" s="134"/>
      <c r="E26" s="134"/>
      <c r="F26" s="134"/>
      <c r="G26" s="134"/>
      <c r="H26" s="134"/>
      <c r="I26" s="134"/>
      <c r="J26" s="134"/>
      <c r="K26" s="13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134"/>
    </row>
    <row r="27" spans="1:37" ht="13.5" customHeight="1">
      <c r="C27" s="476" t="s">
        <v>939</v>
      </c>
      <c r="D27" s="476" t="s">
        <v>1947</v>
      </c>
    </row>
    <row r="28" spans="1:37" s="476" customFormat="1" ht="13.5" customHeight="1">
      <c r="E28" s="217"/>
      <c r="F28" s="479" t="s">
        <v>475</v>
      </c>
      <c r="G28" s="479"/>
      <c r="H28" s="3009" t="s">
        <v>706</v>
      </c>
      <c r="I28" s="3009"/>
      <c r="J28" s="217" t="s">
        <v>798</v>
      </c>
      <c r="L28" s="3010"/>
      <c r="M28" s="3011"/>
      <c r="N28" s="3011"/>
      <c r="O28" s="3011"/>
      <c r="P28" s="3011"/>
      <c r="Q28" s="3011"/>
      <c r="R28" s="3011"/>
      <c r="S28" s="3011"/>
      <c r="T28" s="3011"/>
      <c r="U28" s="3011"/>
      <c r="V28" s="3011"/>
      <c r="W28" s="3011"/>
      <c r="X28" s="3011"/>
      <c r="Y28" s="3011"/>
      <c r="Z28" s="3011"/>
      <c r="AA28" s="3011"/>
      <c r="AB28" s="3011"/>
      <c r="AC28" s="3011"/>
      <c r="AD28" s="3011"/>
      <c r="AE28" s="3011"/>
      <c r="AF28" s="3011"/>
      <c r="AG28" s="3011"/>
      <c r="AH28" s="3012"/>
    </row>
    <row r="29" spans="1:37" s="235" customFormat="1" ht="13.5" customHeight="1">
      <c r="A29" s="134"/>
      <c r="B29" s="134"/>
      <c r="C29" s="134"/>
      <c r="D29" s="134"/>
      <c r="G29" s="479"/>
      <c r="H29" s="479"/>
      <c r="I29" s="479"/>
      <c r="J29" s="217"/>
      <c r="K29" s="134"/>
      <c r="L29" s="3013"/>
      <c r="M29" s="3014"/>
      <c r="N29" s="3014"/>
      <c r="O29" s="3014"/>
      <c r="P29" s="3014"/>
      <c r="Q29" s="3014"/>
      <c r="R29" s="3014"/>
      <c r="S29" s="3014"/>
      <c r="T29" s="3014"/>
      <c r="U29" s="3014"/>
      <c r="V29" s="3014"/>
      <c r="W29" s="3014"/>
      <c r="X29" s="3014"/>
      <c r="Y29" s="3014"/>
      <c r="Z29" s="3014"/>
      <c r="AA29" s="3014"/>
      <c r="AB29" s="3014"/>
      <c r="AC29" s="3014"/>
      <c r="AD29" s="3014"/>
      <c r="AE29" s="3014"/>
      <c r="AF29" s="3014"/>
      <c r="AG29" s="3014"/>
      <c r="AH29" s="3015"/>
      <c r="AI29" s="134"/>
    </row>
    <row r="30" spans="1:37" s="235" customFormat="1" ht="13.5" customHeight="1">
      <c r="A30" s="134"/>
      <c r="B30" s="134"/>
      <c r="C30" s="134"/>
      <c r="D30" s="134"/>
      <c r="E30" s="217"/>
      <c r="F30" s="479" t="s">
        <v>886</v>
      </c>
      <c r="G30" s="479"/>
      <c r="H30" s="479"/>
      <c r="I30" s="479"/>
      <c r="J30" s="217"/>
      <c r="K30" s="134"/>
      <c r="L30" s="3016"/>
      <c r="M30" s="3017"/>
      <c r="N30" s="3017"/>
      <c r="O30" s="3017"/>
      <c r="P30" s="3017"/>
      <c r="Q30" s="3017"/>
      <c r="R30" s="3017"/>
      <c r="S30" s="3017"/>
      <c r="T30" s="3017"/>
      <c r="U30" s="3017"/>
      <c r="V30" s="3017"/>
      <c r="W30" s="3017"/>
      <c r="X30" s="3017"/>
      <c r="Y30" s="3017"/>
      <c r="Z30" s="3017"/>
      <c r="AA30" s="3017"/>
      <c r="AB30" s="3017"/>
      <c r="AC30" s="3017"/>
      <c r="AD30" s="3017"/>
      <c r="AE30" s="3017"/>
      <c r="AF30" s="3017"/>
      <c r="AG30" s="3017"/>
      <c r="AH30" s="3018"/>
      <c r="AI30" s="134"/>
    </row>
    <row r="31" spans="1:37" s="235" customFormat="1" ht="13.5" customHeight="1">
      <c r="A31" s="134"/>
      <c r="B31" s="134"/>
      <c r="C31" s="134"/>
      <c r="D31" s="134"/>
      <c r="E31" s="217"/>
      <c r="F31" s="479"/>
      <c r="G31" s="479"/>
      <c r="H31" s="479"/>
      <c r="I31" s="479"/>
      <c r="J31" s="217"/>
      <c r="K31" s="134"/>
      <c r="L31" s="863"/>
      <c r="M31" s="863"/>
      <c r="N31" s="863"/>
      <c r="O31" s="863"/>
      <c r="P31" s="863"/>
      <c r="Q31" s="863"/>
      <c r="R31" s="863"/>
      <c r="S31" s="863"/>
      <c r="T31" s="863"/>
      <c r="U31" s="863"/>
      <c r="V31" s="863"/>
      <c r="W31" s="863"/>
      <c r="X31" s="863"/>
      <c r="Y31" s="863"/>
      <c r="Z31" s="863"/>
      <c r="AA31" s="863"/>
      <c r="AB31" s="863"/>
      <c r="AC31" s="863"/>
      <c r="AD31" s="863"/>
      <c r="AE31" s="863"/>
      <c r="AF31" s="863"/>
      <c r="AG31" s="863"/>
      <c r="AH31" s="863"/>
      <c r="AI31" s="134"/>
    </row>
    <row r="32" spans="1:37" s="476" customFormat="1" ht="13.5" customHeight="1"/>
    <row r="33" spans="1:35" ht="13.5" customHeight="1">
      <c r="A33" s="477" t="s">
        <v>1985</v>
      </c>
      <c r="B33" s="477"/>
      <c r="D33" s="476"/>
      <c r="E33" s="476"/>
      <c r="F33" s="476"/>
      <c r="G33" s="476"/>
      <c r="H33" s="476"/>
      <c r="I33" s="476"/>
      <c r="J33" s="476"/>
      <c r="K33" s="476"/>
      <c r="L33" s="476"/>
    </row>
    <row r="34" spans="1:35" ht="13.5" customHeight="1">
      <c r="A34" s="480" t="s">
        <v>1837</v>
      </c>
      <c r="B34" s="480"/>
    </row>
    <row r="35" spans="1:35" ht="13.5" customHeight="1">
      <c r="A35" s="480"/>
      <c r="B35" s="480"/>
      <c r="C35" s="476" t="s">
        <v>39</v>
      </c>
      <c r="D35" s="476" t="s">
        <v>1838</v>
      </c>
    </row>
    <row r="36" spans="1:35" s="476" customFormat="1" ht="13.5" customHeight="1">
      <c r="E36" s="686"/>
      <c r="F36" s="479" t="s">
        <v>1829</v>
      </c>
      <c r="G36" s="479"/>
      <c r="H36" s="479"/>
      <c r="I36" s="476" t="s">
        <v>1835</v>
      </c>
      <c r="Q36" s="3019"/>
      <c r="R36" s="3019"/>
      <c r="S36" s="3019"/>
      <c r="T36" s="476" t="s">
        <v>403</v>
      </c>
      <c r="U36" s="1298"/>
      <c r="V36" s="1298"/>
      <c r="W36" s="476" t="s">
        <v>404</v>
      </c>
      <c r="X36" s="1298"/>
      <c r="Y36" s="1298"/>
      <c r="Z36" s="476" t="s">
        <v>1711</v>
      </c>
    </row>
    <row r="37" spans="1:35" ht="13.5" customHeight="1">
      <c r="G37" s="476" t="s">
        <v>688</v>
      </c>
      <c r="H37" s="476" t="s">
        <v>2082</v>
      </c>
      <c r="X37" s="686"/>
      <c r="Y37" s="479" t="s">
        <v>475</v>
      </c>
      <c r="Z37" s="479"/>
      <c r="AB37" s="686"/>
      <c r="AC37" s="479" t="s">
        <v>886</v>
      </c>
    </row>
    <row r="38" spans="1:35" s="476" customFormat="1" ht="13.5" customHeight="1">
      <c r="E38" s="686"/>
      <c r="F38" s="479" t="s">
        <v>1830</v>
      </c>
    </row>
    <row r="39" spans="1:35" s="476" customFormat="1" ht="13.5" customHeight="1"/>
    <row r="40" spans="1:35" s="476" customFormat="1" ht="13.5" customHeight="1">
      <c r="C40" s="476" t="s">
        <v>48</v>
      </c>
      <c r="D40" s="476" t="s">
        <v>1839</v>
      </c>
    </row>
    <row r="41" spans="1:35" s="476" customFormat="1" ht="13.5" customHeight="1">
      <c r="E41" s="686"/>
      <c r="F41" s="476" t="s">
        <v>1986</v>
      </c>
    </row>
    <row r="42" spans="1:35" s="476" customFormat="1" ht="13.5" customHeight="1">
      <c r="E42" s="686"/>
      <c r="F42" s="476" t="s">
        <v>2193</v>
      </c>
    </row>
    <row r="43" spans="1:35" s="476" customFormat="1" ht="13.5" customHeight="1">
      <c r="E43" s="686"/>
      <c r="F43" s="476" t="s">
        <v>1987</v>
      </c>
    </row>
    <row r="44" spans="1:35" s="476" customFormat="1" ht="13.5" customHeight="1">
      <c r="E44" s="686"/>
      <c r="F44" s="476" t="s">
        <v>2012</v>
      </c>
    </row>
    <row r="45" spans="1:35" s="476" customFormat="1" ht="13.5" customHeight="1">
      <c r="E45" s="686"/>
      <c r="F45" s="476" t="s">
        <v>1988</v>
      </c>
    </row>
    <row r="46" spans="1:35" s="476" customFormat="1" ht="13.5" customHeight="1">
      <c r="E46" s="686"/>
      <c r="F46" s="476" t="s">
        <v>2011</v>
      </c>
    </row>
    <row r="47" spans="1:35" s="476" customFormat="1" ht="13.5" customHeight="1">
      <c r="G47" s="476" t="s">
        <v>1836</v>
      </c>
      <c r="K47" s="1299"/>
      <c r="L47" s="1299"/>
      <c r="M47" s="1299"/>
      <c r="N47" s="1299"/>
      <c r="O47" s="1299"/>
      <c r="P47" s="1299"/>
      <c r="Q47" s="1299"/>
      <c r="R47" s="1299"/>
      <c r="S47" s="1299"/>
      <c r="T47" s="1299"/>
      <c r="U47" s="1299"/>
      <c r="V47" s="1299"/>
      <c r="W47" s="1299"/>
      <c r="X47" s="1299"/>
      <c r="Y47" s="1299"/>
      <c r="Z47" s="1299"/>
      <c r="AA47" s="1299"/>
      <c r="AB47" s="1299"/>
      <c r="AC47" s="1299"/>
      <c r="AD47" s="1299"/>
      <c r="AE47" s="1299"/>
      <c r="AF47" s="1299"/>
      <c r="AG47" s="1299"/>
      <c r="AH47" s="1299"/>
      <c r="AI47" s="476" t="s">
        <v>86</v>
      </c>
    </row>
    <row r="48" spans="1:35" s="476" customFormat="1" ht="13.5" customHeight="1"/>
    <row r="49" spans="1:35" ht="13.5" customHeight="1">
      <c r="A49" s="476"/>
      <c r="B49" s="476"/>
      <c r="C49" s="476" t="s">
        <v>127</v>
      </c>
      <c r="D49" s="476" t="s">
        <v>2125</v>
      </c>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row>
    <row r="50" spans="1:35" ht="13.5" customHeight="1">
      <c r="A50" s="476"/>
      <c r="B50" s="476"/>
      <c r="C50" s="476"/>
      <c r="D50" s="476"/>
      <c r="E50" s="217"/>
      <c r="F50" s="479" t="s">
        <v>475</v>
      </c>
      <c r="G50" s="479"/>
      <c r="H50" s="3009" t="s">
        <v>706</v>
      </c>
      <c r="I50" s="3009"/>
      <c r="J50" s="217" t="s">
        <v>2124</v>
      </c>
      <c r="K50" s="479"/>
      <c r="L50" s="3010"/>
      <c r="M50" s="3011"/>
      <c r="N50" s="3011"/>
      <c r="O50" s="3011"/>
      <c r="P50" s="3011"/>
      <c r="Q50" s="3011"/>
      <c r="R50" s="3011"/>
      <c r="S50" s="3011"/>
      <c r="T50" s="3011"/>
      <c r="U50" s="3011"/>
      <c r="V50" s="3011"/>
      <c r="W50" s="3011"/>
      <c r="X50" s="3011"/>
      <c r="Y50" s="3011"/>
      <c r="Z50" s="3011"/>
      <c r="AA50" s="3011"/>
      <c r="AB50" s="3011"/>
      <c r="AC50" s="3011"/>
      <c r="AD50" s="3011"/>
      <c r="AE50" s="3011"/>
      <c r="AF50" s="3011"/>
      <c r="AG50" s="3011"/>
      <c r="AH50" s="3012"/>
      <c r="AI50" s="476"/>
    </row>
    <row r="51" spans="1:35" ht="13.5" customHeight="1">
      <c r="A51" s="476"/>
      <c r="B51" s="476"/>
      <c r="C51" s="476"/>
      <c r="D51" s="476"/>
      <c r="E51" s="485"/>
      <c r="F51" s="485"/>
      <c r="G51" s="479"/>
      <c r="H51" s="479"/>
      <c r="I51" s="479"/>
      <c r="J51" s="217"/>
      <c r="K51" s="479"/>
      <c r="L51" s="3013"/>
      <c r="M51" s="3014"/>
      <c r="N51" s="3014"/>
      <c r="O51" s="3014"/>
      <c r="P51" s="3014"/>
      <c r="Q51" s="3014"/>
      <c r="R51" s="3014"/>
      <c r="S51" s="3014"/>
      <c r="T51" s="3014"/>
      <c r="U51" s="3014"/>
      <c r="V51" s="3014"/>
      <c r="W51" s="3014"/>
      <c r="X51" s="3014"/>
      <c r="Y51" s="3014"/>
      <c r="Z51" s="3014"/>
      <c r="AA51" s="3014"/>
      <c r="AB51" s="3014"/>
      <c r="AC51" s="3014"/>
      <c r="AD51" s="3014"/>
      <c r="AE51" s="3014"/>
      <c r="AF51" s="3014"/>
      <c r="AG51" s="3014"/>
      <c r="AH51" s="3015"/>
      <c r="AI51" s="476"/>
    </row>
    <row r="52" spans="1:35" ht="13.5" customHeight="1">
      <c r="A52" s="476"/>
      <c r="B52" s="476"/>
      <c r="C52" s="476"/>
      <c r="D52" s="476"/>
      <c r="E52" s="217"/>
      <c r="F52" s="479" t="s">
        <v>886</v>
      </c>
      <c r="G52" s="479"/>
      <c r="H52" s="479"/>
      <c r="I52" s="479"/>
      <c r="J52" s="479"/>
      <c r="K52" s="479"/>
      <c r="L52" s="3016"/>
      <c r="M52" s="3017"/>
      <c r="N52" s="3017"/>
      <c r="O52" s="3017"/>
      <c r="P52" s="3017"/>
      <c r="Q52" s="3017"/>
      <c r="R52" s="3017"/>
      <c r="S52" s="3017"/>
      <c r="T52" s="3017"/>
      <c r="U52" s="3017"/>
      <c r="V52" s="3017"/>
      <c r="W52" s="3017"/>
      <c r="X52" s="3017"/>
      <c r="Y52" s="3017"/>
      <c r="Z52" s="3017"/>
      <c r="AA52" s="3017"/>
      <c r="AB52" s="3017"/>
      <c r="AC52" s="3017"/>
      <c r="AD52" s="3017"/>
      <c r="AE52" s="3017"/>
      <c r="AF52" s="3017"/>
      <c r="AG52" s="3017"/>
      <c r="AH52" s="3018"/>
      <c r="AI52" s="476"/>
    </row>
    <row r="53" spans="1:35" ht="13.5" customHeight="1">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row>
    <row r="54" spans="1:35" ht="13.5" customHeight="1">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row>
    <row r="56" spans="1:35" ht="13.5" customHeight="1">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5" ht="13.5" customHeight="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row>
    <row r="63" spans="1:35" ht="13.5" customHeight="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row>
  </sheetData>
  <mergeCells count="15">
    <mergeCell ref="L28:AH30"/>
    <mergeCell ref="H23:I23"/>
    <mergeCell ref="L23:AH25"/>
    <mergeCell ref="H28:I28"/>
    <mergeCell ref="M4:O4"/>
    <mergeCell ref="P4:Q4"/>
    <mergeCell ref="R4:T4"/>
    <mergeCell ref="U4:V4"/>
    <mergeCell ref="L13:AE14"/>
    <mergeCell ref="H50:I50"/>
    <mergeCell ref="L50:AH52"/>
    <mergeCell ref="K47:AH47"/>
    <mergeCell ref="Q36:S36"/>
    <mergeCell ref="U36:V36"/>
    <mergeCell ref="X36:Y36"/>
  </mergeCells>
  <phoneticPr fontId="5"/>
  <dataValidations count="1">
    <dataValidation type="list" allowBlank="1" showInputMessage="1" showErrorMessage="1" sqref="E41:E46 E36 E38 X37 AB37 E9:E10 D4:D5 S9:S10 AA9 O12 X10 J15 J12 N9:N10 W9 O15 O17 E20:E21 H20:H21 E23 E25 E30:E31 E28 E50 E52" xr:uid="{00000000-0002-0000-2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5025" r:id="rId4" name="Check Box 1">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85026" r:id="rId5" name="Check Box 2">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385027" r:id="rId6" name="Check Box 3">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385028" r:id="rId7" name="Check Box 4">
              <controlPr defaultSize="0" autoFill="0" autoLine="0" autoPict="0">
                <anchor moveWithCells="1">
                  <from>
                    <xdr:col>12</xdr:col>
                    <xdr:colOff>180975</xdr:colOff>
                    <xdr:row>7</xdr:row>
                    <xdr:rowOff>142875</xdr:rowOff>
                  </from>
                  <to>
                    <xdr:col>14</xdr:col>
                    <xdr:colOff>76200</xdr:colOff>
                    <xdr:row>9</xdr:row>
                    <xdr:rowOff>38100</xdr:rowOff>
                  </to>
                </anchor>
              </controlPr>
            </control>
          </mc:Choice>
        </mc:AlternateContent>
        <mc:AlternateContent xmlns:mc="http://schemas.openxmlformats.org/markup-compatibility/2006">
          <mc:Choice Requires="x14">
            <control shapeId="385029" r:id="rId8" name="Check Box 5">
              <controlPr defaultSize="0" autoFill="0" autoLine="0" autoPict="0">
                <anchor moveWithCells="1">
                  <from>
                    <xdr:col>17</xdr:col>
                    <xdr:colOff>180975</xdr:colOff>
                    <xdr:row>7</xdr:row>
                    <xdr:rowOff>142875</xdr:rowOff>
                  </from>
                  <to>
                    <xdr:col>19</xdr:col>
                    <xdr:colOff>76200</xdr:colOff>
                    <xdr:row>9</xdr:row>
                    <xdr:rowOff>38100</xdr:rowOff>
                  </to>
                </anchor>
              </controlPr>
            </control>
          </mc:Choice>
        </mc:AlternateContent>
        <mc:AlternateContent xmlns:mc="http://schemas.openxmlformats.org/markup-compatibility/2006">
          <mc:Choice Requires="x14">
            <control shapeId="385030" r:id="rId9" name="Check Box 6">
              <controlPr defaultSize="0" autoFill="0" autoLine="0" autoPict="0">
                <anchor moveWithCells="1">
                  <from>
                    <xdr:col>21</xdr:col>
                    <xdr:colOff>180975</xdr:colOff>
                    <xdr:row>7</xdr:row>
                    <xdr:rowOff>142875</xdr:rowOff>
                  </from>
                  <to>
                    <xdr:col>23</xdr:col>
                    <xdr:colOff>76200</xdr:colOff>
                    <xdr:row>9</xdr:row>
                    <xdr:rowOff>38100</xdr:rowOff>
                  </to>
                </anchor>
              </controlPr>
            </control>
          </mc:Choice>
        </mc:AlternateContent>
        <mc:AlternateContent xmlns:mc="http://schemas.openxmlformats.org/markup-compatibility/2006">
          <mc:Choice Requires="x14">
            <control shapeId="385031" r:id="rId10" name="Check Box 7">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385032" r:id="rId11" name="Check Box 8">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85033" r:id="rId12" name="Check Box 9">
              <controlPr defaultSize="0" autoFill="0" autoLine="0" autoPict="0">
                <anchor moveWithCells="1">
                  <from>
                    <xdr:col>12</xdr:col>
                    <xdr:colOff>180975</xdr:colOff>
                    <xdr:row>8</xdr:row>
                    <xdr:rowOff>142875</xdr:rowOff>
                  </from>
                  <to>
                    <xdr:col>14</xdr:col>
                    <xdr:colOff>76200</xdr:colOff>
                    <xdr:row>10</xdr:row>
                    <xdr:rowOff>38100</xdr:rowOff>
                  </to>
                </anchor>
              </controlPr>
            </control>
          </mc:Choice>
        </mc:AlternateContent>
        <mc:AlternateContent xmlns:mc="http://schemas.openxmlformats.org/markup-compatibility/2006">
          <mc:Choice Requires="x14">
            <control shapeId="385034" r:id="rId13" name="Check Box 10">
              <controlPr defaultSize="0" autoFill="0" autoLine="0" autoPict="0">
                <anchor moveWithCells="1">
                  <from>
                    <xdr:col>17</xdr:col>
                    <xdr:colOff>180975</xdr:colOff>
                    <xdr:row>8</xdr:row>
                    <xdr:rowOff>142875</xdr:rowOff>
                  </from>
                  <to>
                    <xdr:col>19</xdr:col>
                    <xdr:colOff>76200</xdr:colOff>
                    <xdr:row>10</xdr:row>
                    <xdr:rowOff>38100</xdr:rowOff>
                  </to>
                </anchor>
              </controlPr>
            </control>
          </mc:Choice>
        </mc:AlternateContent>
        <mc:AlternateContent xmlns:mc="http://schemas.openxmlformats.org/markup-compatibility/2006">
          <mc:Choice Requires="x14">
            <control shapeId="385035" r:id="rId14" name="Check Box 11">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385036" r:id="rId15" name="Check Box 12">
              <controlPr defaultSize="0" autoFill="0" autoLine="0" autoPict="0">
                <anchor moveWithCells="1">
                  <from>
                    <xdr:col>8</xdr:col>
                    <xdr:colOff>180975</xdr:colOff>
                    <xdr:row>10</xdr:row>
                    <xdr:rowOff>142875</xdr:rowOff>
                  </from>
                  <to>
                    <xdr:col>10</xdr:col>
                    <xdr:colOff>76200</xdr:colOff>
                    <xdr:row>12</xdr:row>
                    <xdr:rowOff>38100</xdr:rowOff>
                  </to>
                </anchor>
              </controlPr>
            </control>
          </mc:Choice>
        </mc:AlternateContent>
        <mc:AlternateContent xmlns:mc="http://schemas.openxmlformats.org/markup-compatibility/2006">
          <mc:Choice Requires="x14">
            <control shapeId="385037" r:id="rId16" name="Check Box 13">
              <controlPr defaultSize="0" autoFill="0" autoLine="0" autoPict="0">
                <anchor moveWithCells="1">
                  <from>
                    <xdr:col>13</xdr:col>
                    <xdr:colOff>180975</xdr:colOff>
                    <xdr:row>10</xdr:row>
                    <xdr:rowOff>142875</xdr:rowOff>
                  </from>
                  <to>
                    <xdr:col>15</xdr:col>
                    <xdr:colOff>76200</xdr:colOff>
                    <xdr:row>12</xdr:row>
                    <xdr:rowOff>38100</xdr:rowOff>
                  </to>
                </anchor>
              </controlPr>
            </control>
          </mc:Choice>
        </mc:AlternateContent>
        <mc:AlternateContent xmlns:mc="http://schemas.openxmlformats.org/markup-compatibility/2006">
          <mc:Choice Requires="x14">
            <control shapeId="385038" r:id="rId17" name="Check Box 14">
              <controlPr defaultSize="0" autoFill="0" autoLine="0" autoPict="0">
                <anchor moveWithCells="1">
                  <from>
                    <xdr:col>8</xdr:col>
                    <xdr:colOff>180975</xdr:colOff>
                    <xdr:row>13</xdr:row>
                    <xdr:rowOff>142875</xdr:rowOff>
                  </from>
                  <to>
                    <xdr:col>10</xdr:col>
                    <xdr:colOff>76200</xdr:colOff>
                    <xdr:row>15</xdr:row>
                    <xdr:rowOff>38100</xdr:rowOff>
                  </to>
                </anchor>
              </controlPr>
            </control>
          </mc:Choice>
        </mc:AlternateContent>
        <mc:AlternateContent xmlns:mc="http://schemas.openxmlformats.org/markup-compatibility/2006">
          <mc:Choice Requires="x14">
            <control shapeId="385039" r:id="rId18" name="Check Box 15">
              <controlPr defaultSize="0" autoFill="0" autoLine="0" autoPict="0">
                <anchor moveWithCells="1">
                  <from>
                    <xdr:col>13</xdr:col>
                    <xdr:colOff>180975</xdr:colOff>
                    <xdr:row>13</xdr:row>
                    <xdr:rowOff>142875</xdr:rowOff>
                  </from>
                  <to>
                    <xdr:col>15</xdr:col>
                    <xdr:colOff>76200</xdr:colOff>
                    <xdr:row>15</xdr:row>
                    <xdr:rowOff>38100</xdr:rowOff>
                  </to>
                </anchor>
              </controlPr>
            </control>
          </mc:Choice>
        </mc:AlternateContent>
        <mc:AlternateContent xmlns:mc="http://schemas.openxmlformats.org/markup-compatibility/2006">
          <mc:Choice Requires="x14">
            <control shapeId="385040" r:id="rId19" name="Check Box 16">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385041" r:id="rId20" name="Check Box 17">
              <controlPr defaultSize="0" autoFill="0" autoLine="0" autoPict="0">
                <anchor moveWithCells="1">
                  <from>
                    <xdr:col>6</xdr:col>
                    <xdr:colOff>180975</xdr:colOff>
                    <xdr:row>18</xdr:row>
                    <xdr:rowOff>142875</xdr:rowOff>
                  </from>
                  <to>
                    <xdr:col>8</xdr:col>
                    <xdr:colOff>76200</xdr:colOff>
                    <xdr:row>20</xdr:row>
                    <xdr:rowOff>38100</xdr:rowOff>
                  </to>
                </anchor>
              </controlPr>
            </control>
          </mc:Choice>
        </mc:AlternateContent>
        <mc:AlternateContent xmlns:mc="http://schemas.openxmlformats.org/markup-compatibility/2006">
          <mc:Choice Requires="x14">
            <control shapeId="385042" r:id="rId21" name="Check Box 18">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385043" r:id="rId22" name="Check Box 19">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385044" r:id="rId23" name="Check Box 20">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85045" r:id="rId24" name="Check Box 21">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385046" r:id="rId25" name="Check Box 22">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385047" r:id="rId26" name="Check Box 23">
              <controlPr defaultSize="0" autoFill="0" autoLine="0" autoPict="0">
                <anchor moveWithCells="1">
                  <from>
                    <xdr:col>22</xdr:col>
                    <xdr:colOff>180975</xdr:colOff>
                    <xdr:row>35</xdr:row>
                    <xdr:rowOff>142875</xdr:rowOff>
                  </from>
                  <to>
                    <xdr:col>24</xdr:col>
                    <xdr:colOff>76200</xdr:colOff>
                    <xdr:row>37</xdr:row>
                    <xdr:rowOff>38100</xdr:rowOff>
                  </to>
                </anchor>
              </controlPr>
            </control>
          </mc:Choice>
        </mc:AlternateContent>
        <mc:AlternateContent xmlns:mc="http://schemas.openxmlformats.org/markup-compatibility/2006">
          <mc:Choice Requires="x14">
            <control shapeId="385048" r:id="rId27" name="Check Box 24">
              <controlPr defaultSize="0" autoFill="0" autoLine="0" autoPict="0">
                <anchor moveWithCells="1">
                  <from>
                    <xdr:col>26</xdr:col>
                    <xdr:colOff>180975</xdr:colOff>
                    <xdr:row>35</xdr:row>
                    <xdr:rowOff>142875</xdr:rowOff>
                  </from>
                  <to>
                    <xdr:col>28</xdr:col>
                    <xdr:colOff>76200</xdr:colOff>
                    <xdr:row>37</xdr:row>
                    <xdr:rowOff>38100</xdr:rowOff>
                  </to>
                </anchor>
              </controlPr>
            </control>
          </mc:Choice>
        </mc:AlternateContent>
        <mc:AlternateContent xmlns:mc="http://schemas.openxmlformats.org/markup-compatibility/2006">
          <mc:Choice Requires="x14">
            <control shapeId="385049" r:id="rId28" name="Check Box 25">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385050" r:id="rId29" name="Check Box 26">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385051" r:id="rId30" name="Check Box 27">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385052" r:id="rId31" name="Check Box 28">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385053" r:id="rId32" name="Check Box 29">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385054" r:id="rId33" name="Check Box 30">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385055" r:id="rId34" name="Check Box 31">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385056" r:id="rId35" name="Check Box 32">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385057" r:id="rId36" name="Check Box 33">
              <controlPr defaultSize="0" autoFill="0" autoLine="0" autoPict="0">
                <anchor moveWithCells="1">
                  <from>
                    <xdr:col>3</xdr:col>
                    <xdr:colOff>180975</xdr:colOff>
                    <xdr:row>50</xdr:row>
                    <xdr:rowOff>142875</xdr:rowOff>
                  </from>
                  <to>
                    <xdr:col>5</xdr:col>
                    <xdr:colOff>76200</xdr:colOff>
                    <xdr:row>52</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AI78"/>
  <sheetViews>
    <sheetView view="pageBreakPreview" zoomScaleNormal="100" zoomScaleSheetLayoutView="100" workbookViewId="0"/>
  </sheetViews>
  <sheetFormatPr defaultColWidth="2.625" defaultRowHeight="13.5" customHeight="1"/>
  <cols>
    <col min="1" max="16384" width="2.625" style="592"/>
  </cols>
  <sheetData>
    <row r="1" spans="1:35" s="476" customFormat="1" ht="13.5" customHeight="1">
      <c r="A1" s="480" t="s">
        <v>1843</v>
      </c>
      <c r="B1" s="485"/>
    </row>
    <row r="2" spans="1:35" s="476" customFormat="1" ht="13.5" customHeight="1">
      <c r="C2" s="476" t="s">
        <v>39</v>
      </c>
      <c r="D2" s="476" t="s">
        <v>1848</v>
      </c>
    </row>
    <row r="3" spans="1:35" s="476" customFormat="1" ht="13.5" customHeight="1">
      <c r="E3" s="686"/>
      <c r="F3" s="476" t="s">
        <v>475</v>
      </c>
      <c r="H3" s="3030" t="s">
        <v>706</v>
      </c>
      <c r="I3" s="3030"/>
      <c r="J3" s="476" t="s">
        <v>1840</v>
      </c>
      <c r="N3" s="686"/>
      <c r="O3" s="476" t="s">
        <v>1844</v>
      </c>
      <c r="V3" s="476" t="s">
        <v>14</v>
      </c>
      <c r="W3" s="476" t="s">
        <v>403</v>
      </c>
      <c r="X3" s="1298"/>
      <c r="Y3" s="1298"/>
      <c r="Z3" s="476" t="s">
        <v>215</v>
      </c>
      <c r="AA3" s="476" t="s">
        <v>86</v>
      </c>
    </row>
    <row r="4" spans="1:35" s="476" customFormat="1" ht="13.5" customHeight="1">
      <c r="E4" s="686"/>
      <c r="F4" s="476" t="s">
        <v>886</v>
      </c>
      <c r="N4" s="686"/>
      <c r="O4" s="476" t="s">
        <v>1845</v>
      </c>
      <c r="V4" s="476" t="s">
        <v>14</v>
      </c>
      <c r="W4" s="476" t="s">
        <v>403</v>
      </c>
      <c r="X4" s="1298"/>
      <c r="Y4" s="1298"/>
      <c r="Z4" s="476" t="s">
        <v>215</v>
      </c>
      <c r="AA4" s="476" t="s">
        <v>86</v>
      </c>
    </row>
    <row r="5" spans="1:35" s="476" customFormat="1" ht="13.5" customHeight="1">
      <c r="N5" s="686"/>
      <c r="O5" s="476" t="s">
        <v>1842</v>
      </c>
      <c r="V5" s="476" t="s">
        <v>14</v>
      </c>
      <c r="W5" s="476" t="s">
        <v>403</v>
      </c>
      <c r="X5" s="1298"/>
      <c r="Y5" s="1298"/>
      <c r="Z5" s="476" t="s">
        <v>215</v>
      </c>
      <c r="AA5" s="476" t="s">
        <v>86</v>
      </c>
    </row>
    <row r="6" spans="1:35" s="476" customFormat="1" ht="13.5" customHeight="1">
      <c r="N6" s="686"/>
      <c r="O6" s="476" t="s">
        <v>1846</v>
      </c>
      <c r="V6" s="476" t="s">
        <v>14</v>
      </c>
      <c r="W6" s="476" t="s">
        <v>403</v>
      </c>
      <c r="X6" s="1298"/>
      <c r="Y6" s="1298"/>
      <c r="Z6" s="476" t="s">
        <v>215</v>
      </c>
      <c r="AA6" s="476" t="s">
        <v>86</v>
      </c>
    </row>
    <row r="7" spans="1:35" s="476" customFormat="1" ht="13.5" customHeight="1"/>
    <row r="8" spans="1:35" s="476" customFormat="1" ht="13.5" customHeight="1">
      <c r="C8" s="476" t="s">
        <v>48</v>
      </c>
      <c r="D8" s="476" t="s">
        <v>2194</v>
      </c>
    </row>
    <row r="9" spans="1:35" s="476" customFormat="1" ht="13.5" customHeight="1">
      <c r="A9" s="475"/>
      <c r="E9" s="686"/>
      <c r="F9" s="476" t="s">
        <v>17</v>
      </c>
      <c r="H9" s="3030" t="s">
        <v>706</v>
      </c>
      <c r="I9" s="3030"/>
      <c r="J9" s="479" t="s">
        <v>1847</v>
      </c>
      <c r="K9" s="871"/>
      <c r="L9" s="871"/>
      <c r="M9" s="871"/>
      <c r="N9" s="871"/>
      <c r="P9" s="3019"/>
      <c r="Q9" s="3019"/>
      <c r="R9" s="3019"/>
      <c r="S9" s="476" t="s">
        <v>403</v>
      </c>
      <c r="T9" s="1298"/>
      <c r="U9" s="1298"/>
      <c r="V9" s="476" t="s">
        <v>404</v>
      </c>
      <c r="W9" s="1298"/>
      <c r="X9" s="1298"/>
      <c r="Y9" s="476" t="s">
        <v>405</v>
      </c>
    </row>
    <row r="10" spans="1:35" s="476" customFormat="1" ht="13.5" customHeight="1">
      <c r="E10" s="686"/>
      <c r="F10" s="479" t="s">
        <v>476</v>
      </c>
      <c r="J10" s="479" t="s">
        <v>1849</v>
      </c>
      <c r="O10" s="148"/>
      <c r="P10" s="134"/>
      <c r="Q10" s="476" t="s">
        <v>14</v>
      </c>
      <c r="R10" s="3031"/>
      <c r="S10" s="3031"/>
      <c r="T10" s="3031"/>
      <c r="U10" s="3031"/>
      <c r="V10" s="3031"/>
      <c r="W10" s="3031"/>
      <c r="X10" s="3031"/>
      <c r="Y10" s="3031"/>
      <c r="Z10" s="3031"/>
      <c r="AA10" s="3031"/>
      <c r="AB10" s="3031"/>
      <c r="AC10" s="3031"/>
      <c r="AD10" s="3031"/>
      <c r="AE10" s="3031"/>
      <c r="AF10" s="476" t="s">
        <v>86</v>
      </c>
      <c r="AG10" s="134"/>
      <c r="AH10" s="134"/>
      <c r="AI10" s="148"/>
    </row>
    <row r="11" spans="1:35" s="476" customFormat="1" ht="13.5" customHeight="1">
      <c r="J11" s="476" t="s">
        <v>2195</v>
      </c>
      <c r="Q11" s="476" t="s">
        <v>14</v>
      </c>
      <c r="R11" s="3031"/>
      <c r="S11" s="3031"/>
      <c r="T11" s="3031"/>
      <c r="U11" s="3031"/>
      <c r="V11" s="3031"/>
      <c r="W11" s="3031"/>
      <c r="X11" s="3031"/>
      <c r="Y11" s="3031"/>
      <c r="Z11" s="3031"/>
      <c r="AA11" s="3031"/>
      <c r="AB11" s="3031"/>
      <c r="AC11" s="3031"/>
      <c r="AD11" s="3031"/>
      <c r="AE11" s="3031"/>
      <c r="AF11" s="476" t="s">
        <v>86</v>
      </c>
    </row>
    <row r="12" spans="1:35" s="476" customFormat="1" ht="13.5" customHeight="1"/>
    <row r="13" spans="1:35" s="476" customFormat="1" ht="13.5" customHeight="1">
      <c r="C13" s="476" t="s">
        <v>127</v>
      </c>
      <c r="D13" s="476" t="s">
        <v>2253</v>
      </c>
    </row>
    <row r="14" spans="1:35" s="476" customFormat="1" ht="13.5" customHeight="1">
      <c r="D14" s="2837"/>
      <c r="E14" s="2838"/>
      <c r="F14" s="2838"/>
      <c r="G14" s="2838"/>
      <c r="H14" s="2838"/>
      <c r="I14" s="2838"/>
      <c r="J14" s="2838"/>
      <c r="K14" s="2838"/>
      <c r="L14" s="2838"/>
      <c r="M14" s="2838"/>
      <c r="N14" s="2838"/>
      <c r="O14" s="2838"/>
      <c r="P14" s="2838"/>
      <c r="Q14" s="2838"/>
      <c r="R14" s="2838"/>
      <c r="S14" s="2838"/>
      <c r="T14" s="2838"/>
      <c r="U14" s="2838"/>
      <c r="V14" s="2838"/>
      <c r="W14" s="2838"/>
      <c r="X14" s="2838"/>
      <c r="Y14" s="2838"/>
      <c r="Z14" s="2838"/>
      <c r="AA14" s="2838"/>
      <c r="AB14" s="2838"/>
      <c r="AC14" s="2838"/>
      <c r="AD14" s="2838"/>
      <c r="AE14" s="2838"/>
      <c r="AF14" s="2838"/>
      <c r="AG14" s="2838"/>
      <c r="AH14" s="2839"/>
    </row>
    <row r="15" spans="1:35" s="476" customFormat="1" ht="13.5" customHeight="1">
      <c r="D15" s="2840"/>
      <c r="E15" s="2841"/>
      <c r="F15" s="2841"/>
      <c r="G15" s="2841"/>
      <c r="H15" s="2841"/>
      <c r="I15" s="2841"/>
      <c r="J15" s="2841"/>
      <c r="K15" s="2841"/>
      <c r="L15" s="2841"/>
      <c r="M15" s="2841"/>
      <c r="N15" s="2841"/>
      <c r="O15" s="2841"/>
      <c r="P15" s="2841"/>
      <c r="Q15" s="2841"/>
      <c r="R15" s="2841"/>
      <c r="S15" s="2841"/>
      <c r="T15" s="2841"/>
      <c r="U15" s="2841"/>
      <c r="V15" s="2841"/>
      <c r="W15" s="2841"/>
      <c r="X15" s="2841"/>
      <c r="Y15" s="2841"/>
      <c r="Z15" s="2841"/>
      <c r="AA15" s="2841"/>
      <c r="AB15" s="2841"/>
      <c r="AC15" s="2841"/>
      <c r="AD15" s="2841"/>
      <c r="AE15" s="2841"/>
      <c r="AF15" s="2841"/>
      <c r="AG15" s="2841"/>
      <c r="AH15" s="2842"/>
    </row>
    <row r="16" spans="1:35" s="476" customFormat="1" ht="13.5" customHeight="1">
      <c r="D16" s="2843"/>
      <c r="E16" s="2955"/>
      <c r="F16" s="2955"/>
      <c r="G16" s="2955"/>
      <c r="H16" s="2955"/>
      <c r="I16" s="2955"/>
      <c r="J16" s="2955"/>
      <c r="K16" s="2955"/>
      <c r="L16" s="2955"/>
      <c r="M16" s="2955"/>
      <c r="N16" s="2955"/>
      <c r="O16" s="2955"/>
      <c r="P16" s="2955"/>
      <c r="Q16" s="2955"/>
      <c r="R16" s="2955"/>
      <c r="S16" s="2955"/>
      <c r="T16" s="2955"/>
      <c r="U16" s="2955"/>
      <c r="V16" s="2955"/>
      <c r="W16" s="2955"/>
      <c r="X16" s="2955"/>
      <c r="Y16" s="2955"/>
      <c r="Z16" s="2955"/>
      <c r="AA16" s="2955"/>
      <c r="AB16" s="2955"/>
      <c r="AC16" s="2955"/>
      <c r="AD16" s="2955"/>
      <c r="AE16" s="2955"/>
      <c r="AF16" s="2955"/>
      <c r="AG16" s="2955"/>
      <c r="AH16" s="2845"/>
    </row>
    <row r="17" spans="1:35" s="135" customFormat="1" ht="13.5" customHeight="1">
      <c r="A17" s="475"/>
      <c r="D17" s="476"/>
      <c r="E17" s="476"/>
      <c r="F17" s="476"/>
      <c r="G17" s="476"/>
      <c r="H17" s="476"/>
      <c r="I17" s="476"/>
      <c r="J17" s="476"/>
      <c r="K17" s="476"/>
      <c r="L17" s="476"/>
    </row>
    <row r="18" spans="1:35" s="476" customFormat="1" ht="13.5" customHeight="1">
      <c r="A18" s="479"/>
      <c r="B18" s="479"/>
      <c r="C18" s="479" t="s">
        <v>11</v>
      </c>
      <c r="D18" s="479" t="s">
        <v>2254</v>
      </c>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row>
    <row r="19" spans="1:35" ht="13.5" customHeight="1">
      <c r="A19" s="475"/>
      <c r="D19" s="476" t="s">
        <v>2196</v>
      </c>
      <c r="E19" s="476"/>
      <c r="F19" s="476"/>
      <c r="G19" s="476"/>
      <c r="H19" s="476"/>
      <c r="I19" s="476"/>
      <c r="J19" s="476"/>
      <c r="K19" s="476"/>
    </row>
    <row r="20" spans="1:35" ht="13.5" customHeight="1">
      <c r="D20" s="2837"/>
      <c r="E20" s="2838"/>
      <c r="F20" s="2838"/>
      <c r="G20" s="2838"/>
      <c r="H20" s="2838"/>
      <c r="I20" s="2838"/>
      <c r="J20" s="2838"/>
      <c r="K20" s="2838"/>
      <c r="L20" s="2838"/>
      <c r="M20" s="2838"/>
      <c r="N20" s="2838"/>
      <c r="O20" s="2838"/>
      <c r="P20" s="2838"/>
      <c r="Q20" s="2838"/>
      <c r="R20" s="2838"/>
      <c r="S20" s="2838"/>
      <c r="T20" s="2838"/>
      <c r="U20" s="2838"/>
      <c r="V20" s="2838"/>
      <c r="W20" s="2838"/>
      <c r="X20" s="2838"/>
      <c r="Y20" s="2838"/>
      <c r="Z20" s="2838"/>
      <c r="AA20" s="2838"/>
      <c r="AB20" s="2838"/>
      <c r="AC20" s="2838"/>
      <c r="AD20" s="2838"/>
      <c r="AE20" s="2838"/>
      <c r="AF20" s="2838"/>
      <c r="AG20" s="2838"/>
      <c r="AH20" s="2839"/>
    </row>
    <row r="21" spans="1:35" ht="13.5" customHeight="1">
      <c r="A21" s="475"/>
      <c r="C21" s="479"/>
      <c r="D21" s="2840"/>
      <c r="E21" s="2841"/>
      <c r="F21" s="2841"/>
      <c r="G21" s="2841"/>
      <c r="H21" s="2841"/>
      <c r="I21" s="2841"/>
      <c r="J21" s="2841"/>
      <c r="K21" s="2841"/>
      <c r="L21" s="2841"/>
      <c r="M21" s="2841"/>
      <c r="N21" s="2841"/>
      <c r="O21" s="2841"/>
      <c r="P21" s="2841"/>
      <c r="Q21" s="2841"/>
      <c r="R21" s="2841"/>
      <c r="S21" s="2841"/>
      <c r="T21" s="2841"/>
      <c r="U21" s="2841"/>
      <c r="V21" s="2841"/>
      <c r="W21" s="2841"/>
      <c r="X21" s="2841"/>
      <c r="Y21" s="2841"/>
      <c r="Z21" s="2841"/>
      <c r="AA21" s="2841"/>
      <c r="AB21" s="2841"/>
      <c r="AC21" s="2841"/>
      <c r="AD21" s="2841"/>
      <c r="AE21" s="2841"/>
      <c r="AF21" s="2841"/>
      <c r="AG21" s="2841"/>
      <c r="AH21" s="2842"/>
    </row>
    <row r="22" spans="1:35" ht="13.5" customHeight="1">
      <c r="A22" s="475"/>
      <c r="D22" s="2843"/>
      <c r="E22" s="2955"/>
      <c r="F22" s="2955"/>
      <c r="G22" s="2955"/>
      <c r="H22" s="2955"/>
      <c r="I22" s="2955"/>
      <c r="J22" s="2955"/>
      <c r="K22" s="2955"/>
      <c r="L22" s="2955"/>
      <c r="M22" s="2955"/>
      <c r="N22" s="2955"/>
      <c r="O22" s="2955"/>
      <c r="P22" s="2955"/>
      <c r="Q22" s="2955"/>
      <c r="R22" s="2955"/>
      <c r="S22" s="2955"/>
      <c r="T22" s="2955"/>
      <c r="U22" s="2955"/>
      <c r="V22" s="2955"/>
      <c r="W22" s="2955"/>
      <c r="X22" s="2955"/>
      <c r="Y22" s="2955"/>
      <c r="Z22" s="2955"/>
      <c r="AA22" s="2955"/>
      <c r="AB22" s="2955"/>
      <c r="AC22" s="2955"/>
      <c r="AD22" s="2955"/>
      <c r="AE22" s="2955"/>
      <c r="AF22" s="2955"/>
      <c r="AG22" s="2955"/>
      <c r="AH22" s="2845"/>
    </row>
    <row r="23" spans="1:35" ht="13.5" customHeight="1">
      <c r="A23" s="475"/>
      <c r="D23" s="476" t="s">
        <v>2197</v>
      </c>
      <c r="E23" s="476"/>
      <c r="F23" s="476"/>
      <c r="G23" s="476"/>
      <c r="H23" s="476"/>
      <c r="I23" s="476"/>
      <c r="J23" s="476"/>
      <c r="K23" s="476"/>
    </row>
    <row r="24" spans="1:35" ht="13.5" customHeight="1">
      <c r="D24" s="2837"/>
      <c r="E24" s="2838"/>
      <c r="F24" s="2838"/>
      <c r="G24" s="2838"/>
      <c r="H24" s="2838"/>
      <c r="I24" s="2838"/>
      <c r="J24" s="2838"/>
      <c r="K24" s="2838"/>
      <c r="L24" s="2838"/>
      <c r="M24" s="2838"/>
      <c r="N24" s="2838"/>
      <c r="O24" s="2838"/>
      <c r="P24" s="2838"/>
      <c r="Q24" s="2838"/>
      <c r="R24" s="2838"/>
      <c r="S24" s="2838"/>
      <c r="T24" s="2838"/>
      <c r="U24" s="2838"/>
      <c r="V24" s="2838"/>
      <c r="W24" s="2838"/>
      <c r="X24" s="2838"/>
      <c r="Y24" s="2838"/>
      <c r="Z24" s="2838"/>
      <c r="AA24" s="2838"/>
      <c r="AB24" s="2838"/>
      <c r="AC24" s="2838"/>
      <c r="AD24" s="2838"/>
      <c r="AE24" s="2838"/>
      <c r="AF24" s="2838"/>
      <c r="AG24" s="2838"/>
      <c r="AH24" s="2839"/>
    </row>
    <row r="25" spans="1:35" ht="13.5" customHeight="1">
      <c r="A25" s="475"/>
      <c r="C25" s="479"/>
      <c r="D25" s="2840"/>
      <c r="E25" s="2841"/>
      <c r="F25" s="2841"/>
      <c r="G25" s="2841"/>
      <c r="H25" s="2841"/>
      <c r="I25" s="2841"/>
      <c r="J25" s="2841"/>
      <c r="K25" s="2841"/>
      <c r="L25" s="2841"/>
      <c r="M25" s="2841"/>
      <c r="N25" s="2841"/>
      <c r="O25" s="2841"/>
      <c r="P25" s="2841"/>
      <c r="Q25" s="2841"/>
      <c r="R25" s="2841"/>
      <c r="S25" s="2841"/>
      <c r="T25" s="2841"/>
      <c r="U25" s="2841"/>
      <c r="V25" s="2841"/>
      <c r="W25" s="2841"/>
      <c r="X25" s="2841"/>
      <c r="Y25" s="2841"/>
      <c r="Z25" s="2841"/>
      <c r="AA25" s="2841"/>
      <c r="AB25" s="2841"/>
      <c r="AC25" s="2841"/>
      <c r="AD25" s="2841"/>
      <c r="AE25" s="2841"/>
      <c r="AF25" s="2841"/>
      <c r="AG25" s="2841"/>
      <c r="AH25" s="2842"/>
    </row>
    <row r="26" spans="1:35" ht="13.5" customHeight="1">
      <c r="A26" s="475"/>
      <c r="D26" s="2843"/>
      <c r="E26" s="2955"/>
      <c r="F26" s="2955"/>
      <c r="G26" s="2955"/>
      <c r="H26" s="2955"/>
      <c r="I26" s="2955"/>
      <c r="J26" s="2955"/>
      <c r="K26" s="2955"/>
      <c r="L26" s="2955"/>
      <c r="M26" s="2955"/>
      <c r="N26" s="2955"/>
      <c r="O26" s="2955"/>
      <c r="P26" s="2955"/>
      <c r="Q26" s="2955"/>
      <c r="R26" s="2955"/>
      <c r="S26" s="2955"/>
      <c r="T26" s="2955"/>
      <c r="U26" s="2955"/>
      <c r="V26" s="2955"/>
      <c r="W26" s="2955"/>
      <c r="X26" s="2955"/>
      <c r="Y26" s="2955"/>
      <c r="Z26" s="2955"/>
      <c r="AA26" s="2955"/>
      <c r="AB26" s="2955"/>
      <c r="AC26" s="2955"/>
      <c r="AD26" s="2955"/>
      <c r="AE26" s="2955"/>
      <c r="AF26" s="2955"/>
      <c r="AG26" s="2955"/>
      <c r="AH26" s="2845"/>
    </row>
    <row r="28" spans="1:35" s="135" customFormat="1" ht="13.5" customHeight="1">
      <c r="A28" s="480" t="s">
        <v>1989</v>
      </c>
      <c r="B28" s="480"/>
    </row>
    <row r="29" spans="1:35" s="135" customFormat="1" ht="13.5" customHeight="1">
      <c r="A29" s="479"/>
      <c r="B29" s="479"/>
      <c r="C29" s="476" t="s">
        <v>39</v>
      </c>
      <c r="D29" s="476" t="s">
        <v>1868</v>
      </c>
    </row>
    <row r="30" spans="1:35" s="135" customFormat="1" ht="13.5" customHeight="1">
      <c r="A30" s="475"/>
      <c r="E30" s="686"/>
      <c r="F30" s="476" t="s">
        <v>475</v>
      </c>
      <c r="H30" s="3030" t="s">
        <v>706</v>
      </c>
      <c r="I30" s="3030"/>
      <c r="J30" s="879"/>
      <c r="K30" s="686"/>
      <c r="L30" s="476" t="s">
        <v>1831</v>
      </c>
      <c r="M30" s="476"/>
      <c r="N30" s="476"/>
      <c r="O30" s="686"/>
      <c r="P30" s="476" t="s">
        <v>1832</v>
      </c>
      <c r="Q30" s="476"/>
      <c r="R30" s="476"/>
      <c r="S30" s="686"/>
      <c r="T30" s="476" t="s">
        <v>1833</v>
      </c>
      <c r="U30" s="476"/>
      <c r="V30" s="476"/>
      <c r="W30" s="476"/>
      <c r="X30" s="476"/>
      <c r="Y30" s="476"/>
      <c r="Z30" s="686"/>
      <c r="AA30" s="476" t="s">
        <v>1850</v>
      </c>
      <c r="AB30" s="476"/>
      <c r="AC30" s="476"/>
      <c r="AD30" s="476"/>
      <c r="AE30" s="686"/>
      <c r="AF30" s="476" t="s">
        <v>1834</v>
      </c>
      <c r="AG30" s="476"/>
      <c r="AH30" s="476"/>
    </row>
    <row r="31" spans="1:35" s="476" customFormat="1" ht="13.5" customHeight="1">
      <c r="E31" s="686"/>
      <c r="F31" s="476" t="s">
        <v>886</v>
      </c>
      <c r="K31" s="686"/>
      <c r="L31" s="476" t="s">
        <v>685</v>
      </c>
      <c r="O31" s="1299"/>
      <c r="P31" s="1299"/>
      <c r="Q31" s="1299"/>
      <c r="R31" s="1299"/>
      <c r="S31" s="1299"/>
      <c r="T31" s="1299"/>
      <c r="U31" s="1299"/>
      <c r="V31" s="1299"/>
      <c r="W31" s="1299"/>
      <c r="X31" s="1299"/>
      <c r="Y31" s="1299"/>
      <c r="Z31" s="1299"/>
      <c r="AA31" s="1299"/>
      <c r="AB31" s="1299"/>
      <c r="AC31" s="1299"/>
      <c r="AD31" s="1299"/>
      <c r="AE31" s="1299"/>
      <c r="AF31" s="1299"/>
      <c r="AG31" s="1299"/>
      <c r="AH31" s="1299"/>
      <c r="AI31" s="476" t="s">
        <v>86</v>
      </c>
    </row>
    <row r="32" spans="1:35" s="476" customFormat="1" ht="13.5" customHeight="1"/>
    <row r="33" spans="1:35" s="476" customFormat="1" ht="13.5" customHeight="1">
      <c r="C33" s="476" t="s">
        <v>48</v>
      </c>
      <c r="D33" s="476" t="s">
        <v>1869</v>
      </c>
    </row>
    <row r="34" spans="1:35" s="476" customFormat="1" ht="13.5" customHeight="1">
      <c r="E34" s="686"/>
      <c r="F34" s="476" t="s">
        <v>475</v>
      </c>
      <c r="G34" s="135"/>
      <c r="H34" s="3030" t="s">
        <v>706</v>
      </c>
      <c r="I34" s="3030"/>
      <c r="J34" s="135"/>
      <c r="K34" s="686"/>
      <c r="L34" s="476" t="s">
        <v>1884</v>
      </c>
      <c r="P34" s="686"/>
      <c r="Q34" s="476" t="s">
        <v>1885</v>
      </c>
      <c r="V34" s="686"/>
      <c r="W34" s="476" t="s">
        <v>1886</v>
      </c>
      <c r="AC34" s="686"/>
      <c r="AD34" s="476" t="s">
        <v>1887</v>
      </c>
    </row>
    <row r="35" spans="1:35" s="476" customFormat="1" ht="13.5" customHeight="1">
      <c r="E35" s="686"/>
      <c r="F35" s="476" t="s">
        <v>886</v>
      </c>
      <c r="K35" s="686"/>
      <c r="L35" s="476" t="s">
        <v>685</v>
      </c>
      <c r="O35" s="1299"/>
      <c r="P35" s="1299"/>
      <c r="Q35" s="1299"/>
      <c r="R35" s="1299"/>
      <c r="S35" s="1299"/>
      <c r="T35" s="1299"/>
      <c r="U35" s="1299"/>
      <c r="V35" s="1299"/>
      <c r="W35" s="1299"/>
      <c r="X35" s="1299"/>
      <c r="Y35" s="1299"/>
      <c r="Z35" s="1299"/>
      <c r="AA35" s="1299"/>
      <c r="AB35" s="1299"/>
      <c r="AC35" s="1299"/>
      <c r="AD35" s="1299"/>
      <c r="AE35" s="1299"/>
      <c r="AF35" s="1299"/>
      <c r="AG35" s="1299"/>
      <c r="AH35" s="1299"/>
      <c r="AI35" s="476" t="s">
        <v>86</v>
      </c>
    </row>
    <row r="36" spans="1:35" s="476" customFormat="1" ht="13.5" customHeight="1"/>
    <row r="37" spans="1:35" s="476" customFormat="1" ht="13.5" customHeight="1">
      <c r="C37" s="476" t="s">
        <v>127</v>
      </c>
      <c r="D37" s="476" t="s">
        <v>1871</v>
      </c>
    </row>
    <row r="38" spans="1:35" s="476" customFormat="1" ht="13.5" customHeight="1">
      <c r="E38" s="476" t="s">
        <v>1872</v>
      </c>
      <c r="L38" s="686"/>
      <c r="M38" s="476" t="s">
        <v>475</v>
      </c>
      <c r="O38" s="686"/>
      <c r="P38" s="476" t="s">
        <v>2198</v>
      </c>
      <c r="U38" s="474"/>
      <c r="V38" s="2285"/>
      <c r="W38" s="2285"/>
      <c r="X38" s="2285"/>
      <c r="Y38" s="2285"/>
      <c r="Z38" s="2285"/>
      <c r="AA38" s="2285"/>
      <c r="AB38" s="474" t="s">
        <v>2178</v>
      </c>
      <c r="AD38" s="686"/>
      <c r="AE38" s="476" t="s">
        <v>886</v>
      </c>
    </row>
    <row r="39" spans="1:35" s="476" customFormat="1" ht="13.5" customHeight="1">
      <c r="E39" s="476" t="s">
        <v>1873</v>
      </c>
      <c r="L39" s="686"/>
      <c r="M39" s="476" t="s">
        <v>1690</v>
      </c>
      <c r="Q39" s="686"/>
      <c r="R39" s="476" t="s">
        <v>1874</v>
      </c>
      <c r="U39" s="686"/>
      <c r="V39" s="476" t="s">
        <v>1875</v>
      </c>
      <c r="Y39" s="686"/>
      <c r="Z39" s="476" t="s">
        <v>685</v>
      </c>
      <c r="AC39" s="1299"/>
      <c r="AD39" s="1299"/>
      <c r="AE39" s="1299"/>
      <c r="AF39" s="1299"/>
      <c r="AG39" s="1299"/>
      <c r="AH39" s="1299"/>
      <c r="AI39" s="476" t="s">
        <v>86</v>
      </c>
    </row>
    <row r="40" spans="1:35" s="476" customFormat="1" ht="13.5" customHeight="1"/>
    <row r="41" spans="1:35" s="476" customFormat="1" ht="13.5" customHeight="1">
      <c r="A41" s="480" t="s">
        <v>1889</v>
      </c>
    </row>
    <row r="42" spans="1:35" s="476" customFormat="1" ht="13.5" customHeight="1">
      <c r="C42" s="476" t="s">
        <v>39</v>
      </c>
      <c r="D42" s="476" t="s">
        <v>1876</v>
      </c>
    </row>
    <row r="43" spans="1:35" s="476" customFormat="1" ht="13.5" customHeight="1">
      <c r="D43" s="476" t="s">
        <v>1877</v>
      </c>
    </row>
    <row r="44" spans="1:35" s="476" customFormat="1" ht="13.5" customHeight="1">
      <c r="A44" s="592"/>
      <c r="B44" s="592"/>
      <c r="C44" s="592"/>
      <c r="D44" s="3021"/>
      <c r="E44" s="3022"/>
      <c r="F44" s="3022"/>
      <c r="G44" s="3022"/>
      <c r="H44" s="3022"/>
      <c r="I44" s="3022"/>
      <c r="J44" s="3022"/>
      <c r="K44" s="3022"/>
      <c r="L44" s="3022"/>
      <c r="M44" s="3022"/>
      <c r="N44" s="3022"/>
      <c r="O44" s="3022"/>
      <c r="P44" s="3022"/>
      <c r="Q44" s="3022"/>
      <c r="R44" s="3022"/>
      <c r="S44" s="3022"/>
      <c r="T44" s="3022"/>
      <c r="U44" s="3022"/>
      <c r="V44" s="3022"/>
      <c r="W44" s="3022"/>
      <c r="X44" s="3022"/>
      <c r="Y44" s="3022"/>
      <c r="Z44" s="3022"/>
      <c r="AA44" s="3022"/>
      <c r="AB44" s="3022"/>
      <c r="AC44" s="3022"/>
      <c r="AD44" s="3022"/>
      <c r="AE44" s="3022"/>
      <c r="AF44" s="3022"/>
      <c r="AG44" s="3022"/>
      <c r="AH44" s="3023"/>
    </row>
    <row r="45" spans="1:35" s="476" customFormat="1" ht="13.5" customHeight="1">
      <c r="A45" s="475"/>
      <c r="B45" s="592"/>
      <c r="C45" s="479"/>
      <c r="D45" s="3024"/>
      <c r="E45" s="3025"/>
      <c r="F45" s="3025"/>
      <c r="G45" s="3025"/>
      <c r="H45" s="3025"/>
      <c r="I45" s="3025"/>
      <c r="J45" s="3025"/>
      <c r="K45" s="3025"/>
      <c r="L45" s="3025"/>
      <c r="M45" s="3025"/>
      <c r="N45" s="3025"/>
      <c r="O45" s="3025"/>
      <c r="P45" s="3025"/>
      <c r="Q45" s="3025"/>
      <c r="R45" s="3025"/>
      <c r="S45" s="3025"/>
      <c r="T45" s="3025"/>
      <c r="U45" s="3025"/>
      <c r="V45" s="3025"/>
      <c r="W45" s="3025"/>
      <c r="X45" s="3025"/>
      <c r="Y45" s="3025"/>
      <c r="Z45" s="3025"/>
      <c r="AA45" s="3025"/>
      <c r="AB45" s="3025"/>
      <c r="AC45" s="3025"/>
      <c r="AD45" s="3025"/>
      <c r="AE45" s="3025"/>
      <c r="AF45" s="3025"/>
      <c r="AG45" s="3025"/>
      <c r="AH45" s="3026"/>
    </row>
    <row r="46" spans="1:35" s="476" customFormat="1" ht="13.5" customHeight="1">
      <c r="A46" s="475"/>
      <c r="B46" s="592"/>
      <c r="C46" s="592"/>
      <c r="D46" s="3027"/>
      <c r="E46" s="3028"/>
      <c r="F46" s="3028"/>
      <c r="G46" s="3028"/>
      <c r="H46" s="3028"/>
      <c r="I46" s="3028"/>
      <c r="J46" s="3028"/>
      <c r="K46" s="3028"/>
      <c r="L46" s="3028"/>
      <c r="M46" s="3028"/>
      <c r="N46" s="3028"/>
      <c r="O46" s="3028"/>
      <c r="P46" s="3028"/>
      <c r="Q46" s="3028"/>
      <c r="R46" s="3028"/>
      <c r="S46" s="3028"/>
      <c r="T46" s="3028"/>
      <c r="U46" s="3028"/>
      <c r="V46" s="3028"/>
      <c r="W46" s="3028"/>
      <c r="X46" s="3028"/>
      <c r="Y46" s="3028"/>
      <c r="Z46" s="3028"/>
      <c r="AA46" s="3028"/>
      <c r="AB46" s="3028"/>
      <c r="AC46" s="3028"/>
      <c r="AD46" s="3028"/>
      <c r="AE46" s="3028"/>
      <c r="AF46" s="3028"/>
      <c r="AG46" s="3028"/>
      <c r="AH46" s="3029"/>
    </row>
    <row r="47" spans="1:35" s="476" customFormat="1" ht="13.5" customHeight="1"/>
    <row r="48" spans="1:35" s="476" customFormat="1" ht="13.5" customHeight="1">
      <c r="D48" s="476" t="s">
        <v>1878</v>
      </c>
      <c r="X48" s="686"/>
      <c r="Y48" s="476" t="s">
        <v>475</v>
      </c>
      <c r="Z48" s="135"/>
      <c r="AA48" s="686"/>
      <c r="AB48" s="476" t="s">
        <v>886</v>
      </c>
    </row>
    <row r="49" spans="1:35" s="476" customFormat="1" ht="13.5" customHeight="1">
      <c r="D49" s="476" t="s">
        <v>1879</v>
      </c>
    </row>
    <row r="50" spans="1:35" s="476" customFormat="1" ht="13.5" customHeight="1">
      <c r="A50" s="592"/>
      <c r="B50" s="592"/>
      <c r="C50" s="592"/>
      <c r="D50" s="3021"/>
      <c r="E50" s="3022"/>
      <c r="F50" s="3022"/>
      <c r="G50" s="3022"/>
      <c r="H50" s="3022"/>
      <c r="I50" s="3022"/>
      <c r="J50" s="3022"/>
      <c r="K50" s="3022"/>
      <c r="L50" s="3022"/>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3"/>
    </row>
    <row r="51" spans="1:35" s="476" customFormat="1" ht="13.5" customHeight="1">
      <c r="A51" s="475"/>
      <c r="B51" s="592"/>
      <c r="C51" s="479"/>
      <c r="D51" s="3024"/>
      <c r="E51" s="3025"/>
      <c r="F51" s="3025"/>
      <c r="G51" s="3025"/>
      <c r="H51" s="3025"/>
      <c r="I51" s="3025"/>
      <c r="J51" s="3025"/>
      <c r="K51" s="3025"/>
      <c r="L51" s="3025"/>
      <c r="M51" s="3025"/>
      <c r="N51" s="3025"/>
      <c r="O51" s="3025"/>
      <c r="P51" s="3025"/>
      <c r="Q51" s="3025"/>
      <c r="R51" s="3025"/>
      <c r="S51" s="3025"/>
      <c r="T51" s="3025"/>
      <c r="U51" s="3025"/>
      <c r="V51" s="3025"/>
      <c r="W51" s="3025"/>
      <c r="X51" s="3025"/>
      <c r="Y51" s="3025"/>
      <c r="Z51" s="3025"/>
      <c r="AA51" s="3025"/>
      <c r="AB51" s="3025"/>
      <c r="AC51" s="3025"/>
      <c r="AD51" s="3025"/>
      <c r="AE51" s="3025"/>
      <c r="AF51" s="3025"/>
      <c r="AG51" s="3025"/>
      <c r="AH51" s="3026"/>
    </row>
    <row r="52" spans="1:35" s="476" customFormat="1" ht="13.5" customHeight="1">
      <c r="A52" s="475"/>
      <c r="B52" s="592"/>
      <c r="C52" s="592"/>
      <c r="D52" s="3027"/>
      <c r="E52" s="3028"/>
      <c r="F52" s="3028"/>
      <c r="G52" s="3028"/>
      <c r="H52" s="3028"/>
      <c r="I52" s="3028"/>
      <c r="J52" s="3028"/>
      <c r="K52" s="3028"/>
      <c r="L52" s="3028"/>
      <c r="M52" s="3028"/>
      <c r="N52" s="3028"/>
      <c r="O52" s="3028"/>
      <c r="P52" s="3028"/>
      <c r="Q52" s="3028"/>
      <c r="R52" s="3028"/>
      <c r="S52" s="3028"/>
      <c r="T52" s="3028"/>
      <c r="U52" s="3028"/>
      <c r="V52" s="3028"/>
      <c r="W52" s="3028"/>
      <c r="X52" s="3028"/>
      <c r="Y52" s="3028"/>
      <c r="Z52" s="3028"/>
      <c r="AA52" s="3028"/>
      <c r="AB52" s="3028"/>
      <c r="AC52" s="3028"/>
      <c r="AD52" s="3028"/>
      <c r="AE52" s="3028"/>
      <c r="AF52" s="3028"/>
      <c r="AG52" s="3028"/>
      <c r="AH52" s="3029"/>
    </row>
    <row r="53" spans="1:35" s="476" customFormat="1" ht="13.5" customHeight="1"/>
    <row r="54" spans="1:35" ht="13.5" customHeight="1">
      <c r="A54" s="476"/>
      <c r="B54" s="476"/>
      <c r="C54" s="476" t="s">
        <v>48</v>
      </c>
      <c r="D54" s="476" t="s">
        <v>1880</v>
      </c>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row>
    <row r="55" spans="1:35" ht="13.5" customHeight="1">
      <c r="A55" s="476"/>
      <c r="B55" s="476"/>
      <c r="C55" s="476"/>
      <c r="D55" s="476"/>
      <c r="E55" s="476" t="s">
        <v>1881</v>
      </c>
      <c r="F55" s="476"/>
      <c r="G55" s="476"/>
      <c r="H55" s="476"/>
      <c r="I55" s="476"/>
      <c r="J55" s="476"/>
      <c r="K55" s="476"/>
      <c r="L55" s="476"/>
      <c r="M55" s="476"/>
      <c r="N55" s="476"/>
      <c r="O55" s="476"/>
      <c r="P55" s="476"/>
      <c r="Q55" s="476"/>
      <c r="R55" s="476"/>
      <c r="S55" s="476"/>
      <c r="T55" s="476"/>
      <c r="U55" s="476"/>
      <c r="V55" s="476"/>
      <c r="W55" s="476"/>
      <c r="X55" s="476"/>
      <c r="Y55" s="686"/>
      <c r="Z55" s="476" t="s">
        <v>475</v>
      </c>
      <c r="AA55" s="135"/>
      <c r="AB55" s="686"/>
      <c r="AC55" s="476" t="s">
        <v>886</v>
      </c>
      <c r="AD55" s="476"/>
      <c r="AE55" s="476"/>
      <c r="AF55" s="476"/>
      <c r="AG55" s="476"/>
      <c r="AH55" s="476"/>
      <c r="AI55" s="476"/>
    </row>
    <row r="56" spans="1:35" ht="13.5" customHeight="1">
      <c r="A56" s="476"/>
      <c r="B56" s="476"/>
      <c r="C56" s="476"/>
      <c r="D56" s="476"/>
      <c r="E56" s="476" t="s">
        <v>1882</v>
      </c>
      <c r="F56" s="476"/>
      <c r="G56" s="476"/>
      <c r="H56" s="476"/>
      <c r="I56" s="476"/>
      <c r="J56" s="476"/>
      <c r="K56" s="476"/>
      <c r="L56" s="476"/>
      <c r="M56" s="686"/>
      <c r="N56" s="476" t="s">
        <v>1888</v>
      </c>
      <c r="O56" s="476"/>
      <c r="P56" s="476"/>
      <c r="Q56" s="476"/>
      <c r="R56" s="476"/>
      <c r="S56" s="686"/>
      <c r="T56" s="476" t="s">
        <v>1883</v>
      </c>
      <c r="U56" s="476"/>
      <c r="V56" s="476"/>
      <c r="W56" s="476"/>
      <c r="X56" s="686"/>
      <c r="Y56" s="476" t="s">
        <v>685</v>
      </c>
      <c r="Z56" s="476"/>
      <c r="AA56" s="476"/>
      <c r="AB56" s="1299"/>
      <c r="AC56" s="1299"/>
      <c r="AD56" s="1299"/>
      <c r="AE56" s="1299"/>
      <c r="AF56" s="1299"/>
      <c r="AG56" s="1299"/>
      <c r="AH56" s="476" t="s">
        <v>1085</v>
      </c>
      <c r="AI56" s="476"/>
    </row>
    <row r="57" spans="1:35" ht="13.5" customHeight="1">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row>
    <row r="58" spans="1:35" ht="13.5" customHeight="1">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row>
    <row r="59" spans="1:35" ht="13.5" customHeight="1">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row>
    <row r="60" spans="1:35" ht="13.5" customHeight="1">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row>
    <row r="61" spans="1:35" ht="13.5" customHeight="1">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row>
    <row r="62" spans="1:35" ht="13.5" customHeight="1">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row>
    <row r="63" spans="1:35" ht="13.5" customHeight="1">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row>
    <row r="64" spans="1:35" ht="13.5" customHeight="1">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row>
    <row r="65" spans="1:35" ht="13.5" customHeight="1">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row>
    <row r="66" spans="1:35" ht="13.5" customHeight="1">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row>
    <row r="67" spans="1:35" ht="13.5" customHeight="1">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row>
    <row r="68" spans="1:35" ht="13.5" customHeight="1">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row>
    <row r="69" spans="1:35" ht="13.5" customHeight="1">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row>
    <row r="70" spans="1:35" ht="13.5" customHeight="1">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row>
    <row r="71" spans="1:35" ht="13.5" customHeight="1">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row>
    <row r="72" spans="1:35" ht="13.5" customHeight="1">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row>
    <row r="73" spans="1:35" ht="13.5" customHeight="1">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row>
    <row r="74" spans="1:35" ht="13.5" customHeight="1">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row>
    <row r="75" spans="1:35" ht="13.5" customHeight="1">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row>
    <row r="76" spans="1:35" ht="13.5" customHeight="1">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row>
    <row r="77" spans="1:35" ht="13.5" customHeight="1">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row>
    <row r="78" spans="1:35" ht="13.5" customHeight="1">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row>
  </sheetData>
  <mergeCells count="23">
    <mergeCell ref="H3:I3"/>
    <mergeCell ref="X3:Y3"/>
    <mergeCell ref="X4:Y4"/>
    <mergeCell ref="X5:Y5"/>
    <mergeCell ref="X6:Y6"/>
    <mergeCell ref="H34:I34"/>
    <mergeCell ref="H9:I9"/>
    <mergeCell ref="P9:R9"/>
    <mergeCell ref="T9:U9"/>
    <mergeCell ref="W9:X9"/>
    <mergeCell ref="R11:AE11"/>
    <mergeCell ref="D14:AH16"/>
    <mergeCell ref="D20:AH22"/>
    <mergeCell ref="D24:AH26"/>
    <mergeCell ref="H30:I30"/>
    <mergeCell ref="O31:AH31"/>
    <mergeCell ref="R10:AE10"/>
    <mergeCell ref="O35:AH35"/>
    <mergeCell ref="AC39:AH39"/>
    <mergeCell ref="D44:AH46"/>
    <mergeCell ref="D50:AH52"/>
    <mergeCell ref="AB56:AG56"/>
    <mergeCell ref="V38:AA38"/>
  </mergeCells>
  <phoneticPr fontId="5"/>
  <dataValidations count="1">
    <dataValidation type="list" allowBlank="1" showInputMessage="1" showErrorMessage="1" sqref="E3:E4 N3:N6 E9:E10 E30:E31 E34:E35 AE30 K30:K31 O30 S30 Z30 V34 P34 K34:K35 AC34 L38:L39 O38 Q39 U39 Y39 AD38 AA48 X48 AB55 Y55 M56 S56 X56" xr:uid="{00000000-0002-0000-21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1779" r:id="rId4" name="Check Box 3">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331780" r:id="rId5" name="Check Box 4">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331781" r:id="rId6" name="Check Box 5">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331782" r:id="rId7" name="Check Box 6">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331783" r:id="rId8" name="Check Box 7">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331784" r:id="rId9" name="Check Box 8">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331785" r:id="rId10" name="Check Box 9">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331786" r:id="rId11" name="Check Box 10">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31787" r:id="rId12" name="Check Box 11">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331788" r:id="rId13" name="Check Box 12">
              <controlPr defaultSize="0" autoFill="0" autoLine="0" autoPict="0">
                <anchor moveWithCells="1">
                  <from>
                    <xdr:col>9</xdr:col>
                    <xdr:colOff>180975</xdr:colOff>
                    <xdr:row>28</xdr:row>
                    <xdr:rowOff>142875</xdr:rowOff>
                  </from>
                  <to>
                    <xdr:col>11</xdr:col>
                    <xdr:colOff>76200</xdr:colOff>
                    <xdr:row>30</xdr:row>
                    <xdr:rowOff>38100</xdr:rowOff>
                  </to>
                </anchor>
              </controlPr>
            </control>
          </mc:Choice>
        </mc:AlternateContent>
        <mc:AlternateContent xmlns:mc="http://schemas.openxmlformats.org/markup-compatibility/2006">
          <mc:Choice Requires="x14">
            <control shapeId="331789" r:id="rId14"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331790" r:id="rId15"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331791" r:id="rId16" name="Check Box 15">
              <controlPr defaultSize="0" autoFill="0" autoLine="0" autoPict="0">
                <anchor moveWithCells="1">
                  <from>
                    <xdr:col>24</xdr:col>
                    <xdr:colOff>180975</xdr:colOff>
                    <xdr:row>28</xdr:row>
                    <xdr:rowOff>142875</xdr:rowOff>
                  </from>
                  <to>
                    <xdr:col>26</xdr:col>
                    <xdr:colOff>76200</xdr:colOff>
                    <xdr:row>30</xdr:row>
                    <xdr:rowOff>38100</xdr:rowOff>
                  </to>
                </anchor>
              </controlPr>
            </control>
          </mc:Choice>
        </mc:AlternateContent>
        <mc:AlternateContent xmlns:mc="http://schemas.openxmlformats.org/markup-compatibility/2006">
          <mc:Choice Requires="x14">
            <control shapeId="331792" r:id="rId17" name="Check Box 16">
              <controlPr defaultSize="0" autoFill="0" autoLine="0" autoPict="0">
                <anchor moveWithCells="1">
                  <from>
                    <xdr:col>29</xdr:col>
                    <xdr:colOff>180975</xdr:colOff>
                    <xdr:row>28</xdr:row>
                    <xdr:rowOff>142875</xdr:rowOff>
                  </from>
                  <to>
                    <xdr:col>31</xdr:col>
                    <xdr:colOff>76200</xdr:colOff>
                    <xdr:row>30</xdr:row>
                    <xdr:rowOff>38100</xdr:rowOff>
                  </to>
                </anchor>
              </controlPr>
            </control>
          </mc:Choice>
        </mc:AlternateContent>
        <mc:AlternateContent xmlns:mc="http://schemas.openxmlformats.org/markup-compatibility/2006">
          <mc:Choice Requires="x14">
            <control shapeId="331793" r:id="rId18" name="Check Box 17">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331794" r:id="rId19" name="Check Box 18">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331795" r:id="rId20" name="Check Box 19">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331796" r:id="rId21" name="Check Box 20">
              <controlPr defaultSize="0" autoFill="0" autoLine="0" autoPict="0">
                <anchor moveWithCells="1">
                  <from>
                    <xdr:col>9</xdr:col>
                    <xdr:colOff>180975</xdr:colOff>
                    <xdr:row>32</xdr:row>
                    <xdr:rowOff>142875</xdr:rowOff>
                  </from>
                  <to>
                    <xdr:col>11</xdr:col>
                    <xdr:colOff>76200</xdr:colOff>
                    <xdr:row>34</xdr:row>
                    <xdr:rowOff>38100</xdr:rowOff>
                  </to>
                </anchor>
              </controlPr>
            </control>
          </mc:Choice>
        </mc:AlternateContent>
        <mc:AlternateContent xmlns:mc="http://schemas.openxmlformats.org/markup-compatibility/2006">
          <mc:Choice Requires="x14">
            <control shapeId="331797" r:id="rId22" name="Check Box 21">
              <controlPr defaultSize="0" autoFill="0" autoLine="0" autoPict="0">
                <anchor moveWithCells="1">
                  <from>
                    <xdr:col>14</xdr:col>
                    <xdr:colOff>180975</xdr:colOff>
                    <xdr:row>32</xdr:row>
                    <xdr:rowOff>142875</xdr:rowOff>
                  </from>
                  <to>
                    <xdr:col>16</xdr:col>
                    <xdr:colOff>76200</xdr:colOff>
                    <xdr:row>34</xdr:row>
                    <xdr:rowOff>38100</xdr:rowOff>
                  </to>
                </anchor>
              </controlPr>
            </control>
          </mc:Choice>
        </mc:AlternateContent>
        <mc:AlternateContent xmlns:mc="http://schemas.openxmlformats.org/markup-compatibility/2006">
          <mc:Choice Requires="x14">
            <control shapeId="331798" r:id="rId23" name="Check Box 22">
              <controlPr defaultSize="0" autoFill="0" autoLine="0" autoPict="0">
                <anchor moveWithCells="1">
                  <from>
                    <xdr:col>20</xdr:col>
                    <xdr:colOff>180975</xdr:colOff>
                    <xdr:row>32</xdr:row>
                    <xdr:rowOff>142875</xdr:rowOff>
                  </from>
                  <to>
                    <xdr:col>22</xdr:col>
                    <xdr:colOff>76200</xdr:colOff>
                    <xdr:row>34</xdr:row>
                    <xdr:rowOff>38100</xdr:rowOff>
                  </to>
                </anchor>
              </controlPr>
            </control>
          </mc:Choice>
        </mc:AlternateContent>
        <mc:AlternateContent xmlns:mc="http://schemas.openxmlformats.org/markup-compatibility/2006">
          <mc:Choice Requires="x14">
            <control shapeId="331799" r:id="rId24" name="Check Box 23">
              <controlPr defaultSize="0" autoFill="0" autoLine="0" autoPict="0">
                <anchor moveWithCells="1">
                  <from>
                    <xdr:col>27</xdr:col>
                    <xdr:colOff>180975</xdr:colOff>
                    <xdr:row>32</xdr:row>
                    <xdr:rowOff>142875</xdr:rowOff>
                  </from>
                  <to>
                    <xdr:col>29</xdr:col>
                    <xdr:colOff>76200</xdr:colOff>
                    <xdr:row>34</xdr:row>
                    <xdr:rowOff>38100</xdr:rowOff>
                  </to>
                </anchor>
              </controlPr>
            </control>
          </mc:Choice>
        </mc:AlternateContent>
        <mc:AlternateContent xmlns:mc="http://schemas.openxmlformats.org/markup-compatibility/2006">
          <mc:Choice Requires="x14">
            <control shapeId="331800" r:id="rId25" name="Check Box 24">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331801" r:id="rId26" name="Check Box 25">
              <controlPr defaultSize="0" autoFill="0" autoLine="0" autoPict="0">
                <anchor moveWithCells="1">
                  <from>
                    <xdr:col>9</xdr:col>
                    <xdr:colOff>180975</xdr:colOff>
                    <xdr:row>33</xdr:row>
                    <xdr:rowOff>142875</xdr:rowOff>
                  </from>
                  <to>
                    <xdr:col>11</xdr:col>
                    <xdr:colOff>76200</xdr:colOff>
                    <xdr:row>35</xdr:row>
                    <xdr:rowOff>38100</xdr:rowOff>
                  </to>
                </anchor>
              </controlPr>
            </control>
          </mc:Choice>
        </mc:AlternateContent>
        <mc:AlternateContent xmlns:mc="http://schemas.openxmlformats.org/markup-compatibility/2006">
          <mc:Choice Requires="x14">
            <control shapeId="331802" r:id="rId27" name="Check Box 26">
              <controlPr defaultSize="0" autoFill="0" autoLine="0" autoPict="0">
                <anchor moveWithCells="1">
                  <from>
                    <xdr:col>10</xdr:col>
                    <xdr:colOff>180975</xdr:colOff>
                    <xdr:row>36</xdr:row>
                    <xdr:rowOff>142875</xdr:rowOff>
                  </from>
                  <to>
                    <xdr:col>12</xdr:col>
                    <xdr:colOff>76200</xdr:colOff>
                    <xdr:row>38</xdr:row>
                    <xdr:rowOff>38100</xdr:rowOff>
                  </to>
                </anchor>
              </controlPr>
            </control>
          </mc:Choice>
        </mc:AlternateContent>
        <mc:AlternateContent xmlns:mc="http://schemas.openxmlformats.org/markup-compatibility/2006">
          <mc:Choice Requires="x14">
            <control shapeId="331803" r:id="rId28" name="Check Box 27">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331804" r:id="rId29" name="Check Box 28">
              <controlPr defaultSize="0" autoFill="0" autoLine="0" autoPict="0">
                <anchor moveWithCells="1">
                  <from>
                    <xdr:col>28</xdr:col>
                    <xdr:colOff>180975</xdr:colOff>
                    <xdr:row>36</xdr:row>
                    <xdr:rowOff>142875</xdr:rowOff>
                  </from>
                  <to>
                    <xdr:col>30</xdr:col>
                    <xdr:colOff>76200</xdr:colOff>
                    <xdr:row>38</xdr:row>
                    <xdr:rowOff>38100</xdr:rowOff>
                  </to>
                </anchor>
              </controlPr>
            </control>
          </mc:Choice>
        </mc:AlternateContent>
        <mc:AlternateContent xmlns:mc="http://schemas.openxmlformats.org/markup-compatibility/2006">
          <mc:Choice Requires="x14">
            <control shapeId="331805" r:id="rId30" name="Check Box 29">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331806" r:id="rId31" name="Check Box 30">
              <controlPr defaultSize="0" autoFill="0" autoLine="0" autoPict="0">
                <anchor moveWithCells="1">
                  <from>
                    <xdr:col>15</xdr:col>
                    <xdr:colOff>180975</xdr:colOff>
                    <xdr:row>37</xdr:row>
                    <xdr:rowOff>142875</xdr:rowOff>
                  </from>
                  <to>
                    <xdr:col>17</xdr:col>
                    <xdr:colOff>76200</xdr:colOff>
                    <xdr:row>39</xdr:row>
                    <xdr:rowOff>38100</xdr:rowOff>
                  </to>
                </anchor>
              </controlPr>
            </control>
          </mc:Choice>
        </mc:AlternateContent>
        <mc:AlternateContent xmlns:mc="http://schemas.openxmlformats.org/markup-compatibility/2006">
          <mc:Choice Requires="x14">
            <control shapeId="331807" r:id="rId32" name="Check Box 31">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331808" r:id="rId33" name="Check Box 32">
              <controlPr defaultSize="0" autoFill="0" autoLine="0" autoPict="0">
                <anchor moveWithCells="1">
                  <from>
                    <xdr:col>23</xdr:col>
                    <xdr:colOff>180975</xdr:colOff>
                    <xdr:row>37</xdr:row>
                    <xdr:rowOff>142875</xdr:rowOff>
                  </from>
                  <to>
                    <xdr:col>25</xdr:col>
                    <xdr:colOff>76200</xdr:colOff>
                    <xdr:row>39</xdr:row>
                    <xdr:rowOff>38100</xdr:rowOff>
                  </to>
                </anchor>
              </controlPr>
            </control>
          </mc:Choice>
        </mc:AlternateContent>
        <mc:AlternateContent xmlns:mc="http://schemas.openxmlformats.org/markup-compatibility/2006">
          <mc:Choice Requires="x14">
            <control shapeId="331809" r:id="rId34" name="Check Box 33">
              <controlPr defaultSize="0" autoFill="0" autoLine="0" autoPict="0">
                <anchor moveWithCells="1">
                  <from>
                    <xdr:col>22</xdr:col>
                    <xdr:colOff>180975</xdr:colOff>
                    <xdr:row>46</xdr:row>
                    <xdr:rowOff>142875</xdr:rowOff>
                  </from>
                  <to>
                    <xdr:col>24</xdr:col>
                    <xdr:colOff>76200</xdr:colOff>
                    <xdr:row>48</xdr:row>
                    <xdr:rowOff>38100</xdr:rowOff>
                  </to>
                </anchor>
              </controlPr>
            </control>
          </mc:Choice>
        </mc:AlternateContent>
        <mc:AlternateContent xmlns:mc="http://schemas.openxmlformats.org/markup-compatibility/2006">
          <mc:Choice Requires="x14">
            <control shapeId="331810" r:id="rId35" name="Check Box 34">
              <controlPr defaultSize="0" autoFill="0" autoLine="0" autoPict="0">
                <anchor moveWithCells="1">
                  <from>
                    <xdr:col>25</xdr:col>
                    <xdr:colOff>180975</xdr:colOff>
                    <xdr:row>46</xdr:row>
                    <xdr:rowOff>142875</xdr:rowOff>
                  </from>
                  <to>
                    <xdr:col>27</xdr:col>
                    <xdr:colOff>76200</xdr:colOff>
                    <xdr:row>48</xdr:row>
                    <xdr:rowOff>38100</xdr:rowOff>
                  </to>
                </anchor>
              </controlPr>
            </control>
          </mc:Choice>
        </mc:AlternateContent>
        <mc:AlternateContent xmlns:mc="http://schemas.openxmlformats.org/markup-compatibility/2006">
          <mc:Choice Requires="x14">
            <control shapeId="331811" r:id="rId36" name="Check Box 35">
              <controlPr defaultSize="0" autoFill="0" autoLine="0" autoPict="0">
                <anchor moveWithCells="1">
                  <from>
                    <xdr:col>23</xdr:col>
                    <xdr:colOff>180975</xdr:colOff>
                    <xdr:row>53</xdr:row>
                    <xdr:rowOff>142875</xdr:rowOff>
                  </from>
                  <to>
                    <xdr:col>25</xdr:col>
                    <xdr:colOff>76200</xdr:colOff>
                    <xdr:row>55</xdr:row>
                    <xdr:rowOff>38100</xdr:rowOff>
                  </to>
                </anchor>
              </controlPr>
            </control>
          </mc:Choice>
        </mc:AlternateContent>
        <mc:AlternateContent xmlns:mc="http://schemas.openxmlformats.org/markup-compatibility/2006">
          <mc:Choice Requires="x14">
            <control shapeId="331812" r:id="rId37" name="Check Box 36">
              <controlPr defaultSize="0" autoFill="0" autoLine="0" autoPict="0">
                <anchor moveWithCells="1">
                  <from>
                    <xdr:col>26</xdr:col>
                    <xdr:colOff>180975</xdr:colOff>
                    <xdr:row>53</xdr:row>
                    <xdr:rowOff>142875</xdr:rowOff>
                  </from>
                  <to>
                    <xdr:col>28</xdr:col>
                    <xdr:colOff>76200</xdr:colOff>
                    <xdr:row>55</xdr:row>
                    <xdr:rowOff>38100</xdr:rowOff>
                  </to>
                </anchor>
              </controlPr>
            </control>
          </mc:Choice>
        </mc:AlternateContent>
        <mc:AlternateContent xmlns:mc="http://schemas.openxmlformats.org/markup-compatibility/2006">
          <mc:Choice Requires="x14">
            <control shapeId="331813" r:id="rId38" name="Check Box 37">
              <controlPr defaultSize="0" autoFill="0" autoLine="0" autoPict="0">
                <anchor moveWithCells="1">
                  <from>
                    <xdr:col>11</xdr:col>
                    <xdr:colOff>180975</xdr:colOff>
                    <xdr:row>54</xdr:row>
                    <xdr:rowOff>142875</xdr:rowOff>
                  </from>
                  <to>
                    <xdr:col>13</xdr:col>
                    <xdr:colOff>76200</xdr:colOff>
                    <xdr:row>56</xdr:row>
                    <xdr:rowOff>38100</xdr:rowOff>
                  </to>
                </anchor>
              </controlPr>
            </control>
          </mc:Choice>
        </mc:AlternateContent>
        <mc:AlternateContent xmlns:mc="http://schemas.openxmlformats.org/markup-compatibility/2006">
          <mc:Choice Requires="x14">
            <control shapeId="331814" r:id="rId39" name="Check Box 38">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331815" r:id="rId40" name="Check Box 39">
              <controlPr defaultSize="0" autoFill="0" autoLine="0" autoPict="0">
                <anchor moveWithCells="1">
                  <from>
                    <xdr:col>22</xdr:col>
                    <xdr:colOff>180975</xdr:colOff>
                    <xdr:row>54</xdr:row>
                    <xdr:rowOff>142875</xdr:rowOff>
                  </from>
                  <to>
                    <xdr:col>24</xdr:col>
                    <xdr:colOff>76200</xdr:colOff>
                    <xdr:row>56</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K64"/>
  <sheetViews>
    <sheetView view="pageBreakPreview" zoomScaleNormal="100" zoomScaleSheetLayoutView="100" workbookViewId="0"/>
  </sheetViews>
  <sheetFormatPr defaultColWidth="2.625" defaultRowHeight="13.5"/>
  <cols>
    <col min="1" max="1" width="4" style="592" bestFit="1" customWidth="1"/>
    <col min="2" max="16384" width="2.625" style="592"/>
  </cols>
  <sheetData>
    <row r="1" spans="1:35" ht="14.25">
      <c r="A1" s="477" t="s">
        <v>2384</v>
      </c>
      <c r="B1" s="477"/>
      <c r="C1" s="477"/>
      <c r="D1" s="477"/>
      <c r="E1" s="477"/>
      <c r="F1" s="477"/>
      <c r="G1" s="477"/>
      <c r="H1" s="477"/>
      <c r="I1" s="477"/>
      <c r="J1" s="477"/>
      <c r="K1" s="477"/>
    </row>
    <row r="2" spans="1:35">
      <c r="A2" s="480" t="s">
        <v>1373</v>
      </c>
      <c r="B2" s="480"/>
      <c r="C2" s="480"/>
      <c r="D2" s="480"/>
      <c r="E2" s="480"/>
      <c r="F2" s="480"/>
      <c r="G2" s="480"/>
      <c r="H2" s="480"/>
      <c r="I2" s="480"/>
      <c r="J2" s="480"/>
      <c r="K2" s="480"/>
    </row>
    <row r="3" spans="1:35" ht="14.25" customHeight="1">
      <c r="A3" s="483"/>
      <c r="B3" s="483"/>
      <c r="C3" s="483"/>
      <c r="D3" s="483"/>
      <c r="E3" s="844"/>
      <c r="F3" s="479" t="s">
        <v>475</v>
      </c>
      <c r="G3" s="3030" t="s">
        <v>1823</v>
      </c>
      <c r="H3" s="3030"/>
      <c r="I3" s="479" t="s">
        <v>1825</v>
      </c>
      <c r="J3" s="89"/>
      <c r="K3" s="474"/>
      <c r="L3" s="1299"/>
      <c r="M3" s="1299"/>
      <c r="N3" s="1299"/>
      <c r="O3" s="1299"/>
      <c r="P3" s="1299"/>
      <c r="Q3" s="1299"/>
      <c r="R3" s="1299"/>
      <c r="S3" s="1299"/>
      <c r="T3" s="1299"/>
      <c r="U3" s="1299"/>
      <c r="V3" s="1299"/>
      <c r="W3" s="1299"/>
      <c r="X3" s="1299"/>
      <c r="Y3" s="1299"/>
      <c r="Z3" s="592" t="s">
        <v>1822</v>
      </c>
    </row>
    <row r="4" spans="1:35">
      <c r="A4" s="479"/>
      <c r="B4" s="479"/>
      <c r="C4" s="479"/>
      <c r="D4" s="479"/>
      <c r="E4" s="844"/>
      <c r="F4" s="479" t="s">
        <v>476</v>
      </c>
      <c r="G4" s="479"/>
      <c r="H4" s="479"/>
      <c r="I4" s="479"/>
      <c r="J4" s="479"/>
      <c r="K4" s="479"/>
    </row>
    <row r="5" spans="1:35">
      <c r="A5" s="108"/>
      <c r="C5" s="890"/>
      <c r="D5" s="890"/>
      <c r="E5" s="890"/>
      <c r="F5" s="890"/>
      <c r="G5" s="890"/>
      <c r="H5" s="890"/>
    </row>
    <row r="6" spans="1:35">
      <c r="A6" s="480" t="s">
        <v>1374</v>
      </c>
      <c r="B6" s="480"/>
      <c r="C6" s="480"/>
      <c r="D6" s="480"/>
      <c r="E6" s="480"/>
      <c r="F6" s="480"/>
      <c r="G6" s="480"/>
      <c r="H6" s="480"/>
      <c r="I6" s="480"/>
      <c r="J6" s="480"/>
      <c r="K6" s="480"/>
    </row>
    <row r="7" spans="1:35" s="474" customFormat="1" ht="14.25" customHeight="1">
      <c r="E7" s="844"/>
      <c r="F7" s="479" t="s">
        <v>475</v>
      </c>
      <c r="G7" s="3030" t="s">
        <v>1823</v>
      </c>
      <c r="H7" s="3030"/>
      <c r="I7" s="479" t="s">
        <v>1824</v>
      </c>
      <c r="J7" s="89"/>
      <c r="L7" s="1299"/>
      <c r="M7" s="1299"/>
      <c r="N7" s="1299"/>
      <c r="O7" s="1299"/>
      <c r="P7" s="1299"/>
      <c r="Q7" s="1299"/>
      <c r="R7" s="1299"/>
      <c r="S7" s="1299"/>
      <c r="T7" s="1299"/>
      <c r="U7" s="1299"/>
      <c r="V7" s="1299"/>
      <c r="W7" s="1299"/>
      <c r="X7" s="1299"/>
      <c r="Y7" s="1299"/>
      <c r="Z7" s="1299"/>
      <c r="AA7" s="1299"/>
      <c r="AB7" s="1299"/>
      <c r="AC7" s="1299"/>
      <c r="AD7" s="1299"/>
      <c r="AE7" s="1299"/>
      <c r="AF7" s="1299"/>
      <c r="AG7" s="474" t="s">
        <v>1822</v>
      </c>
    </row>
    <row r="8" spans="1:35">
      <c r="E8" s="844"/>
      <c r="F8" s="479" t="s">
        <v>476</v>
      </c>
      <c r="G8" s="479"/>
      <c r="H8" s="479"/>
      <c r="I8" s="479"/>
      <c r="J8" s="479"/>
      <c r="K8" s="479"/>
    </row>
    <row r="9" spans="1:35">
      <c r="A9" s="108"/>
      <c r="B9" s="476"/>
      <c r="C9" s="474"/>
      <c r="D9" s="474"/>
    </row>
    <row r="10" spans="1:35">
      <c r="A10" s="480" t="s">
        <v>1375</v>
      </c>
      <c r="B10" s="480"/>
      <c r="C10" s="480"/>
      <c r="D10" s="480"/>
      <c r="E10" s="480"/>
      <c r="F10" s="480"/>
      <c r="G10" s="480"/>
      <c r="H10" s="480"/>
      <c r="I10" s="480"/>
      <c r="J10" s="480"/>
      <c r="K10" s="480"/>
    </row>
    <row r="11" spans="1:35">
      <c r="E11" s="844"/>
      <c r="F11" s="479" t="s">
        <v>475</v>
      </c>
      <c r="G11" s="233" t="s">
        <v>1084</v>
      </c>
      <c r="H11" s="844"/>
      <c r="I11" s="479" t="s">
        <v>142</v>
      </c>
      <c r="J11" s="479"/>
      <c r="K11" s="479"/>
      <c r="L11" s="844"/>
      <c r="M11" s="479" t="s">
        <v>806</v>
      </c>
      <c r="N11" s="479"/>
      <c r="O11" s="479"/>
      <c r="P11" s="844"/>
      <c r="Q11" s="479" t="s">
        <v>1826</v>
      </c>
      <c r="R11" s="479"/>
      <c r="S11" s="479"/>
      <c r="T11" s="479"/>
      <c r="U11" s="844"/>
      <c r="V11" s="479" t="s">
        <v>1827</v>
      </c>
      <c r="W11" s="479"/>
      <c r="X11" s="479"/>
      <c r="Y11" s="479"/>
      <c r="Z11" s="844"/>
      <c r="AA11" s="479" t="s">
        <v>19</v>
      </c>
      <c r="AB11" s="479"/>
      <c r="AC11" s="479"/>
      <c r="AD11" s="2247"/>
      <c r="AE11" s="2247"/>
      <c r="AF11" s="2247"/>
      <c r="AG11" s="2247"/>
      <c r="AH11" s="476" t="s">
        <v>1085</v>
      </c>
    </row>
    <row r="12" spans="1:35">
      <c r="E12" s="844"/>
      <c r="F12" s="479" t="s">
        <v>476</v>
      </c>
    </row>
    <row r="14" spans="1:35" ht="14.25">
      <c r="A14" s="480" t="s">
        <v>2312</v>
      </c>
      <c r="B14" s="480"/>
      <c r="C14" s="480"/>
      <c r="D14" s="480"/>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row>
    <row r="15" spans="1:35" ht="13.5" customHeight="1">
      <c r="A15" s="475"/>
      <c r="B15" s="755" t="s">
        <v>837</v>
      </c>
      <c r="C15" s="501"/>
      <c r="D15" s="501"/>
      <c r="E15" s="501"/>
      <c r="F15" s="501"/>
      <c r="G15" s="501"/>
      <c r="H15" s="501"/>
      <c r="I15" s="501"/>
      <c r="J15" s="501"/>
      <c r="K15" s="835"/>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row>
    <row r="16" spans="1:35">
      <c r="B16" s="2879"/>
      <c r="C16" s="2880"/>
      <c r="D16" s="2880"/>
      <c r="E16" s="2880"/>
      <c r="F16" s="2880"/>
      <c r="G16" s="2880"/>
      <c r="H16" s="2880"/>
      <c r="I16" s="2880"/>
      <c r="J16" s="2880"/>
      <c r="K16" s="2880"/>
      <c r="L16" s="2880"/>
      <c r="M16" s="2880"/>
      <c r="N16" s="2880"/>
      <c r="O16" s="2880"/>
      <c r="P16" s="2880"/>
      <c r="Q16" s="2880"/>
      <c r="R16" s="2880"/>
      <c r="S16" s="2880"/>
      <c r="T16" s="2880"/>
      <c r="U16" s="2880"/>
      <c r="V16" s="2880"/>
      <c r="W16" s="2880"/>
      <c r="X16" s="2880"/>
      <c r="Y16" s="2880"/>
      <c r="Z16" s="2880"/>
      <c r="AA16" s="2880"/>
      <c r="AB16" s="2880"/>
      <c r="AC16" s="2880"/>
      <c r="AD16" s="2880"/>
      <c r="AE16" s="2880"/>
      <c r="AF16" s="2880"/>
      <c r="AG16" s="2880"/>
      <c r="AH16" s="2880"/>
      <c r="AI16" s="2881"/>
    </row>
    <row r="17" spans="1:35">
      <c r="B17" s="2882"/>
      <c r="C17" s="2883"/>
      <c r="D17" s="2883"/>
      <c r="E17" s="2883"/>
      <c r="F17" s="2883"/>
      <c r="G17" s="2883"/>
      <c r="H17" s="2883"/>
      <c r="I17" s="2883"/>
      <c r="J17" s="2883"/>
      <c r="K17" s="2883"/>
      <c r="L17" s="2883"/>
      <c r="M17" s="2883"/>
      <c r="N17" s="2883"/>
      <c r="O17" s="2883"/>
      <c r="P17" s="2883"/>
      <c r="Q17" s="2883"/>
      <c r="R17" s="2883"/>
      <c r="S17" s="2883"/>
      <c r="T17" s="2883"/>
      <c r="U17" s="2883"/>
      <c r="V17" s="2883"/>
      <c r="W17" s="2883"/>
      <c r="X17" s="2883"/>
      <c r="Y17" s="2883"/>
      <c r="Z17" s="2883"/>
      <c r="AA17" s="2883"/>
      <c r="AB17" s="2883"/>
      <c r="AC17" s="2883"/>
      <c r="AD17" s="2883"/>
      <c r="AE17" s="2883"/>
      <c r="AF17" s="2883"/>
      <c r="AG17" s="2883"/>
      <c r="AH17" s="2883"/>
      <c r="AI17" s="2884"/>
    </row>
    <row r="18" spans="1:35">
      <c r="B18" s="2885"/>
      <c r="C18" s="2886"/>
      <c r="D18" s="2886"/>
      <c r="E18" s="2886"/>
      <c r="F18" s="2886"/>
      <c r="G18" s="2886"/>
      <c r="H18" s="2886"/>
      <c r="I18" s="2886"/>
      <c r="J18" s="2886"/>
      <c r="K18" s="2886"/>
      <c r="L18" s="2886"/>
      <c r="M18" s="2886"/>
      <c r="N18" s="2886"/>
      <c r="O18" s="2886"/>
      <c r="P18" s="2886"/>
      <c r="Q18" s="2886"/>
      <c r="R18" s="2886"/>
      <c r="S18" s="2886"/>
      <c r="T18" s="2886"/>
      <c r="U18" s="2886"/>
      <c r="V18" s="2886"/>
      <c r="W18" s="2886"/>
      <c r="X18" s="2886"/>
      <c r="Y18" s="2886"/>
      <c r="Z18" s="2886"/>
      <c r="AA18" s="2886"/>
      <c r="AB18" s="2886"/>
      <c r="AC18" s="2886"/>
      <c r="AD18" s="2886"/>
      <c r="AE18" s="2886"/>
      <c r="AF18" s="2886"/>
      <c r="AG18" s="2886"/>
      <c r="AH18" s="2886"/>
      <c r="AI18" s="2887"/>
    </row>
    <row r="20" spans="1:35" ht="14.25">
      <c r="A20" s="477" t="s">
        <v>2250</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row>
    <row r="21" spans="1:35" ht="14.25">
      <c r="A21" s="480" t="s">
        <v>1376</v>
      </c>
      <c r="B21" s="480"/>
      <c r="C21" s="480"/>
      <c r="D21" s="480"/>
      <c r="E21" s="480"/>
      <c r="F21" s="480"/>
      <c r="G21" s="480"/>
      <c r="H21" s="480"/>
      <c r="I21" s="480"/>
      <c r="J21" s="480"/>
      <c r="K21" s="112"/>
      <c r="L21" s="112"/>
      <c r="M21" s="479"/>
      <c r="N21" s="477"/>
      <c r="O21" s="477"/>
      <c r="P21" s="477"/>
      <c r="Q21" s="477"/>
      <c r="R21" s="477"/>
      <c r="S21" s="477"/>
      <c r="T21" s="477"/>
      <c r="U21" s="477"/>
      <c r="V21" s="477"/>
      <c r="W21" s="477"/>
      <c r="X21" s="477"/>
      <c r="Y21" s="477"/>
      <c r="Z21" s="477"/>
      <c r="AA21" s="477"/>
      <c r="AB21" s="477"/>
      <c r="AC21" s="477"/>
      <c r="AD21" s="477"/>
      <c r="AE21" s="477"/>
      <c r="AF21" s="477"/>
      <c r="AG21" s="477"/>
      <c r="AH21" s="477"/>
      <c r="AI21" s="477"/>
    </row>
    <row r="22" spans="1:35" ht="14.25">
      <c r="A22" s="112"/>
      <c r="B22" s="812" t="s">
        <v>892</v>
      </c>
      <c r="C22" s="812"/>
      <c r="D22" s="812"/>
      <c r="E22" s="812"/>
      <c r="F22" s="812"/>
      <c r="G22" s="812"/>
      <c r="H22" s="812"/>
      <c r="I22" s="812"/>
      <c r="J22" s="812"/>
      <c r="K22" s="812"/>
      <c r="L22" s="812"/>
      <c r="M22" s="479"/>
      <c r="N22" s="220"/>
      <c r="O22" s="220"/>
      <c r="P22" s="220"/>
      <c r="Q22" s="220"/>
      <c r="R22" s="220"/>
      <c r="S22" s="220"/>
      <c r="T22" s="220"/>
      <c r="U22" s="220"/>
      <c r="V22" s="220"/>
      <c r="W22" s="220"/>
      <c r="X22" s="220"/>
      <c r="Y22" s="220"/>
      <c r="Z22" s="220"/>
      <c r="AA22" s="220"/>
      <c r="AB22" s="220"/>
      <c r="AC22" s="220"/>
      <c r="AD22" s="220"/>
      <c r="AE22" s="220"/>
      <c r="AF22" s="220"/>
      <c r="AG22" s="220"/>
      <c r="AH22" s="220"/>
      <c r="AI22" s="220"/>
    </row>
    <row r="23" spans="1:35" ht="14.25">
      <c r="A23" s="479"/>
      <c r="B23" s="479"/>
      <c r="C23" s="844"/>
      <c r="D23" s="479" t="s">
        <v>881</v>
      </c>
      <c r="G23" s="479"/>
      <c r="H23" s="479"/>
      <c r="I23" s="844"/>
      <c r="J23" s="479" t="s">
        <v>22</v>
      </c>
      <c r="K23" s="479"/>
      <c r="L23" s="844"/>
      <c r="M23" s="474" t="s">
        <v>882</v>
      </c>
      <c r="N23" s="474"/>
      <c r="O23" s="844"/>
      <c r="P23" s="474" t="s">
        <v>883</v>
      </c>
      <c r="Q23" s="34"/>
      <c r="R23" s="844"/>
      <c r="S23" s="844"/>
      <c r="T23" s="1332" t="s">
        <v>884</v>
      </c>
      <c r="U23" s="1332"/>
      <c r="V23" s="1332"/>
      <c r="W23" s="1332"/>
      <c r="X23" s="1332"/>
      <c r="Y23" s="1332"/>
      <c r="Z23" s="1332"/>
      <c r="AA23" s="134"/>
      <c r="AB23" s="134"/>
      <c r="AC23" s="134"/>
      <c r="AD23" s="134"/>
      <c r="AE23" s="134"/>
      <c r="AF23" s="34"/>
      <c r="AG23" s="34"/>
      <c r="AH23" s="19"/>
      <c r="AI23" s="477"/>
    </row>
    <row r="24" spans="1:35" ht="14.25">
      <c r="A24" s="479"/>
      <c r="B24" s="479"/>
      <c r="D24" s="479"/>
      <c r="G24" s="479"/>
      <c r="H24" s="479"/>
      <c r="I24" s="844"/>
      <c r="J24" s="479" t="s">
        <v>901</v>
      </c>
      <c r="K24" s="479"/>
      <c r="M24" s="474"/>
      <c r="N24" s="474"/>
      <c r="O24" s="844"/>
      <c r="P24" s="474" t="s">
        <v>628</v>
      </c>
      <c r="Q24" s="34"/>
      <c r="R24" s="34"/>
      <c r="S24" s="195" t="s">
        <v>1821</v>
      </c>
      <c r="T24" s="2284"/>
      <c r="U24" s="2284"/>
      <c r="V24" s="2284"/>
      <c r="W24" s="2284"/>
      <c r="X24" s="2284"/>
      <c r="Y24" s="479" t="s">
        <v>1086</v>
      </c>
      <c r="Z24" s="479"/>
      <c r="AA24" s="477"/>
      <c r="AB24" s="477"/>
      <c r="AC24" s="843"/>
      <c r="AD24" s="843"/>
      <c r="AE24" s="843"/>
      <c r="AF24" s="34"/>
      <c r="AG24" s="34"/>
      <c r="AH24" s="19"/>
      <c r="AI24" s="477"/>
    </row>
    <row r="25" spans="1:35" ht="14.25">
      <c r="A25" s="479"/>
      <c r="B25" s="479"/>
      <c r="D25" s="474" t="s">
        <v>1087</v>
      </c>
      <c r="E25" s="479" t="s">
        <v>1294</v>
      </c>
      <c r="H25" s="479"/>
      <c r="I25" s="479" t="s">
        <v>1293</v>
      </c>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4" t="s">
        <v>1088</v>
      </c>
      <c r="AG25" s="477"/>
      <c r="AH25" s="477"/>
      <c r="AI25" s="477"/>
    </row>
    <row r="26" spans="1:35" ht="14.25">
      <c r="A26" s="479"/>
      <c r="B26" s="479"/>
      <c r="D26" s="479"/>
      <c r="E26" s="112" t="s">
        <v>1377</v>
      </c>
      <c r="F26" s="110"/>
      <c r="G26" s="483"/>
      <c r="H26" s="483"/>
      <c r="I26" s="483"/>
      <c r="J26" s="483"/>
      <c r="K26" s="483"/>
      <c r="L26" s="110"/>
      <c r="M26" s="110"/>
      <c r="N26" s="110"/>
      <c r="O26" s="110"/>
      <c r="P26" s="110"/>
      <c r="Q26" s="477"/>
      <c r="R26" s="477"/>
      <c r="W26" s="2874"/>
      <c r="X26" s="2874"/>
      <c r="Y26" s="479"/>
      <c r="Z26" s="479"/>
      <c r="AA26" s="477"/>
      <c r="AB26" s="477"/>
      <c r="AC26" s="479"/>
      <c r="AD26" s="479"/>
      <c r="AE26" s="479"/>
      <c r="AF26" s="477"/>
      <c r="AG26" s="477"/>
      <c r="AH26" s="477"/>
      <c r="AI26" s="477"/>
    </row>
    <row r="27" spans="1:35" ht="14.25">
      <c r="A27" s="479"/>
      <c r="B27" s="479"/>
      <c r="D27" s="474" t="s">
        <v>1053</v>
      </c>
      <c r="E27" s="479" t="s">
        <v>885</v>
      </c>
      <c r="F27" s="479"/>
      <c r="G27" s="479"/>
      <c r="H27" s="479"/>
      <c r="I27" s="479"/>
      <c r="J27" s="844"/>
      <c r="K27" s="479" t="s">
        <v>475</v>
      </c>
      <c r="L27" s="479"/>
      <c r="M27" s="844"/>
      <c r="N27" s="474" t="s">
        <v>886</v>
      </c>
      <c r="Q27" s="477"/>
      <c r="R27" s="477"/>
      <c r="W27" s="2874"/>
      <c r="X27" s="2874"/>
      <c r="Y27" s="479"/>
      <c r="Z27" s="479"/>
      <c r="AA27" s="477"/>
      <c r="AB27" s="477"/>
      <c r="AC27" s="479"/>
      <c r="AD27" s="479"/>
      <c r="AE27" s="479"/>
      <c r="AF27" s="477"/>
      <c r="AG27" s="477"/>
      <c r="AH27" s="477"/>
      <c r="AI27" s="477"/>
    </row>
    <row r="28" spans="1:35" ht="14.25">
      <c r="A28" s="477"/>
      <c r="B28" s="477"/>
      <c r="C28" s="844"/>
      <c r="D28" s="479" t="s">
        <v>887</v>
      </c>
      <c r="E28" s="222"/>
      <c r="F28" s="222"/>
      <c r="G28" s="89" t="s">
        <v>902</v>
      </c>
      <c r="H28" s="89"/>
      <c r="J28" s="1299"/>
      <c r="K28" s="1299"/>
      <c r="L28" s="1299"/>
      <c r="M28" s="1299"/>
      <c r="N28" s="1299"/>
      <c r="O28" s="1299"/>
      <c r="P28" s="1299"/>
      <c r="Q28" s="1299"/>
      <c r="R28" s="1299"/>
      <c r="S28" s="1299"/>
      <c r="T28" s="1299"/>
      <c r="U28" s="1299"/>
      <c r="V28" s="283" t="s">
        <v>1088</v>
      </c>
      <c r="W28" s="2874"/>
      <c r="X28" s="2874"/>
      <c r="Y28" s="477"/>
      <c r="Z28" s="479"/>
      <c r="AA28" s="477"/>
      <c r="AB28" s="477"/>
      <c r="AC28" s="479"/>
      <c r="AD28" s="479"/>
      <c r="AE28" s="479"/>
      <c r="AF28" s="477"/>
      <c r="AG28" s="477"/>
      <c r="AH28" s="477"/>
      <c r="AI28" s="477"/>
    </row>
    <row r="29" spans="1:35" ht="14.25">
      <c r="A29" s="477"/>
      <c r="B29" s="477"/>
      <c r="C29" s="844"/>
      <c r="D29" s="479" t="s">
        <v>1830</v>
      </c>
      <c r="E29" s="222"/>
      <c r="F29" s="222"/>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row>
    <row r="30" spans="1:35">
      <c r="A30" s="480" t="s">
        <v>1378</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row>
    <row r="31" spans="1:35">
      <c r="A31" s="483"/>
      <c r="B31" s="483"/>
      <c r="C31" s="479" t="s">
        <v>1089</v>
      </c>
      <c r="D31" s="479" t="s">
        <v>911</v>
      </c>
      <c r="E31" s="479"/>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row>
    <row r="32" spans="1:35">
      <c r="A32" s="479"/>
      <c r="B32" s="479"/>
      <c r="C32" s="479"/>
      <c r="D32" s="479"/>
      <c r="E32" s="479" t="s">
        <v>658</v>
      </c>
      <c r="F32" s="890"/>
      <c r="G32" s="890"/>
      <c r="H32" s="890"/>
      <c r="L32" s="474"/>
      <c r="M32" s="3033"/>
      <c r="N32" s="3033"/>
      <c r="O32" s="3033"/>
      <c r="P32" s="474" t="s">
        <v>403</v>
      </c>
      <c r="Q32" s="3033"/>
      <c r="R32" s="3033"/>
      <c r="S32" s="474" t="s">
        <v>404</v>
      </c>
      <c r="T32" s="3033"/>
      <c r="U32" s="3033"/>
      <c r="V32" s="474" t="s">
        <v>405</v>
      </c>
      <c r="AD32" s="479"/>
      <c r="AE32" s="479"/>
      <c r="AF32" s="479"/>
      <c r="AG32" s="479"/>
      <c r="AH32" s="479"/>
      <c r="AI32" s="479"/>
    </row>
    <row r="33" spans="1:37">
      <c r="A33" s="479"/>
      <c r="B33" s="479"/>
      <c r="C33" s="479"/>
      <c r="D33" s="479"/>
      <c r="E33" s="479" t="s">
        <v>659</v>
      </c>
      <c r="F33" s="479"/>
      <c r="G33" s="479"/>
      <c r="H33" s="479"/>
      <c r="I33" s="479"/>
      <c r="J33" s="479"/>
      <c r="K33" s="479"/>
      <c r="M33" s="2878"/>
      <c r="N33" s="2878"/>
      <c r="O33" s="2878"/>
      <c r="P33" s="2878"/>
      <c r="Q33" s="2878"/>
      <c r="R33" s="2878"/>
      <c r="S33" s="2878"/>
      <c r="T33" s="2878"/>
      <c r="U33" s="2878"/>
      <c r="V33" s="479"/>
      <c r="W33" s="479"/>
      <c r="X33" s="479"/>
      <c r="Y33" s="479"/>
      <c r="Z33" s="479"/>
      <c r="AA33" s="479"/>
      <c r="AB33" s="479"/>
      <c r="AC33" s="479"/>
      <c r="AD33" s="479"/>
      <c r="AE33" s="479"/>
      <c r="AF33" s="479"/>
      <c r="AG33" s="479"/>
      <c r="AH33" s="479"/>
      <c r="AI33" s="479"/>
    </row>
    <row r="34" spans="1:37">
      <c r="A34" s="108"/>
      <c r="C34" s="890"/>
      <c r="D34" s="890"/>
      <c r="E34" s="890"/>
      <c r="F34" s="890" t="s">
        <v>1090</v>
      </c>
      <c r="G34" s="890"/>
      <c r="H34" s="474" t="s">
        <v>379</v>
      </c>
      <c r="M34" s="3033"/>
      <c r="N34" s="3033"/>
      <c r="O34" s="3033"/>
      <c r="P34" s="474" t="s">
        <v>403</v>
      </c>
      <c r="Q34" s="3033"/>
      <c r="R34" s="3033"/>
      <c r="S34" s="474" t="s">
        <v>404</v>
      </c>
      <c r="T34" s="3033"/>
      <c r="U34" s="3033"/>
      <c r="V34" s="474" t="s">
        <v>405</v>
      </c>
    </row>
    <row r="35" spans="1:37">
      <c r="A35" s="480"/>
      <c r="B35" s="480"/>
      <c r="C35" s="812" t="s">
        <v>1053</v>
      </c>
      <c r="D35" s="812" t="s">
        <v>1091</v>
      </c>
      <c r="E35" s="812"/>
      <c r="F35" s="812"/>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row>
    <row r="36" spans="1:37">
      <c r="A36" s="479"/>
      <c r="B36" s="479"/>
      <c r="C36" s="479"/>
      <c r="D36" s="479"/>
      <c r="E36" s="479" t="s">
        <v>1092</v>
      </c>
      <c r="F36" s="479"/>
      <c r="G36" s="479"/>
      <c r="H36" s="479"/>
      <c r="I36" s="479"/>
      <c r="J36" s="479"/>
      <c r="K36" s="479"/>
      <c r="L36" s="844"/>
      <c r="M36" s="479" t="s">
        <v>1093</v>
      </c>
      <c r="N36" s="2874"/>
      <c r="O36" s="2874"/>
      <c r="P36" s="844"/>
      <c r="Q36" s="479" t="s">
        <v>1094</v>
      </c>
      <c r="R36" s="479"/>
      <c r="S36" s="479" t="s">
        <v>1095</v>
      </c>
      <c r="T36" s="479"/>
      <c r="U36" s="479"/>
      <c r="V36" s="479"/>
      <c r="W36" s="479"/>
      <c r="X36" s="479"/>
      <c r="AC36" s="844"/>
      <c r="AD36" s="479" t="s">
        <v>1096</v>
      </c>
      <c r="AE36" s="2874"/>
      <c r="AF36" s="2874"/>
      <c r="AG36" s="844"/>
      <c r="AH36" s="479" t="s">
        <v>1097</v>
      </c>
    </row>
    <row r="37" spans="1:37">
      <c r="A37" s="479"/>
      <c r="B37" s="479"/>
      <c r="C37" s="479"/>
      <c r="D37" s="479"/>
      <c r="E37" s="479" t="s">
        <v>1098</v>
      </c>
      <c r="F37" s="479"/>
      <c r="G37" s="479"/>
      <c r="H37" s="479"/>
      <c r="I37" s="479"/>
      <c r="J37" s="479"/>
      <c r="K37" s="479"/>
      <c r="L37" s="844"/>
      <c r="M37" s="479" t="s">
        <v>1096</v>
      </c>
      <c r="N37" s="2874"/>
      <c r="O37" s="2874"/>
      <c r="P37" s="844"/>
      <c r="Q37" s="479" t="s">
        <v>1094</v>
      </c>
      <c r="R37" s="479"/>
      <c r="S37" s="479" t="s">
        <v>1099</v>
      </c>
      <c r="T37" s="479"/>
      <c r="U37" s="479"/>
      <c r="V37" s="479"/>
      <c r="W37" s="479"/>
      <c r="X37" s="479"/>
      <c r="Y37" s="479"/>
      <c r="Z37" s="479"/>
      <c r="AA37" s="479"/>
      <c r="AB37" s="479"/>
      <c r="AC37" s="844"/>
      <c r="AD37" s="479" t="s">
        <v>1096</v>
      </c>
      <c r="AE37" s="2874"/>
      <c r="AF37" s="2874"/>
      <c r="AG37" s="844"/>
      <c r="AH37" s="479" t="s">
        <v>1094</v>
      </c>
    </row>
    <row r="38" spans="1:37">
      <c r="A38" s="479"/>
      <c r="B38" s="479"/>
      <c r="C38" s="479"/>
      <c r="D38" s="479"/>
      <c r="E38" s="479" t="s">
        <v>1100</v>
      </c>
      <c r="F38" s="479"/>
      <c r="G38" s="479"/>
      <c r="H38" s="479"/>
      <c r="I38" s="479"/>
      <c r="J38" s="479"/>
      <c r="K38" s="479"/>
      <c r="L38" s="479"/>
      <c r="M38" s="134"/>
      <c r="N38" s="134"/>
      <c r="O38" s="2852"/>
      <c r="P38" s="2852"/>
      <c r="Q38" s="479" t="s">
        <v>20</v>
      </c>
      <c r="R38" s="479"/>
      <c r="S38" s="479" t="s">
        <v>1101</v>
      </c>
      <c r="T38" s="479"/>
      <c r="U38" s="479"/>
      <c r="V38" s="479"/>
      <c r="W38" s="479"/>
      <c r="X38" s="479"/>
      <c r="Y38" s="479"/>
      <c r="Z38" s="479"/>
      <c r="AA38" s="479"/>
      <c r="AB38" s="479"/>
      <c r="AC38" s="844"/>
      <c r="AD38" s="479" t="s">
        <v>1102</v>
      </c>
      <c r="AE38" s="2874"/>
      <c r="AF38" s="2874"/>
      <c r="AG38" s="844"/>
      <c r="AH38" s="479" t="s">
        <v>1094</v>
      </c>
      <c r="AI38" s="479"/>
    </row>
    <row r="39" spans="1:37">
      <c r="A39" s="479"/>
      <c r="B39" s="479"/>
      <c r="C39" s="479"/>
      <c r="D39" s="479"/>
      <c r="E39" s="479" t="s">
        <v>1103</v>
      </c>
      <c r="F39" s="479"/>
      <c r="G39" s="479"/>
      <c r="H39" s="479"/>
      <c r="L39" s="844"/>
      <c r="M39" s="479" t="s">
        <v>2251</v>
      </c>
      <c r="N39" s="479"/>
      <c r="O39" s="479"/>
      <c r="P39" s="479"/>
      <c r="Q39" s="479"/>
      <c r="R39" s="479"/>
      <c r="S39" s="844"/>
      <c r="T39" s="3032" t="s">
        <v>1914</v>
      </c>
      <c r="U39" s="3032"/>
      <c r="V39" s="3032"/>
      <c r="W39" s="3032"/>
      <c r="X39" s="3032"/>
      <c r="Y39" s="2852"/>
      <c r="Z39" s="2852"/>
      <c r="AA39" s="479" t="s">
        <v>1276</v>
      </c>
    </row>
    <row r="40" spans="1:37">
      <c r="A40" s="475"/>
      <c r="L40" s="844"/>
      <c r="M40" s="479" t="s">
        <v>2252</v>
      </c>
      <c r="N40" s="479"/>
      <c r="O40" s="479"/>
      <c r="P40" s="479"/>
      <c r="Q40" s="479"/>
      <c r="R40" s="479"/>
      <c r="S40" s="844"/>
      <c r="T40" s="20" t="s">
        <v>2083</v>
      </c>
      <c r="AK40" s="595"/>
    </row>
    <row r="41" spans="1:37">
      <c r="A41" s="480"/>
      <c r="B41" s="480"/>
      <c r="C41" s="812" t="s">
        <v>1104</v>
      </c>
      <c r="D41" s="812" t="s">
        <v>577</v>
      </c>
      <c r="E41" s="480"/>
      <c r="F41" s="480"/>
      <c r="G41" s="480"/>
      <c r="H41" s="480"/>
      <c r="I41" s="480"/>
      <c r="J41" s="480"/>
      <c r="K41" s="480"/>
      <c r="L41" s="480"/>
      <c r="M41" s="480"/>
      <c r="N41" s="480"/>
      <c r="O41" s="480"/>
      <c r="P41" s="480"/>
      <c r="Q41" s="480"/>
      <c r="R41" s="480"/>
      <c r="S41" s="480"/>
      <c r="T41" s="480"/>
      <c r="U41" s="480"/>
      <c r="V41" s="480"/>
      <c r="W41" s="480"/>
      <c r="X41" s="480"/>
      <c r="Y41" s="480"/>
      <c r="Z41" s="480"/>
    </row>
    <row r="42" spans="1:37">
      <c r="E42" s="844"/>
      <c r="F42" s="479" t="s">
        <v>660</v>
      </c>
      <c r="G42" s="479"/>
      <c r="H42" s="479"/>
      <c r="I42" s="479" t="s">
        <v>661</v>
      </c>
      <c r="J42" s="479"/>
      <c r="K42" s="479"/>
      <c r="L42" s="479"/>
      <c r="M42" s="3033"/>
      <c r="N42" s="3033"/>
      <c r="O42" s="3033"/>
      <c r="P42" s="474" t="s">
        <v>403</v>
      </c>
      <c r="Q42" s="3033"/>
      <c r="R42" s="3033"/>
      <c r="S42" s="474" t="s">
        <v>404</v>
      </c>
      <c r="T42" s="3033"/>
      <c r="U42" s="3033"/>
      <c r="V42" s="474" t="s">
        <v>405</v>
      </c>
      <c r="W42" s="480"/>
      <c r="X42" s="480"/>
      <c r="Y42" s="479"/>
      <c r="Z42" s="479"/>
    </row>
    <row r="43" spans="1:37">
      <c r="D43" s="486"/>
      <c r="E43" s="844"/>
      <c r="F43" s="479" t="s">
        <v>209</v>
      </c>
      <c r="G43" s="134"/>
      <c r="H43" s="134"/>
      <c r="I43" s="134"/>
      <c r="J43" s="134"/>
      <c r="K43" s="134"/>
      <c r="L43" s="134"/>
      <c r="M43" s="134"/>
      <c r="N43" s="134"/>
      <c r="O43" s="134"/>
      <c r="P43" s="480"/>
      <c r="Q43" s="480"/>
      <c r="R43" s="480"/>
      <c r="S43" s="480"/>
      <c r="T43" s="480"/>
      <c r="U43" s="134"/>
      <c r="V43" s="134"/>
      <c r="W43" s="134"/>
      <c r="X43" s="134"/>
      <c r="Y43" s="134"/>
      <c r="Z43" s="134"/>
    </row>
    <row r="44" spans="1:37">
      <c r="A44" s="108"/>
      <c r="C44" s="890"/>
      <c r="D44" s="890"/>
      <c r="E44" s="890"/>
      <c r="F44" s="890"/>
      <c r="G44" s="890"/>
      <c r="H44" s="890"/>
    </row>
    <row r="45" spans="1:37">
      <c r="A45" s="480"/>
      <c r="B45" s="480"/>
      <c r="C45" s="812" t="s">
        <v>1105</v>
      </c>
      <c r="D45" s="812" t="s">
        <v>662</v>
      </c>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row>
    <row r="46" spans="1:37">
      <c r="E46" s="479" t="s">
        <v>663</v>
      </c>
      <c r="F46" s="479"/>
      <c r="G46" s="479"/>
      <c r="H46" s="479"/>
      <c r="I46" s="479" t="s">
        <v>661</v>
      </c>
      <c r="J46" s="479"/>
      <c r="K46" s="479"/>
      <c r="L46" s="479"/>
      <c r="M46" s="3033"/>
      <c r="N46" s="3033"/>
      <c r="O46" s="3033"/>
      <c r="P46" s="474" t="s">
        <v>403</v>
      </c>
      <c r="Q46" s="3033"/>
      <c r="R46" s="3033"/>
      <c r="S46" s="474" t="s">
        <v>404</v>
      </c>
      <c r="T46" s="3033"/>
      <c r="U46" s="3033"/>
      <c r="V46" s="474" t="s">
        <v>405</v>
      </c>
      <c r="W46" s="480"/>
      <c r="X46" s="480"/>
      <c r="Y46" s="479"/>
      <c r="Z46" s="479"/>
      <c r="AA46" s="479"/>
      <c r="AB46" s="479"/>
      <c r="AC46" s="479"/>
      <c r="AD46" s="479"/>
      <c r="AE46" s="479"/>
      <c r="AF46" s="479"/>
      <c r="AG46" s="479"/>
      <c r="AH46" s="479"/>
      <c r="AI46" s="479"/>
    </row>
    <row r="47" spans="1:37">
      <c r="E47" s="479" t="s">
        <v>664</v>
      </c>
      <c r="F47" s="479"/>
      <c r="G47" s="479"/>
      <c r="H47" s="479"/>
    </row>
    <row r="48" spans="1:37">
      <c r="E48" s="2837"/>
      <c r="F48" s="2838"/>
      <c r="G48" s="2838"/>
      <c r="H48" s="2838"/>
      <c r="I48" s="2838"/>
      <c r="J48" s="2838"/>
      <c r="K48" s="2838"/>
      <c r="L48" s="2838"/>
      <c r="M48" s="2838"/>
      <c r="N48" s="2838"/>
      <c r="O48" s="2838"/>
      <c r="P48" s="2838"/>
      <c r="Q48" s="2838"/>
      <c r="R48" s="2838"/>
      <c r="S48" s="2838"/>
      <c r="T48" s="2838"/>
      <c r="U48" s="2838"/>
      <c r="V48" s="2838"/>
      <c r="W48" s="2838"/>
      <c r="X48" s="2838"/>
      <c r="Y48" s="2838"/>
      <c r="Z48" s="2838"/>
      <c r="AA48" s="2838"/>
      <c r="AB48" s="2838"/>
      <c r="AC48" s="2838"/>
      <c r="AD48" s="2838"/>
      <c r="AE48" s="2838"/>
      <c r="AF48" s="2838"/>
      <c r="AG48" s="2838"/>
      <c r="AH48" s="2838"/>
      <c r="AI48" s="2839"/>
    </row>
    <row r="49" spans="1:35">
      <c r="E49" s="2843"/>
      <c r="F49" s="2955"/>
      <c r="G49" s="2955"/>
      <c r="H49" s="2955"/>
      <c r="I49" s="2955"/>
      <c r="J49" s="2955"/>
      <c r="K49" s="2955"/>
      <c r="L49" s="2955"/>
      <c r="M49" s="2955"/>
      <c r="N49" s="2955"/>
      <c r="O49" s="2955"/>
      <c r="P49" s="2955"/>
      <c r="Q49" s="2955"/>
      <c r="R49" s="2955"/>
      <c r="S49" s="2955"/>
      <c r="T49" s="2955"/>
      <c r="U49" s="2955"/>
      <c r="V49" s="2955"/>
      <c r="W49" s="2955"/>
      <c r="X49" s="2955"/>
      <c r="Y49" s="2955"/>
      <c r="Z49" s="2955"/>
      <c r="AA49" s="2955"/>
      <c r="AB49" s="2955"/>
      <c r="AC49" s="2955"/>
      <c r="AD49" s="2955"/>
      <c r="AE49" s="2955"/>
      <c r="AF49" s="2955"/>
      <c r="AG49" s="2955"/>
      <c r="AH49" s="2955"/>
      <c r="AI49" s="2845"/>
    </row>
    <row r="50" spans="1:35">
      <c r="E50" s="479" t="s">
        <v>665</v>
      </c>
      <c r="F50" s="479"/>
      <c r="G50" s="479"/>
      <c r="H50" s="479"/>
    </row>
    <row r="51" spans="1:35">
      <c r="A51" s="108"/>
      <c r="B51" s="476"/>
      <c r="C51" s="474"/>
      <c r="D51" s="474"/>
      <c r="E51" s="2837"/>
      <c r="F51" s="2838"/>
      <c r="G51" s="2838"/>
      <c r="H51" s="2838"/>
      <c r="I51" s="2838"/>
      <c r="J51" s="2838"/>
      <c r="K51" s="2838"/>
      <c r="L51" s="2838"/>
      <c r="M51" s="2838"/>
      <c r="N51" s="2838"/>
      <c r="O51" s="2838"/>
      <c r="P51" s="2838"/>
      <c r="Q51" s="2838"/>
      <c r="R51" s="2838"/>
      <c r="S51" s="2838"/>
      <c r="T51" s="2838"/>
      <c r="U51" s="2838"/>
      <c r="V51" s="2838"/>
      <c r="W51" s="2838"/>
      <c r="X51" s="2838"/>
      <c r="Y51" s="2838"/>
      <c r="Z51" s="2838"/>
      <c r="AA51" s="2838"/>
      <c r="AB51" s="2838"/>
      <c r="AC51" s="2838"/>
      <c r="AD51" s="2838"/>
      <c r="AE51" s="2838"/>
      <c r="AF51" s="2838"/>
      <c r="AG51" s="2838"/>
      <c r="AH51" s="2838"/>
      <c r="AI51" s="2839"/>
    </row>
    <row r="52" spans="1:35">
      <c r="A52" s="108"/>
      <c r="B52" s="476"/>
      <c r="C52" s="474"/>
      <c r="D52" s="474"/>
      <c r="E52" s="2843"/>
      <c r="F52" s="2955"/>
      <c r="G52" s="2955"/>
      <c r="H52" s="2955"/>
      <c r="I52" s="2955"/>
      <c r="J52" s="2955"/>
      <c r="K52" s="2955"/>
      <c r="L52" s="2955"/>
      <c r="M52" s="2955"/>
      <c r="N52" s="2955"/>
      <c r="O52" s="2955"/>
      <c r="P52" s="2955"/>
      <c r="Q52" s="2955"/>
      <c r="R52" s="2955"/>
      <c r="S52" s="2955"/>
      <c r="T52" s="2955"/>
      <c r="U52" s="2955"/>
      <c r="V52" s="2955"/>
      <c r="W52" s="2955"/>
      <c r="X52" s="2955"/>
      <c r="Y52" s="2955"/>
      <c r="Z52" s="2955"/>
      <c r="AA52" s="2955"/>
      <c r="AB52" s="2955"/>
      <c r="AC52" s="2955"/>
      <c r="AD52" s="2955"/>
      <c r="AE52" s="2955"/>
      <c r="AF52" s="2955"/>
      <c r="AG52" s="2955"/>
      <c r="AH52" s="2955"/>
      <c r="AI52" s="2845"/>
    </row>
    <row r="53" spans="1:35">
      <c r="A53" s="108"/>
      <c r="B53" s="476"/>
      <c r="C53" s="474"/>
      <c r="D53" s="474"/>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c r="AF53" s="830"/>
      <c r="AG53" s="830"/>
      <c r="AH53" s="830"/>
      <c r="AI53" s="830"/>
    </row>
    <row r="54" spans="1:35">
      <c r="A54" s="108"/>
      <c r="B54" s="476"/>
      <c r="C54" s="474" t="s">
        <v>1106</v>
      </c>
      <c r="D54" s="474" t="s">
        <v>666</v>
      </c>
      <c r="O54" s="873"/>
    </row>
    <row r="55" spans="1:35">
      <c r="A55" s="108"/>
      <c r="B55" s="476"/>
      <c r="C55" s="474"/>
      <c r="D55" s="474" t="s">
        <v>1107</v>
      </c>
      <c r="E55" s="474" t="s">
        <v>667</v>
      </c>
      <c r="O55" s="873"/>
    </row>
    <row r="56" spans="1:35">
      <c r="A56" s="108" t="s">
        <v>18</v>
      </c>
      <c r="E56" s="2837"/>
      <c r="F56" s="2838"/>
      <c r="G56" s="2838"/>
      <c r="H56" s="2838"/>
      <c r="I56" s="2838"/>
      <c r="J56" s="2838"/>
      <c r="K56" s="2838"/>
      <c r="L56" s="2838"/>
      <c r="M56" s="2838"/>
      <c r="N56" s="2838"/>
      <c r="O56" s="2838"/>
      <c r="P56" s="2838"/>
      <c r="Q56" s="2838"/>
      <c r="R56" s="2838"/>
      <c r="S56" s="2838"/>
      <c r="T56" s="2838"/>
      <c r="U56" s="2838"/>
      <c r="V56" s="2838"/>
      <c r="W56" s="2838"/>
      <c r="X56" s="2838"/>
      <c r="Y56" s="2838"/>
      <c r="Z56" s="2838"/>
      <c r="AA56" s="2838"/>
      <c r="AB56" s="2838"/>
      <c r="AC56" s="2838"/>
      <c r="AD56" s="2838"/>
      <c r="AE56" s="2838"/>
      <c r="AF56" s="2838"/>
      <c r="AG56" s="2838"/>
      <c r="AH56" s="2838"/>
      <c r="AI56" s="2839"/>
    </row>
    <row r="57" spans="1:35">
      <c r="A57" s="108"/>
      <c r="E57" s="2843"/>
      <c r="F57" s="2955"/>
      <c r="G57" s="2955"/>
      <c r="H57" s="2955"/>
      <c r="I57" s="2955"/>
      <c r="J57" s="2955"/>
      <c r="K57" s="2955"/>
      <c r="L57" s="2955"/>
      <c r="M57" s="2955"/>
      <c r="N57" s="2955"/>
      <c r="O57" s="2955"/>
      <c r="P57" s="2955"/>
      <c r="Q57" s="2955"/>
      <c r="R57" s="2955"/>
      <c r="S57" s="2955"/>
      <c r="T57" s="2955"/>
      <c r="U57" s="2955"/>
      <c r="V57" s="2955"/>
      <c r="W57" s="2955"/>
      <c r="X57" s="2955"/>
      <c r="Y57" s="2955"/>
      <c r="Z57" s="2955"/>
      <c r="AA57" s="2955"/>
      <c r="AB57" s="2955"/>
      <c r="AC57" s="2955"/>
      <c r="AD57" s="2955"/>
      <c r="AE57" s="2955"/>
      <c r="AF57" s="2955"/>
      <c r="AG57" s="2955"/>
      <c r="AH57" s="2955"/>
      <c r="AI57" s="2845"/>
    </row>
    <row r="58" spans="1:35">
      <c r="A58" s="108"/>
      <c r="D58" s="474" t="s">
        <v>1108</v>
      </c>
      <c r="E58" s="474" t="s">
        <v>921</v>
      </c>
      <c r="O58" s="873"/>
    </row>
    <row r="59" spans="1:35">
      <c r="A59" s="108"/>
      <c r="E59" s="2837"/>
      <c r="F59" s="2838"/>
      <c r="G59" s="2838"/>
      <c r="H59" s="2838"/>
      <c r="I59" s="2838"/>
      <c r="J59" s="2838"/>
      <c r="K59" s="2838"/>
      <c r="L59" s="2838"/>
      <c r="M59" s="2838"/>
      <c r="N59" s="2838"/>
      <c r="O59" s="2838"/>
      <c r="P59" s="2838"/>
      <c r="Q59" s="2838"/>
      <c r="R59" s="2838"/>
      <c r="S59" s="2838"/>
      <c r="T59" s="2838"/>
      <c r="U59" s="2838"/>
      <c r="V59" s="2838"/>
      <c r="W59" s="2838"/>
      <c r="X59" s="2838"/>
      <c r="Y59" s="2838"/>
      <c r="Z59" s="2838"/>
      <c r="AA59" s="2838"/>
      <c r="AB59" s="2838"/>
      <c r="AC59" s="2838"/>
      <c r="AD59" s="2838"/>
      <c r="AE59" s="2838"/>
      <c r="AF59" s="2838"/>
      <c r="AG59" s="2838"/>
      <c r="AH59" s="2838"/>
      <c r="AI59" s="2839"/>
    </row>
    <row r="60" spans="1:35">
      <c r="A60" s="108"/>
      <c r="E60" s="2843"/>
      <c r="F60" s="2955"/>
      <c r="G60" s="2955"/>
      <c r="H60" s="2955"/>
      <c r="I60" s="2955"/>
      <c r="J60" s="2955"/>
      <c r="K60" s="2955"/>
      <c r="L60" s="2955"/>
      <c r="M60" s="2955"/>
      <c r="N60" s="2955"/>
      <c r="O60" s="2955"/>
      <c r="P60" s="2955"/>
      <c r="Q60" s="2955"/>
      <c r="R60" s="2955"/>
      <c r="S60" s="2955"/>
      <c r="T60" s="2955"/>
      <c r="U60" s="2955"/>
      <c r="V60" s="2955"/>
      <c r="W60" s="2955"/>
      <c r="X60" s="2955"/>
      <c r="Y60" s="2955"/>
      <c r="Z60" s="2955"/>
      <c r="AA60" s="2955"/>
      <c r="AB60" s="2955"/>
      <c r="AC60" s="2955"/>
      <c r="AD60" s="2955"/>
      <c r="AE60" s="2955"/>
      <c r="AF60" s="2955"/>
      <c r="AG60" s="2955"/>
      <c r="AH60" s="2955"/>
      <c r="AI60" s="2845"/>
    </row>
    <row r="61" spans="1:35">
      <c r="A61" s="108"/>
      <c r="D61" s="474" t="s">
        <v>1109</v>
      </c>
      <c r="E61" s="474" t="s">
        <v>922</v>
      </c>
      <c r="O61" s="873"/>
    </row>
    <row r="62" spans="1:35">
      <c r="A62" s="108"/>
      <c r="E62" s="2837"/>
      <c r="F62" s="2838"/>
      <c r="G62" s="2838"/>
      <c r="H62" s="2838"/>
      <c r="I62" s="2838"/>
      <c r="J62" s="2838"/>
      <c r="K62" s="2838"/>
      <c r="L62" s="2838"/>
      <c r="M62" s="2838"/>
      <c r="N62" s="2838"/>
      <c r="O62" s="2838"/>
      <c r="P62" s="2838"/>
      <c r="Q62" s="2838"/>
      <c r="R62" s="2838"/>
      <c r="S62" s="2838"/>
      <c r="T62" s="2838"/>
      <c r="U62" s="2838"/>
      <c r="V62" s="2838"/>
      <c r="W62" s="2838"/>
      <c r="X62" s="2838"/>
      <c r="Y62" s="2838"/>
      <c r="Z62" s="2838"/>
      <c r="AA62" s="2838"/>
      <c r="AB62" s="2838"/>
      <c r="AC62" s="2838"/>
      <c r="AD62" s="2838"/>
      <c r="AE62" s="2838"/>
      <c r="AF62" s="2838"/>
      <c r="AG62" s="2838"/>
      <c r="AH62" s="2838"/>
      <c r="AI62" s="2839"/>
    </row>
    <row r="63" spans="1:35">
      <c r="A63" s="109"/>
      <c r="E63" s="2843"/>
      <c r="F63" s="2955"/>
      <c r="G63" s="2955"/>
      <c r="H63" s="2955"/>
      <c r="I63" s="2955"/>
      <c r="J63" s="2955"/>
      <c r="K63" s="2955"/>
      <c r="L63" s="2955"/>
      <c r="M63" s="2955"/>
      <c r="N63" s="2955"/>
      <c r="O63" s="2955"/>
      <c r="P63" s="2955"/>
      <c r="Q63" s="2955"/>
      <c r="R63" s="2955"/>
      <c r="S63" s="2955"/>
      <c r="T63" s="2955"/>
      <c r="U63" s="2955"/>
      <c r="V63" s="2955"/>
      <c r="W63" s="2955"/>
      <c r="X63" s="2955"/>
      <c r="Y63" s="2955"/>
      <c r="Z63" s="2955"/>
      <c r="AA63" s="2955"/>
      <c r="AB63" s="2955"/>
      <c r="AC63" s="2955"/>
      <c r="AD63" s="2955"/>
      <c r="AE63" s="2955"/>
      <c r="AF63" s="2955"/>
      <c r="AG63" s="2955"/>
      <c r="AH63" s="2955"/>
      <c r="AI63" s="2845"/>
    </row>
    <row r="64" spans="1:35">
      <c r="A64" s="109"/>
    </row>
  </sheetData>
  <mergeCells count="39">
    <mergeCell ref="G7:H7"/>
    <mergeCell ref="G3:H3"/>
    <mergeCell ref="L3:Y3"/>
    <mergeCell ref="L7:AF7"/>
    <mergeCell ref="N36:O36"/>
    <mergeCell ref="AE36:AF36"/>
    <mergeCell ref="M32:O32"/>
    <mergeCell ref="Q32:R32"/>
    <mergeCell ref="T32:U32"/>
    <mergeCell ref="M33:U33"/>
    <mergeCell ref="M34:O34"/>
    <mergeCell ref="B16:AI18"/>
    <mergeCell ref="M42:O42"/>
    <mergeCell ref="Q42:R42"/>
    <mergeCell ref="T42:U42"/>
    <mergeCell ref="E59:AI60"/>
    <mergeCell ref="E62:AI63"/>
    <mergeCell ref="M46:O46"/>
    <mergeCell ref="Q46:R46"/>
    <mergeCell ref="T46:U46"/>
    <mergeCell ref="E48:AI49"/>
    <mergeCell ref="E51:AI52"/>
    <mergeCell ref="E56:AI57"/>
    <mergeCell ref="T39:X39"/>
    <mergeCell ref="Q34:R34"/>
    <mergeCell ref="T34:U34"/>
    <mergeCell ref="W28:X28"/>
    <mergeCell ref="AD11:AG11"/>
    <mergeCell ref="T24:X24"/>
    <mergeCell ref="W26:X26"/>
    <mergeCell ref="W27:X27"/>
    <mergeCell ref="T23:Z23"/>
    <mergeCell ref="J25:AE25"/>
    <mergeCell ref="J28:U28"/>
    <mergeCell ref="Y39:Z39"/>
    <mergeCell ref="O38:P38"/>
    <mergeCell ref="N37:O37"/>
    <mergeCell ref="AE37:AF37"/>
    <mergeCell ref="AE38:AF38"/>
  </mergeCells>
  <phoneticPr fontId="5"/>
  <dataValidations count="1">
    <dataValidation type="list" allowBlank="1" showInputMessage="1" showErrorMessage="1" sqref="E3:E4 E7:E8 H11 L11 P11 Z11 C23 C28:C29 I23:I24 L23 O23:O24 R23:S23 J27 M27 L36:L37 P36:P37 E42:E43 AG36:AG38 AC36:AC38 L39:L40 U11 S39:S40 E11:E12" xr:uid="{00000000-0002-0000-22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7" r:id="rId4" name="Check Box 3">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8" r:id="rId5" name="Check Box 4">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89" r:id="rId6" name="Check Box 5">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0" r:id="rId7" name="Check Box 6">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1" r:id="rId8" name="Check Box 7">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2" r:id="rId9" name="Check Box 8">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3" r:id="rId10" name="Check Box 9">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4" r:id="rId11" name="Check Box 10">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5" r:id="rId12" name="Check Box 11">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6" r:id="rId13" name="Check Box 12">
              <controlPr defaultSize="0" autoFill="0" autoLine="0" autoPict="0">
                <anchor moveWithCells="1">
                  <from>
                    <xdr:col>24</xdr:col>
                    <xdr:colOff>180975</xdr:colOff>
                    <xdr:row>9</xdr:row>
                    <xdr:rowOff>142875</xdr:rowOff>
                  </from>
                  <to>
                    <xdr:col>26</xdr:col>
                    <xdr:colOff>76200</xdr:colOff>
                    <xdr:row>11</xdr:row>
                    <xdr:rowOff>38100</xdr:rowOff>
                  </to>
                </anchor>
              </controlPr>
            </control>
          </mc:Choice>
        </mc:AlternateContent>
        <mc:AlternateContent xmlns:mc="http://schemas.openxmlformats.org/markup-compatibility/2006">
          <mc:Choice Requires="x14">
            <control shapeId="272397" r:id="rId14" name="Check Box 13">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8" r:id="rId15" name="Check Box 14">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399" r:id="rId16" name="Check Box 15">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272400" r:id="rId17" name="Check Box 16">
              <controlPr defaultSize="0" autoFill="0" autoLine="0" autoPict="0">
                <anchor moveWithCells="1">
                  <from>
                    <xdr:col>10</xdr:col>
                    <xdr:colOff>180975</xdr:colOff>
                    <xdr:row>21</xdr:row>
                    <xdr:rowOff>152400</xdr:rowOff>
                  </from>
                  <to>
                    <xdr:col>12</xdr:col>
                    <xdr:colOff>76200</xdr:colOff>
                    <xdr:row>23</xdr:row>
                    <xdr:rowOff>28575</xdr:rowOff>
                  </to>
                </anchor>
              </controlPr>
            </control>
          </mc:Choice>
        </mc:AlternateContent>
        <mc:AlternateContent xmlns:mc="http://schemas.openxmlformats.org/markup-compatibility/2006">
          <mc:Choice Requires="x14">
            <control shapeId="272401" r:id="rId18" name="Check Box 17">
              <controlPr defaultSize="0" autoFill="0" autoLine="0" autoPict="0">
                <anchor moveWithCells="1">
                  <from>
                    <xdr:col>13</xdr:col>
                    <xdr:colOff>180975</xdr:colOff>
                    <xdr:row>21</xdr:row>
                    <xdr:rowOff>152400</xdr:rowOff>
                  </from>
                  <to>
                    <xdr:col>15</xdr:col>
                    <xdr:colOff>76200</xdr:colOff>
                    <xdr:row>23</xdr:row>
                    <xdr:rowOff>28575</xdr:rowOff>
                  </to>
                </anchor>
              </controlPr>
            </control>
          </mc:Choice>
        </mc:AlternateContent>
        <mc:AlternateContent xmlns:mc="http://schemas.openxmlformats.org/markup-compatibility/2006">
          <mc:Choice Requires="x14">
            <control shapeId="272402" r:id="rId19" name="Check Box 18">
              <controlPr defaultSize="0" autoFill="0" autoLine="0" autoPict="0">
                <anchor moveWithCells="1">
                  <from>
                    <xdr:col>17</xdr:col>
                    <xdr:colOff>180975</xdr:colOff>
                    <xdr:row>21</xdr:row>
                    <xdr:rowOff>152400</xdr:rowOff>
                  </from>
                  <to>
                    <xdr:col>19</xdr:col>
                    <xdr:colOff>76200</xdr:colOff>
                    <xdr:row>23</xdr:row>
                    <xdr:rowOff>28575</xdr:rowOff>
                  </to>
                </anchor>
              </controlPr>
            </control>
          </mc:Choice>
        </mc:AlternateContent>
        <mc:AlternateContent xmlns:mc="http://schemas.openxmlformats.org/markup-compatibility/2006">
          <mc:Choice Requires="x14">
            <control shapeId="272403" r:id="rId20" name="Check Box 19">
              <controlPr defaultSize="0" autoFill="0" autoLine="0" autoPict="0">
                <anchor moveWithCells="1">
                  <from>
                    <xdr:col>7</xdr:col>
                    <xdr:colOff>180975</xdr:colOff>
                    <xdr:row>22</xdr:row>
                    <xdr:rowOff>152400</xdr:rowOff>
                  </from>
                  <to>
                    <xdr:col>9</xdr:col>
                    <xdr:colOff>76200</xdr:colOff>
                    <xdr:row>24</xdr:row>
                    <xdr:rowOff>28575</xdr:rowOff>
                  </to>
                </anchor>
              </controlPr>
            </control>
          </mc:Choice>
        </mc:AlternateContent>
        <mc:AlternateContent xmlns:mc="http://schemas.openxmlformats.org/markup-compatibility/2006">
          <mc:Choice Requires="x14">
            <control shapeId="272404" r:id="rId21" name="Check Box 20">
              <controlPr defaultSize="0" autoFill="0" autoLine="0" autoPict="0">
                <anchor moveWithCells="1">
                  <from>
                    <xdr:col>13</xdr:col>
                    <xdr:colOff>180975</xdr:colOff>
                    <xdr:row>22</xdr:row>
                    <xdr:rowOff>152400</xdr:rowOff>
                  </from>
                  <to>
                    <xdr:col>15</xdr:col>
                    <xdr:colOff>76200</xdr:colOff>
                    <xdr:row>24</xdr:row>
                    <xdr:rowOff>28575</xdr:rowOff>
                  </to>
                </anchor>
              </controlPr>
            </control>
          </mc:Choice>
        </mc:AlternateContent>
        <mc:AlternateContent xmlns:mc="http://schemas.openxmlformats.org/markup-compatibility/2006">
          <mc:Choice Requires="x14">
            <control shapeId="272405" r:id="rId22" name="Check Box 21">
              <controlPr defaultSize="0" autoFill="0" autoLine="0" autoPict="0">
                <anchor moveWithCells="1">
                  <from>
                    <xdr:col>8</xdr:col>
                    <xdr:colOff>180975</xdr:colOff>
                    <xdr:row>25</xdr:row>
                    <xdr:rowOff>152400</xdr:rowOff>
                  </from>
                  <to>
                    <xdr:col>10</xdr:col>
                    <xdr:colOff>76200</xdr:colOff>
                    <xdr:row>27</xdr:row>
                    <xdr:rowOff>28575</xdr:rowOff>
                  </to>
                </anchor>
              </controlPr>
            </control>
          </mc:Choice>
        </mc:AlternateContent>
        <mc:AlternateContent xmlns:mc="http://schemas.openxmlformats.org/markup-compatibility/2006">
          <mc:Choice Requires="x14">
            <control shapeId="272406" r:id="rId23" name="Check Box 22">
              <controlPr defaultSize="0" autoFill="0" autoLine="0" autoPict="0">
                <anchor moveWithCells="1">
                  <from>
                    <xdr:col>11</xdr:col>
                    <xdr:colOff>180975</xdr:colOff>
                    <xdr:row>25</xdr:row>
                    <xdr:rowOff>152400</xdr:rowOff>
                  </from>
                  <to>
                    <xdr:col>13</xdr:col>
                    <xdr:colOff>76200</xdr:colOff>
                    <xdr:row>27</xdr:row>
                    <xdr:rowOff>28575</xdr:rowOff>
                  </to>
                </anchor>
              </controlPr>
            </control>
          </mc:Choice>
        </mc:AlternateContent>
        <mc:AlternateContent xmlns:mc="http://schemas.openxmlformats.org/markup-compatibility/2006">
          <mc:Choice Requires="x14">
            <control shapeId="272407" r:id="rId24" name="Check Box 23">
              <controlPr defaultSize="0" autoFill="0" autoLine="0" autoPict="0">
                <anchor moveWithCells="1">
                  <from>
                    <xdr:col>1</xdr:col>
                    <xdr:colOff>180975</xdr:colOff>
                    <xdr:row>26</xdr:row>
                    <xdr:rowOff>152400</xdr:rowOff>
                  </from>
                  <to>
                    <xdr:col>3</xdr:col>
                    <xdr:colOff>76200</xdr:colOff>
                    <xdr:row>28</xdr:row>
                    <xdr:rowOff>28575</xdr:rowOff>
                  </to>
                </anchor>
              </controlPr>
            </control>
          </mc:Choice>
        </mc:AlternateContent>
        <mc:AlternateContent xmlns:mc="http://schemas.openxmlformats.org/markup-compatibility/2006">
          <mc:Choice Requires="x14">
            <control shapeId="272408" r:id="rId25" name="Check Box 24">
              <controlPr defaultSize="0" autoFill="0" autoLine="0" autoPict="0">
                <anchor moveWithCells="1">
                  <from>
                    <xdr:col>1</xdr:col>
                    <xdr:colOff>180975</xdr:colOff>
                    <xdr:row>27</xdr:row>
                    <xdr:rowOff>152400</xdr:rowOff>
                  </from>
                  <to>
                    <xdr:col>3</xdr:col>
                    <xdr:colOff>76200</xdr:colOff>
                    <xdr:row>29</xdr:row>
                    <xdr:rowOff>28575</xdr:rowOff>
                  </to>
                </anchor>
              </controlPr>
            </control>
          </mc:Choice>
        </mc:AlternateContent>
        <mc:AlternateContent xmlns:mc="http://schemas.openxmlformats.org/markup-compatibility/2006">
          <mc:Choice Requires="x14">
            <control shapeId="272409" r:id="rId26" name="Check Box 25">
              <controlPr defaultSize="0" autoFill="0" autoLine="0" autoPict="0">
                <anchor moveWithCells="1">
                  <from>
                    <xdr:col>10</xdr:col>
                    <xdr:colOff>180975</xdr:colOff>
                    <xdr:row>34</xdr:row>
                    <xdr:rowOff>142875</xdr:rowOff>
                  </from>
                  <to>
                    <xdr:col>12</xdr:col>
                    <xdr:colOff>76200</xdr:colOff>
                    <xdr:row>36</xdr:row>
                    <xdr:rowOff>38100</xdr:rowOff>
                  </to>
                </anchor>
              </controlPr>
            </control>
          </mc:Choice>
        </mc:AlternateContent>
        <mc:AlternateContent xmlns:mc="http://schemas.openxmlformats.org/markup-compatibility/2006">
          <mc:Choice Requires="x14">
            <control shapeId="272410" r:id="rId27" name="Check Box 26">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272411" r:id="rId28" name="Check Box 27">
              <controlPr defaultSize="0" autoFill="0" autoLine="0" autoPict="0">
                <anchor moveWithCells="1">
                  <from>
                    <xdr:col>27</xdr:col>
                    <xdr:colOff>180975</xdr:colOff>
                    <xdr:row>34</xdr:row>
                    <xdr:rowOff>142875</xdr:rowOff>
                  </from>
                  <to>
                    <xdr:col>29</xdr:col>
                    <xdr:colOff>76200</xdr:colOff>
                    <xdr:row>36</xdr:row>
                    <xdr:rowOff>38100</xdr:rowOff>
                  </to>
                </anchor>
              </controlPr>
            </control>
          </mc:Choice>
        </mc:AlternateContent>
        <mc:AlternateContent xmlns:mc="http://schemas.openxmlformats.org/markup-compatibility/2006">
          <mc:Choice Requires="x14">
            <control shapeId="272412" r:id="rId29" name="Check Box 28">
              <controlPr defaultSize="0" autoFill="0" autoLine="0" autoPict="0">
                <anchor moveWithCells="1">
                  <from>
                    <xdr:col>31</xdr:col>
                    <xdr:colOff>180975</xdr:colOff>
                    <xdr:row>34</xdr:row>
                    <xdr:rowOff>142875</xdr:rowOff>
                  </from>
                  <to>
                    <xdr:col>33</xdr:col>
                    <xdr:colOff>76200</xdr:colOff>
                    <xdr:row>36</xdr:row>
                    <xdr:rowOff>38100</xdr:rowOff>
                  </to>
                </anchor>
              </controlPr>
            </control>
          </mc:Choice>
        </mc:AlternateContent>
        <mc:AlternateContent xmlns:mc="http://schemas.openxmlformats.org/markup-compatibility/2006">
          <mc:Choice Requires="x14">
            <control shapeId="272413" r:id="rId30" name="Check Box 29">
              <controlPr defaultSize="0" autoFill="0" autoLine="0" autoPict="0">
                <anchor moveWithCells="1">
                  <from>
                    <xdr:col>10</xdr:col>
                    <xdr:colOff>180975</xdr:colOff>
                    <xdr:row>35</xdr:row>
                    <xdr:rowOff>142875</xdr:rowOff>
                  </from>
                  <to>
                    <xdr:col>12</xdr:col>
                    <xdr:colOff>76200</xdr:colOff>
                    <xdr:row>37</xdr:row>
                    <xdr:rowOff>38100</xdr:rowOff>
                  </to>
                </anchor>
              </controlPr>
            </control>
          </mc:Choice>
        </mc:AlternateContent>
        <mc:AlternateContent xmlns:mc="http://schemas.openxmlformats.org/markup-compatibility/2006">
          <mc:Choice Requires="x14">
            <control shapeId="272414" r:id="rId31" name="Check Box 30">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272415" r:id="rId32" name="Check Box 31">
              <controlPr defaultSize="0" autoFill="0" autoLine="0" autoPict="0">
                <anchor moveWithCells="1">
                  <from>
                    <xdr:col>27</xdr:col>
                    <xdr:colOff>180975</xdr:colOff>
                    <xdr:row>35</xdr:row>
                    <xdr:rowOff>142875</xdr:rowOff>
                  </from>
                  <to>
                    <xdr:col>29</xdr:col>
                    <xdr:colOff>76200</xdr:colOff>
                    <xdr:row>37</xdr:row>
                    <xdr:rowOff>38100</xdr:rowOff>
                  </to>
                </anchor>
              </controlPr>
            </control>
          </mc:Choice>
        </mc:AlternateContent>
        <mc:AlternateContent xmlns:mc="http://schemas.openxmlformats.org/markup-compatibility/2006">
          <mc:Choice Requires="x14">
            <control shapeId="272416" r:id="rId33" name="Check Box 32">
              <controlPr defaultSize="0" autoFill="0" autoLine="0" autoPict="0">
                <anchor moveWithCells="1">
                  <from>
                    <xdr:col>31</xdr:col>
                    <xdr:colOff>180975</xdr:colOff>
                    <xdr:row>35</xdr:row>
                    <xdr:rowOff>142875</xdr:rowOff>
                  </from>
                  <to>
                    <xdr:col>33</xdr:col>
                    <xdr:colOff>76200</xdr:colOff>
                    <xdr:row>37</xdr:row>
                    <xdr:rowOff>38100</xdr:rowOff>
                  </to>
                </anchor>
              </controlPr>
            </control>
          </mc:Choice>
        </mc:AlternateContent>
        <mc:AlternateContent xmlns:mc="http://schemas.openxmlformats.org/markup-compatibility/2006">
          <mc:Choice Requires="x14">
            <control shapeId="272417" r:id="rId34" name="Check Box 33">
              <controlPr defaultSize="0" autoFill="0" autoLine="0" autoPict="0">
                <anchor moveWithCells="1">
                  <from>
                    <xdr:col>27</xdr:col>
                    <xdr:colOff>180975</xdr:colOff>
                    <xdr:row>36</xdr:row>
                    <xdr:rowOff>142875</xdr:rowOff>
                  </from>
                  <to>
                    <xdr:col>29</xdr:col>
                    <xdr:colOff>76200</xdr:colOff>
                    <xdr:row>38</xdr:row>
                    <xdr:rowOff>38100</xdr:rowOff>
                  </to>
                </anchor>
              </controlPr>
            </control>
          </mc:Choice>
        </mc:AlternateContent>
        <mc:AlternateContent xmlns:mc="http://schemas.openxmlformats.org/markup-compatibility/2006">
          <mc:Choice Requires="x14">
            <control shapeId="272418" r:id="rId35" name="Check Box 34">
              <controlPr defaultSize="0" autoFill="0" autoLine="0" autoPict="0">
                <anchor moveWithCells="1">
                  <from>
                    <xdr:col>31</xdr:col>
                    <xdr:colOff>180975</xdr:colOff>
                    <xdr:row>36</xdr:row>
                    <xdr:rowOff>142875</xdr:rowOff>
                  </from>
                  <to>
                    <xdr:col>33</xdr:col>
                    <xdr:colOff>76200</xdr:colOff>
                    <xdr:row>38</xdr:row>
                    <xdr:rowOff>38100</xdr:rowOff>
                  </to>
                </anchor>
              </controlPr>
            </control>
          </mc:Choice>
        </mc:AlternateContent>
        <mc:AlternateContent xmlns:mc="http://schemas.openxmlformats.org/markup-compatibility/2006">
          <mc:Choice Requires="x14">
            <control shapeId="272419" r:id="rId36" name="Check Box 35">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272420" r:id="rId37" name="Check Box 36">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72421" r:id="rId38" name="Check Box 37">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272422" r:id="rId39" name="Check Box 38">
              <controlPr defaultSize="0" autoFill="0" autoLine="0" autoPict="0">
                <anchor moveWithCells="1">
                  <from>
                    <xdr:col>17</xdr:col>
                    <xdr:colOff>180975</xdr:colOff>
                    <xdr:row>38</xdr:row>
                    <xdr:rowOff>142875</xdr:rowOff>
                  </from>
                  <to>
                    <xdr:col>19</xdr:col>
                    <xdr:colOff>76200</xdr:colOff>
                    <xdr:row>40</xdr:row>
                    <xdr:rowOff>38100</xdr:rowOff>
                  </to>
                </anchor>
              </controlPr>
            </control>
          </mc:Choice>
        </mc:AlternateContent>
        <mc:AlternateContent xmlns:mc="http://schemas.openxmlformats.org/markup-compatibility/2006">
          <mc:Choice Requires="x14">
            <control shapeId="272423" r:id="rId40" name="Check Box 39">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2424" r:id="rId41" name="Check Box 40">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J51"/>
  <sheetViews>
    <sheetView view="pageBreakPreview" zoomScaleNormal="100" zoomScaleSheetLayoutView="100" workbookViewId="0">
      <selection activeCell="AA13" sqref="AA13"/>
    </sheetView>
  </sheetViews>
  <sheetFormatPr defaultColWidth="2.625" defaultRowHeight="13.5"/>
  <cols>
    <col min="1" max="12" width="2.625" style="592"/>
    <col min="13" max="14" width="2.625" style="592" customWidth="1"/>
    <col min="15" max="16384" width="2.625" style="592"/>
  </cols>
  <sheetData>
    <row r="1" spans="1:36">
      <c r="A1" s="480"/>
      <c r="B1" s="480"/>
      <c r="C1" s="928" t="s">
        <v>346</v>
      </c>
      <c r="D1" s="928" t="s">
        <v>668</v>
      </c>
      <c r="E1" s="112"/>
      <c r="F1" s="480"/>
      <c r="G1" s="480"/>
      <c r="H1" s="480"/>
      <c r="I1" s="480"/>
      <c r="J1" s="928" t="s">
        <v>1379</v>
      </c>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row>
    <row r="2" spans="1:36">
      <c r="C2" s="474"/>
      <c r="D2" s="474" t="s">
        <v>904</v>
      </c>
      <c r="E2" s="474" t="s">
        <v>671</v>
      </c>
      <c r="F2" s="474"/>
      <c r="G2" s="474"/>
      <c r="H2" s="474"/>
      <c r="I2" s="474"/>
      <c r="J2" s="474"/>
      <c r="W2" s="134"/>
      <c r="X2" s="479"/>
      <c r="Y2" s="479"/>
      <c r="Z2" s="479"/>
      <c r="AA2" s="479"/>
      <c r="AB2" s="479"/>
      <c r="AC2" s="479"/>
      <c r="AD2" s="479"/>
      <c r="AE2" s="479"/>
      <c r="AF2" s="479"/>
      <c r="AG2" s="479"/>
      <c r="AH2" s="479"/>
      <c r="AI2" s="479"/>
    </row>
    <row r="3" spans="1:36">
      <c r="E3" s="933"/>
      <c r="F3" s="134" t="s">
        <v>905</v>
      </c>
      <c r="G3" s="134"/>
      <c r="H3" s="134"/>
      <c r="I3" s="134"/>
      <c r="J3" s="134"/>
      <c r="K3" s="134"/>
      <c r="L3" s="134"/>
      <c r="M3" s="134"/>
      <c r="N3" s="134"/>
      <c r="O3" s="134" t="s">
        <v>930</v>
      </c>
      <c r="P3" s="134"/>
      <c r="S3" s="479"/>
      <c r="T3" s="479"/>
      <c r="U3" s="479"/>
      <c r="V3" s="479"/>
      <c r="W3" s="479"/>
      <c r="X3" s="479"/>
      <c r="Y3" s="479"/>
      <c r="Z3" s="479"/>
      <c r="AA3" s="479"/>
      <c r="AB3" s="479"/>
      <c r="AC3" s="479"/>
      <c r="AD3" s="479"/>
      <c r="AE3" s="479"/>
      <c r="AF3" s="479"/>
      <c r="AG3" s="479"/>
      <c r="AH3" s="479"/>
      <c r="AI3" s="479"/>
    </row>
    <row r="4" spans="1:36">
      <c r="E4" s="479"/>
      <c r="F4" s="134" t="s">
        <v>21</v>
      </c>
      <c r="G4" s="134"/>
      <c r="H4" s="134"/>
      <c r="J4" s="933"/>
      <c r="K4" s="479" t="s">
        <v>194</v>
      </c>
      <c r="L4" s="479" t="s">
        <v>52</v>
      </c>
      <c r="M4" s="1298"/>
      <c r="N4" s="1298"/>
      <c r="O4" s="474" t="s">
        <v>761</v>
      </c>
      <c r="P4" s="474"/>
      <c r="Q4" s="134"/>
      <c r="R4" s="933"/>
      <c r="S4" s="479" t="s">
        <v>903</v>
      </c>
      <c r="X4" s="479"/>
      <c r="Y4" s="479"/>
      <c r="Z4" s="479"/>
      <c r="AA4" s="479"/>
      <c r="AB4" s="479"/>
      <c r="AC4" s="479"/>
      <c r="AD4" s="479"/>
      <c r="AE4" s="479"/>
      <c r="AF4" s="479"/>
      <c r="AG4" s="479"/>
      <c r="AH4" s="479"/>
      <c r="AI4" s="479"/>
    </row>
    <row r="5" spans="1:36">
      <c r="F5" s="474" t="s">
        <v>670</v>
      </c>
      <c r="G5" s="134"/>
      <c r="H5" s="134"/>
      <c r="I5" s="479"/>
      <c r="J5" s="479"/>
      <c r="K5" s="1298"/>
      <c r="L5" s="1298"/>
      <c r="M5" s="474" t="s">
        <v>215</v>
      </c>
      <c r="V5" s="474"/>
      <c r="W5" s="479"/>
      <c r="X5" s="479"/>
      <c r="Y5" s="479"/>
      <c r="Z5" s="479"/>
      <c r="AA5" s="479"/>
      <c r="AB5" s="479"/>
      <c r="AC5" s="479"/>
      <c r="AD5" s="479"/>
      <c r="AE5" s="479"/>
      <c r="AF5" s="479"/>
      <c r="AG5" s="479"/>
      <c r="AH5" s="479"/>
      <c r="AI5" s="479"/>
    </row>
    <row r="6" spans="1:36">
      <c r="F6" s="476" t="s">
        <v>234</v>
      </c>
      <c r="G6" s="134"/>
      <c r="H6" s="134"/>
      <c r="I6" s="479"/>
      <c r="J6" s="933"/>
      <c r="K6" s="479" t="s">
        <v>927</v>
      </c>
      <c r="L6" s="479" t="s">
        <v>928</v>
      </c>
      <c r="M6" s="1298"/>
      <c r="N6" s="1298"/>
      <c r="O6" s="474" t="s">
        <v>761</v>
      </c>
      <c r="P6" s="474"/>
      <c r="Q6" s="134"/>
      <c r="R6" s="933"/>
      <c r="S6" s="479" t="s">
        <v>929</v>
      </c>
      <c r="T6" s="479"/>
      <c r="V6" s="474"/>
      <c r="W6" s="479"/>
      <c r="X6" s="479"/>
      <c r="Y6" s="479"/>
      <c r="Z6" s="479"/>
      <c r="AA6" s="479"/>
      <c r="AB6" s="479"/>
      <c r="AC6" s="479"/>
      <c r="AD6" s="479"/>
      <c r="AE6" s="479"/>
      <c r="AF6" s="479"/>
      <c r="AG6" s="479"/>
      <c r="AH6" s="479"/>
      <c r="AI6" s="479"/>
    </row>
    <row r="7" spans="1:36">
      <c r="A7" s="109"/>
      <c r="E7" s="933"/>
      <c r="F7" s="947"/>
    </row>
    <row r="8" spans="1:36">
      <c r="A8" s="480"/>
      <c r="B8" s="480"/>
      <c r="C8" s="480"/>
      <c r="D8" s="474" t="s">
        <v>931</v>
      </c>
      <c r="E8" s="474" t="s">
        <v>669</v>
      </c>
      <c r="F8" s="474"/>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row>
    <row r="9" spans="1:36">
      <c r="E9" s="933"/>
      <c r="F9" s="479" t="s">
        <v>932</v>
      </c>
      <c r="G9" s="479"/>
      <c r="H9" s="479"/>
      <c r="I9" s="479"/>
      <c r="J9" s="479"/>
      <c r="K9" s="479"/>
      <c r="L9" s="479"/>
      <c r="M9" s="479"/>
      <c r="N9" s="474"/>
      <c r="O9" s="134" t="s">
        <v>930</v>
      </c>
      <c r="P9" s="474"/>
      <c r="Q9" s="474"/>
      <c r="R9" s="474"/>
      <c r="S9" s="474"/>
      <c r="T9" s="474"/>
      <c r="U9" s="474"/>
      <c r="V9" s="474"/>
      <c r="W9" s="474"/>
      <c r="X9" s="479"/>
      <c r="Y9" s="479"/>
      <c r="Z9" s="479"/>
      <c r="AA9" s="479"/>
      <c r="AB9" s="479"/>
      <c r="AC9" s="479"/>
      <c r="AD9" s="479"/>
      <c r="AE9" s="479"/>
      <c r="AF9" s="479"/>
      <c r="AG9" s="479"/>
      <c r="AH9" s="479"/>
      <c r="AI9" s="479"/>
      <c r="AJ9" s="479"/>
    </row>
    <row r="10" spans="1:36">
      <c r="E10" s="479"/>
      <c r="F10" s="134" t="s">
        <v>21</v>
      </c>
      <c r="G10" s="134"/>
      <c r="H10" s="134"/>
      <c r="I10" s="479"/>
      <c r="J10" s="933"/>
      <c r="K10" s="479" t="s">
        <v>927</v>
      </c>
      <c r="L10" s="479"/>
      <c r="M10" s="932"/>
      <c r="N10" s="932"/>
      <c r="O10" s="474"/>
      <c r="P10" s="474"/>
      <c r="Q10" s="134"/>
      <c r="R10" s="933"/>
      <c r="S10" s="479" t="s">
        <v>929</v>
      </c>
      <c r="T10" s="134"/>
      <c r="U10" s="479"/>
      <c r="V10" s="479"/>
      <c r="W10" s="479"/>
      <c r="X10" s="474"/>
      <c r="Y10" s="474"/>
      <c r="Z10" s="474"/>
      <c r="AA10" s="474"/>
      <c r="AB10" s="474"/>
      <c r="AC10" s="474"/>
      <c r="AD10" s="474"/>
      <c r="AE10" s="474"/>
      <c r="AF10" s="474"/>
      <c r="AG10" s="474"/>
      <c r="AH10" s="474"/>
      <c r="AI10" s="474"/>
      <c r="AJ10" s="483"/>
    </row>
    <row r="11" spans="1:36">
      <c r="F11" s="479" t="s">
        <v>933</v>
      </c>
      <c r="G11" s="479"/>
      <c r="H11" s="933"/>
      <c r="I11" s="479" t="s">
        <v>22</v>
      </c>
      <c r="J11" s="479"/>
      <c r="K11" s="479" t="s">
        <v>82</v>
      </c>
      <c r="L11" s="1298"/>
      <c r="M11" s="1298"/>
      <c r="N11" s="476" t="s">
        <v>761</v>
      </c>
      <c r="O11" s="474"/>
      <c r="P11" s="933"/>
      <c r="Q11" s="479" t="s">
        <v>934</v>
      </c>
      <c r="R11" s="479"/>
      <c r="S11" s="479" t="s">
        <v>82</v>
      </c>
      <c r="T11" s="1298"/>
      <c r="U11" s="1298"/>
      <c r="V11" s="474" t="s">
        <v>761</v>
      </c>
      <c r="W11" s="474"/>
      <c r="X11" s="933"/>
      <c r="Y11" s="479" t="s">
        <v>672</v>
      </c>
      <c r="Z11" s="479"/>
      <c r="AA11" s="474"/>
      <c r="AB11" s="474"/>
      <c r="AC11" s="474"/>
      <c r="AD11" s="474"/>
      <c r="AE11" s="479" t="s">
        <v>82</v>
      </c>
      <c r="AF11" s="1298"/>
      <c r="AG11" s="1298"/>
      <c r="AH11" s="474" t="s">
        <v>761</v>
      </c>
    </row>
    <row r="12" spans="1:36">
      <c r="F12" s="479"/>
      <c r="G12" s="479"/>
      <c r="H12" s="933"/>
      <c r="I12" s="89" t="s">
        <v>1841</v>
      </c>
      <c r="J12" s="479"/>
      <c r="K12" s="479"/>
      <c r="L12" s="474"/>
      <c r="M12" s="927"/>
      <c r="N12" s="134" t="s">
        <v>761</v>
      </c>
      <c r="O12" s="932"/>
      <c r="P12" s="933"/>
      <c r="Q12" s="89" t="s">
        <v>2295</v>
      </c>
      <c r="R12" s="479"/>
      <c r="S12" s="479"/>
      <c r="T12" s="134"/>
      <c r="U12" s="927"/>
      <c r="V12" s="134" t="s">
        <v>2296</v>
      </c>
      <c r="W12" s="476"/>
      <c r="X12" s="933"/>
      <c r="Y12" s="20" t="s">
        <v>2297</v>
      </c>
      <c r="Z12" s="479"/>
      <c r="AA12" s="932"/>
      <c r="AB12" s="932"/>
      <c r="AC12" s="3034"/>
      <c r="AD12" s="3034"/>
      <c r="AE12" s="3034"/>
      <c r="AF12" s="479" t="s">
        <v>2294</v>
      </c>
      <c r="AG12" s="927"/>
      <c r="AH12" s="158" t="s">
        <v>2296</v>
      </c>
      <c r="AJ12" s="474"/>
    </row>
    <row r="13" spans="1:36">
      <c r="F13" s="474" t="s">
        <v>670</v>
      </c>
      <c r="G13" s="134"/>
      <c r="H13" s="134"/>
      <c r="I13" s="479"/>
      <c r="J13" s="479"/>
      <c r="K13" s="1298"/>
      <c r="L13" s="1298"/>
      <c r="M13" s="474" t="s">
        <v>215</v>
      </c>
      <c r="N13" s="88"/>
      <c r="O13" s="88"/>
      <c r="P13" s="88"/>
      <c r="Q13" s="88"/>
      <c r="R13" s="88"/>
      <c r="S13" s="88"/>
      <c r="AB13" s="88"/>
      <c r="AC13" s="88"/>
      <c r="AD13" s="88"/>
    </row>
    <row r="14" spans="1:36">
      <c r="E14" s="479"/>
      <c r="F14" s="88"/>
    </row>
    <row r="15" spans="1:36">
      <c r="A15" s="480" t="s">
        <v>916</v>
      </c>
      <c r="B15" s="480"/>
      <c r="C15" s="480"/>
      <c r="D15" s="480"/>
      <c r="E15" s="480"/>
      <c r="F15" s="480"/>
      <c r="G15" s="480"/>
      <c r="H15" s="480"/>
      <c r="I15" s="480"/>
      <c r="J15" s="480"/>
    </row>
    <row r="16" spans="1:36">
      <c r="A16" s="483"/>
      <c r="B16" s="483"/>
      <c r="C16" s="479" t="s">
        <v>935</v>
      </c>
      <c r="D16" s="479" t="s">
        <v>674</v>
      </c>
      <c r="E16" s="479"/>
      <c r="F16" s="134"/>
      <c r="G16" s="134"/>
      <c r="H16" s="134"/>
      <c r="I16" s="134"/>
      <c r="J16" s="134"/>
    </row>
    <row r="17" spans="1:35">
      <c r="A17" s="483"/>
      <c r="B17" s="483"/>
      <c r="C17" s="479"/>
      <c r="D17" s="479" t="s">
        <v>936</v>
      </c>
      <c r="E17" s="474" t="s">
        <v>675</v>
      </c>
      <c r="F17" s="474"/>
      <c r="G17" s="474"/>
      <c r="H17" s="474"/>
      <c r="I17" s="474"/>
      <c r="J17" s="474"/>
      <c r="K17" s="474"/>
      <c r="L17" s="474"/>
      <c r="M17" s="474"/>
      <c r="N17" s="474"/>
      <c r="O17" s="933"/>
      <c r="P17" s="479" t="s">
        <v>676</v>
      </c>
      <c r="Q17" s="474"/>
      <c r="R17" s="37" t="s">
        <v>634</v>
      </c>
      <c r="S17" s="474"/>
      <c r="T17" s="479"/>
      <c r="U17" s="37"/>
      <c r="V17" s="474"/>
      <c r="W17" s="474"/>
      <c r="X17" s="474"/>
      <c r="Y17" s="474"/>
      <c r="Z17" s="474"/>
      <c r="AA17" s="474"/>
      <c r="AB17" s="474"/>
      <c r="AC17" s="474"/>
      <c r="AD17" s="474"/>
      <c r="AE17" s="474"/>
      <c r="AF17" s="474"/>
      <c r="AG17" s="474"/>
      <c r="AH17" s="474"/>
      <c r="AI17" s="474"/>
    </row>
    <row r="18" spans="1:35">
      <c r="A18" s="483"/>
      <c r="B18" s="483"/>
      <c r="C18" s="479"/>
      <c r="D18" s="479"/>
      <c r="E18" s="474"/>
      <c r="F18" s="474"/>
      <c r="G18" s="474"/>
      <c r="H18" s="474"/>
      <c r="I18" s="474"/>
      <c r="J18" s="474"/>
      <c r="K18" s="474"/>
      <c r="L18" s="474"/>
      <c r="M18" s="474"/>
      <c r="N18" s="474"/>
      <c r="O18" s="933"/>
      <c r="P18" s="479" t="s">
        <v>888</v>
      </c>
      <c r="Q18" s="474"/>
      <c r="R18" s="474"/>
      <c r="S18" s="228" t="s">
        <v>1380</v>
      </c>
      <c r="T18" s="479"/>
      <c r="U18" s="479"/>
      <c r="V18" s="474"/>
      <c r="W18" s="474"/>
      <c r="X18" s="474"/>
      <c r="Y18" s="474"/>
      <c r="Z18" s="474"/>
      <c r="AA18" s="474"/>
      <c r="AB18" s="474"/>
      <c r="AC18" s="474"/>
      <c r="AD18" s="474"/>
      <c r="AE18" s="474"/>
      <c r="AF18" s="474"/>
      <c r="AG18" s="474"/>
      <c r="AH18" s="474"/>
      <c r="AI18" s="474"/>
    </row>
    <row r="19" spans="1:35">
      <c r="A19" s="483"/>
      <c r="B19" s="483"/>
      <c r="C19" s="479"/>
      <c r="D19" s="479"/>
      <c r="E19" s="474"/>
      <c r="F19" s="474"/>
      <c r="G19" s="474"/>
      <c r="H19" s="474"/>
      <c r="I19" s="474"/>
      <c r="J19" s="474"/>
      <c r="K19" s="474"/>
      <c r="L19" s="474"/>
      <c r="M19" s="474"/>
      <c r="N19" s="474"/>
      <c r="O19" s="479"/>
      <c r="P19" s="147" t="s">
        <v>1299</v>
      </c>
      <c r="Q19" s="147"/>
      <c r="R19" s="474"/>
      <c r="T19" s="479"/>
      <c r="U19" s="479"/>
      <c r="V19" s="474"/>
      <c r="W19" s="474"/>
      <c r="X19" s="474"/>
      <c r="Y19" s="474"/>
      <c r="Z19" s="474"/>
      <c r="AA19" s="474"/>
      <c r="AB19" s="474"/>
      <c r="AC19" s="474"/>
      <c r="AD19" s="474"/>
      <c r="AE19" s="474"/>
      <c r="AF19" s="474"/>
      <c r="AG19" s="474"/>
      <c r="AH19" s="474"/>
      <c r="AI19" s="474"/>
    </row>
    <row r="20" spans="1:35">
      <c r="A20" s="483"/>
      <c r="B20" s="483"/>
      <c r="C20" s="479"/>
      <c r="D20" s="479"/>
      <c r="E20" s="474"/>
      <c r="F20" s="474"/>
      <c r="G20" s="474"/>
      <c r="H20" s="474"/>
      <c r="I20" s="474"/>
      <c r="J20" s="474"/>
      <c r="K20" s="474"/>
      <c r="L20" s="474"/>
      <c r="M20" s="474"/>
      <c r="N20" s="474"/>
      <c r="O20" s="933"/>
      <c r="P20" s="479" t="s">
        <v>889</v>
      </c>
      <c r="Q20" s="474"/>
      <c r="R20" s="474"/>
      <c r="S20" s="147" t="s">
        <v>635</v>
      </c>
      <c r="T20" s="479"/>
      <c r="U20" s="479"/>
      <c r="V20" s="474"/>
      <c r="W20" s="474"/>
      <c r="X20" s="474"/>
      <c r="Y20" s="474"/>
      <c r="Z20" s="474"/>
      <c r="AA20" s="474"/>
      <c r="AB20" s="474"/>
      <c r="AC20" s="474"/>
      <c r="AD20" s="474"/>
      <c r="AE20" s="474"/>
      <c r="AF20" s="474"/>
      <c r="AG20" s="474"/>
      <c r="AH20" s="474"/>
      <c r="AI20" s="474"/>
    </row>
    <row r="21" spans="1:35">
      <c r="A21" s="483"/>
      <c r="B21" s="483"/>
      <c r="C21" s="479"/>
      <c r="D21" s="223" t="s">
        <v>1932</v>
      </c>
      <c r="E21" s="224"/>
      <c r="F21" s="224"/>
      <c r="G21" s="224"/>
      <c r="H21" s="224"/>
      <c r="I21" s="224"/>
      <c r="J21" s="224"/>
      <c r="K21" s="224"/>
      <c r="L21" s="224"/>
      <c r="M21" s="224"/>
      <c r="N21" s="224"/>
      <c r="O21" s="479"/>
      <c r="P21" s="479"/>
      <c r="Q21" s="474"/>
      <c r="R21" s="474"/>
      <c r="S21" s="147"/>
      <c r="T21" s="479"/>
      <c r="U21" s="479"/>
      <c r="V21" s="474"/>
      <c r="W21" s="474"/>
      <c r="X21" s="474"/>
      <c r="Y21" s="474"/>
      <c r="Z21" s="474"/>
      <c r="AA21" s="474"/>
      <c r="AB21" s="474"/>
      <c r="AC21" s="474"/>
      <c r="AD21" s="474"/>
      <c r="AE21" s="474"/>
      <c r="AF21" s="474"/>
      <c r="AG21" s="474"/>
      <c r="AH21" s="474"/>
      <c r="AI21" s="474"/>
    </row>
    <row r="22" spans="1:35">
      <c r="A22" s="483"/>
      <c r="B22" s="483"/>
      <c r="C22" s="479"/>
      <c r="D22" s="479" t="s">
        <v>931</v>
      </c>
      <c r="E22" s="474" t="s">
        <v>167</v>
      </c>
      <c r="F22" s="474"/>
      <c r="G22" s="474"/>
      <c r="H22" s="474"/>
      <c r="I22" s="474"/>
      <c r="J22" s="474"/>
      <c r="K22" s="474"/>
      <c r="L22" s="474"/>
      <c r="M22" s="474"/>
      <c r="N22" s="474"/>
      <c r="O22" s="933"/>
      <c r="P22" s="479" t="s">
        <v>168</v>
      </c>
      <c r="Q22" s="474"/>
      <c r="R22" s="474"/>
      <c r="S22" s="474"/>
      <c r="T22" s="933"/>
      <c r="U22" s="479" t="s">
        <v>937</v>
      </c>
      <c r="V22" s="474"/>
      <c r="W22" s="474"/>
      <c r="X22" s="147"/>
      <c r="Y22" s="474"/>
      <c r="Z22" s="474"/>
      <c r="AA22" s="474"/>
      <c r="AB22" s="474"/>
      <c r="AC22" s="474"/>
      <c r="AD22" s="933"/>
      <c r="AE22" s="474" t="s">
        <v>938</v>
      </c>
      <c r="AF22" s="474"/>
      <c r="AG22" s="474"/>
      <c r="AH22" s="474"/>
      <c r="AI22" s="474"/>
    </row>
    <row r="23" spans="1:35">
      <c r="A23" s="483"/>
      <c r="B23" s="483"/>
      <c r="C23" s="479"/>
      <c r="D23" s="479" t="s">
        <v>939</v>
      </c>
      <c r="E23" s="474" t="s">
        <v>172</v>
      </c>
      <c r="F23" s="474"/>
      <c r="G23" s="474"/>
      <c r="H23" s="474"/>
      <c r="I23" s="474"/>
      <c r="J23" s="474"/>
      <c r="K23" s="474"/>
      <c r="L23" s="474"/>
      <c r="M23" s="474"/>
      <c r="N23" s="474"/>
      <c r="O23" s="933"/>
      <c r="P23" s="479" t="s">
        <v>170</v>
      </c>
      <c r="Q23" s="479"/>
      <c r="R23" s="479"/>
      <c r="S23" s="474"/>
      <c r="T23" s="933"/>
      <c r="U23" s="479" t="s">
        <v>890</v>
      </c>
      <c r="V23" s="474"/>
      <c r="W23" s="474"/>
      <c r="X23" s="474"/>
      <c r="Y23" s="474"/>
      <c r="Z23" s="474"/>
    </row>
    <row r="24" spans="1:35">
      <c r="A24" s="483"/>
      <c r="B24" s="483"/>
      <c r="C24" s="479"/>
      <c r="D24" s="479"/>
      <c r="E24" s="479"/>
      <c r="F24" s="134"/>
      <c r="G24" s="134"/>
      <c r="H24" s="134"/>
      <c r="I24" s="134"/>
      <c r="J24" s="134"/>
      <c r="K24" s="474"/>
      <c r="L24" s="474"/>
      <c r="M24" s="474"/>
      <c r="N24" s="474"/>
      <c r="O24" s="933"/>
      <c r="P24" s="474" t="s">
        <v>171</v>
      </c>
      <c r="Q24" s="474"/>
      <c r="R24" s="474"/>
      <c r="S24" s="474"/>
      <c r="T24" s="474"/>
      <c r="U24" s="474"/>
      <c r="V24" s="474"/>
      <c r="X24" s="474"/>
      <c r="Z24" s="933"/>
      <c r="AA24" s="474" t="s">
        <v>891</v>
      </c>
      <c r="AB24" s="474"/>
      <c r="AC24" s="474"/>
      <c r="AD24" s="474"/>
    </row>
    <row r="25" spans="1:35">
      <c r="A25" s="483"/>
      <c r="B25" s="483"/>
      <c r="C25" s="479"/>
      <c r="D25" s="479"/>
      <c r="E25" s="479"/>
      <c r="F25" s="134"/>
      <c r="G25" s="134"/>
      <c r="H25" s="134"/>
      <c r="I25" s="134"/>
      <c r="J25" s="134"/>
      <c r="K25" s="474"/>
      <c r="L25" s="474"/>
      <c r="M25" s="474"/>
      <c r="N25" s="474"/>
      <c r="O25" s="933"/>
      <c r="P25" s="474"/>
      <c r="Q25" s="474"/>
      <c r="R25" s="474"/>
      <c r="S25" s="474"/>
      <c r="T25" s="474"/>
      <c r="U25" s="474"/>
      <c r="V25" s="474"/>
      <c r="X25" s="474"/>
      <c r="Z25" s="933"/>
      <c r="AA25" s="474"/>
      <c r="AB25" s="474"/>
      <c r="AC25" s="474"/>
      <c r="AD25" s="474"/>
    </row>
    <row r="26" spans="1:35">
      <c r="C26" s="134" t="s">
        <v>940</v>
      </c>
      <c r="D26" s="134" t="s">
        <v>1911</v>
      </c>
      <c r="E26" s="134"/>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row>
    <row r="27" spans="1:35">
      <c r="A27" s="476"/>
      <c r="B27" s="476"/>
      <c r="C27" s="148"/>
      <c r="D27" s="148"/>
      <c r="E27" s="686"/>
      <c r="F27" s="134" t="s">
        <v>475</v>
      </c>
      <c r="G27" s="148"/>
      <c r="H27" s="148" t="s">
        <v>1912</v>
      </c>
      <c r="I27" s="148"/>
      <c r="J27" s="148" t="s">
        <v>1913</v>
      </c>
      <c r="K27" s="148"/>
      <c r="L27" s="134"/>
      <c r="M27" s="134"/>
      <c r="N27" s="134"/>
      <c r="O27" s="3035"/>
      <c r="P27" s="3036"/>
      <c r="Q27" s="3036"/>
      <c r="R27" s="3036"/>
      <c r="S27" s="3036"/>
      <c r="T27" s="3036"/>
      <c r="U27" s="3036"/>
      <c r="V27" s="3036"/>
      <c r="W27" s="3036"/>
      <c r="X27" s="3036"/>
      <c r="Y27" s="3036"/>
      <c r="Z27" s="3036"/>
      <c r="AA27" s="3036"/>
      <c r="AB27" s="3036"/>
      <c r="AC27" s="3036"/>
      <c r="AD27" s="3036"/>
      <c r="AE27" s="3036"/>
      <c r="AF27" s="3036"/>
      <c r="AG27" s="3036"/>
      <c r="AH27" s="3036"/>
      <c r="AI27" s="3037"/>
    </row>
    <row r="28" spans="1:35">
      <c r="A28" s="476"/>
      <c r="B28" s="476"/>
      <c r="C28" s="148"/>
      <c r="D28" s="148"/>
      <c r="E28" s="686"/>
      <c r="F28" s="134" t="s">
        <v>476</v>
      </c>
      <c r="G28" s="148"/>
      <c r="H28" s="148"/>
      <c r="I28" s="148"/>
      <c r="J28" s="148"/>
      <c r="K28" s="148"/>
      <c r="L28" s="148"/>
      <c r="M28" s="148"/>
      <c r="N28" s="148"/>
      <c r="O28" s="3038"/>
      <c r="P28" s="3039"/>
      <c r="Q28" s="3039"/>
      <c r="R28" s="3039"/>
      <c r="S28" s="3039"/>
      <c r="T28" s="3039"/>
      <c r="U28" s="3039"/>
      <c r="V28" s="3039"/>
      <c r="W28" s="3039"/>
      <c r="X28" s="3039"/>
      <c r="Y28" s="3039"/>
      <c r="Z28" s="3039"/>
      <c r="AA28" s="3039"/>
      <c r="AB28" s="3039"/>
      <c r="AC28" s="3039"/>
      <c r="AD28" s="3039"/>
      <c r="AE28" s="3039"/>
      <c r="AF28" s="3039"/>
      <c r="AG28" s="3039"/>
      <c r="AH28" s="3039"/>
      <c r="AI28" s="3040"/>
    </row>
    <row r="29" spans="1:35">
      <c r="E29" s="485"/>
    </row>
    <row r="30" spans="1:35">
      <c r="C30" s="479" t="s">
        <v>127</v>
      </c>
      <c r="D30" s="476" t="s">
        <v>1428</v>
      </c>
      <c r="E30" s="926"/>
      <c r="F30" s="479"/>
      <c r="AB30" s="486"/>
      <c r="AC30" s="486"/>
      <c r="AD30" s="486"/>
      <c r="AE30" s="486"/>
    </row>
    <row r="31" spans="1:35">
      <c r="C31" s="479"/>
      <c r="D31" s="476" t="s">
        <v>1898</v>
      </c>
      <c r="E31" s="926"/>
      <c r="F31" s="479"/>
      <c r="AB31" s="486"/>
      <c r="AC31" s="486"/>
      <c r="AD31" s="486"/>
      <c r="AE31" s="486"/>
    </row>
    <row r="32" spans="1:35">
      <c r="E32" s="933"/>
      <c r="F32" s="479" t="s">
        <v>475</v>
      </c>
      <c r="J32" s="476"/>
      <c r="P32" s="926"/>
      <c r="Q32" s="479"/>
      <c r="S32" s="926"/>
      <c r="T32" s="479"/>
      <c r="V32" s="476"/>
      <c r="AB32" s="926"/>
      <c r="AC32" s="479"/>
      <c r="AE32" s="926"/>
      <c r="AF32" s="479"/>
      <c r="AG32" s="148"/>
      <c r="AH32" s="486"/>
    </row>
    <row r="33" spans="3:35">
      <c r="E33" s="933"/>
      <c r="F33" s="479" t="s">
        <v>886</v>
      </c>
      <c r="H33" s="592" t="s">
        <v>688</v>
      </c>
      <c r="J33" s="721" t="s">
        <v>1931</v>
      </c>
      <c r="AB33" s="486"/>
      <c r="AC33" s="486"/>
      <c r="AD33" s="486"/>
      <c r="AE33" s="486"/>
    </row>
    <row r="34" spans="3:35">
      <c r="E34" s="933"/>
      <c r="F34" s="479"/>
      <c r="J34" s="721"/>
      <c r="AB34" s="486"/>
      <c r="AC34" s="486"/>
      <c r="AD34" s="486"/>
      <c r="AE34" s="486"/>
    </row>
    <row r="35" spans="3:35">
      <c r="C35" s="476" t="s">
        <v>11</v>
      </c>
      <c r="D35" s="476" t="s">
        <v>1899</v>
      </c>
      <c r="E35" s="931"/>
      <c r="F35" s="479"/>
      <c r="G35" s="476"/>
      <c r="H35" s="476"/>
      <c r="I35" s="476"/>
      <c r="J35" s="476"/>
      <c r="K35" s="476"/>
      <c r="L35" s="476"/>
      <c r="M35" s="476"/>
      <c r="N35" s="476"/>
      <c r="O35" s="476"/>
      <c r="P35" s="476"/>
      <c r="Q35" s="476"/>
      <c r="R35" s="476"/>
      <c r="S35" s="476"/>
      <c r="T35" s="476"/>
      <c r="U35" s="476"/>
      <c r="V35" s="476"/>
      <c r="W35" s="476"/>
      <c r="X35" s="476"/>
      <c r="Y35" s="476"/>
      <c r="Z35" s="476"/>
      <c r="AA35" s="476"/>
      <c r="AB35" s="148"/>
      <c r="AC35" s="148"/>
      <c r="AD35" s="148"/>
      <c r="AE35" s="148"/>
      <c r="AF35" s="476"/>
      <c r="AG35" s="476"/>
      <c r="AH35" s="476"/>
      <c r="AI35" s="476"/>
    </row>
    <row r="36" spans="3:35">
      <c r="C36" s="476"/>
      <c r="D36" s="476"/>
      <c r="E36" s="686"/>
      <c r="F36" s="479" t="s">
        <v>1900</v>
      </c>
      <c r="G36" s="476"/>
      <c r="H36" s="476"/>
      <c r="I36" s="476"/>
      <c r="J36" s="476"/>
      <c r="K36" s="476"/>
      <c r="L36" s="476"/>
      <c r="M36" s="476"/>
      <c r="N36" s="476"/>
      <c r="O36" s="476"/>
      <c r="P36" s="476"/>
      <c r="Q36" s="476"/>
      <c r="R36" s="476"/>
      <c r="S36" s="931"/>
      <c r="T36" s="479"/>
      <c r="U36" s="476"/>
      <c r="V36" s="931"/>
      <c r="W36" s="479"/>
      <c r="X36" s="476"/>
      <c r="Y36" s="476"/>
      <c r="Z36" s="931"/>
      <c r="AA36" s="479"/>
      <c r="AB36" s="148"/>
      <c r="AC36" s="148"/>
      <c r="AD36" s="148"/>
      <c r="AE36" s="148"/>
      <c r="AF36" s="476"/>
      <c r="AG36" s="476"/>
      <c r="AH36" s="476"/>
      <c r="AI36" s="476"/>
    </row>
    <row r="37" spans="3:35">
      <c r="C37" s="476"/>
      <c r="D37" s="476"/>
      <c r="E37" s="686"/>
      <c r="F37" s="479" t="s">
        <v>2199</v>
      </c>
      <c r="G37" s="476"/>
      <c r="H37" s="476"/>
      <c r="I37" s="476"/>
      <c r="J37" s="476"/>
      <c r="K37" s="476"/>
      <c r="L37" s="476"/>
      <c r="M37" s="476"/>
      <c r="N37" s="476"/>
      <c r="O37" s="476"/>
      <c r="P37" s="476"/>
      <c r="Q37" s="476"/>
      <c r="R37" s="476"/>
      <c r="S37" s="931"/>
      <c r="T37" s="479"/>
      <c r="U37" s="476"/>
      <c r="V37" s="931"/>
      <c r="W37" s="479"/>
      <c r="X37" s="476"/>
      <c r="Y37" s="476"/>
      <c r="Z37" s="931"/>
      <c r="AA37" s="479"/>
      <c r="AB37" s="148"/>
      <c r="AC37" s="148"/>
      <c r="AD37" s="148"/>
      <c r="AE37" s="148"/>
      <c r="AF37" s="476"/>
      <c r="AG37" s="476"/>
      <c r="AH37" s="476"/>
      <c r="AI37" s="476"/>
    </row>
    <row r="38" spans="3:35">
      <c r="C38" s="476"/>
      <c r="D38" s="476"/>
      <c r="E38" s="686"/>
      <c r="F38" s="479" t="s">
        <v>1901</v>
      </c>
      <c r="G38" s="476"/>
      <c r="H38" s="476"/>
      <c r="I38" s="476"/>
      <c r="J38" s="476"/>
      <c r="K38" s="476"/>
      <c r="L38" s="476"/>
      <c r="M38" s="476"/>
      <c r="N38" s="476"/>
      <c r="O38" s="476"/>
      <c r="P38" s="476"/>
      <c r="Q38" s="476"/>
      <c r="R38" s="476"/>
      <c r="S38" s="931"/>
      <c r="T38" s="479"/>
      <c r="U38" s="476"/>
      <c r="V38" s="931"/>
      <c r="W38" s="479"/>
      <c r="X38" s="476"/>
      <c r="Y38" s="476"/>
      <c r="Z38" s="931"/>
      <c r="AA38" s="479"/>
      <c r="AB38" s="148"/>
      <c r="AC38" s="148"/>
      <c r="AD38" s="148"/>
      <c r="AE38" s="148"/>
      <c r="AF38" s="476"/>
      <c r="AG38" s="476"/>
      <c r="AH38" s="476"/>
      <c r="AI38" s="476"/>
    </row>
    <row r="39" spans="3:35">
      <c r="C39" s="476"/>
      <c r="D39" s="476"/>
      <c r="E39" s="686"/>
      <c r="F39" s="479"/>
      <c r="G39" s="476"/>
      <c r="H39" s="476"/>
      <c r="I39" s="476"/>
      <c r="J39" s="476"/>
      <c r="K39" s="476"/>
      <c r="L39" s="476"/>
      <c r="M39" s="476"/>
      <c r="N39" s="476"/>
      <c r="O39" s="476"/>
      <c r="P39" s="476"/>
      <c r="Q39" s="476"/>
      <c r="R39" s="476"/>
      <c r="S39" s="931"/>
      <c r="T39" s="479"/>
      <c r="U39" s="476"/>
      <c r="V39" s="931"/>
      <c r="W39" s="479"/>
      <c r="X39" s="476"/>
      <c r="Y39" s="476"/>
      <c r="Z39" s="931"/>
      <c r="AA39" s="479"/>
      <c r="AB39" s="148"/>
      <c r="AC39" s="148"/>
      <c r="AD39" s="148"/>
      <c r="AE39" s="148"/>
      <c r="AF39" s="476"/>
      <c r="AG39" s="476"/>
      <c r="AH39" s="476"/>
      <c r="AI39" s="476"/>
    </row>
    <row r="40" spans="3:35">
      <c r="C40" s="476" t="s">
        <v>1059</v>
      </c>
      <c r="D40" s="476" t="s">
        <v>2247</v>
      </c>
      <c r="E40" s="931"/>
      <c r="F40" s="479"/>
      <c r="G40" s="476"/>
      <c r="H40" s="476"/>
      <c r="I40" s="476"/>
      <c r="J40" s="476"/>
      <c r="K40" s="476"/>
      <c r="L40" s="476"/>
      <c r="M40" s="476"/>
      <c r="N40" s="476"/>
      <c r="O40" s="476"/>
      <c r="P40" s="476"/>
      <c r="Q40" s="476"/>
      <c r="R40" s="476"/>
      <c r="S40" s="476"/>
      <c r="T40" s="476"/>
      <c r="U40" s="476"/>
      <c r="V40" s="476"/>
      <c r="W40" s="476"/>
      <c r="X40" s="476"/>
      <c r="Y40" s="476"/>
      <c r="Z40" s="476"/>
      <c r="AA40" s="476"/>
      <c r="AB40" s="148"/>
      <c r="AC40" s="148"/>
      <c r="AD40" s="148"/>
      <c r="AE40" s="148"/>
      <c r="AF40" s="476"/>
      <c r="AG40" s="476"/>
      <c r="AH40" s="476"/>
      <c r="AI40" s="476"/>
    </row>
    <row r="41" spans="3:35">
      <c r="C41" s="476"/>
      <c r="D41" s="476"/>
      <c r="E41" s="686"/>
      <c r="F41" s="479" t="s">
        <v>1902</v>
      </c>
      <c r="G41" s="476"/>
      <c r="H41" s="476"/>
      <c r="I41" s="476"/>
      <c r="J41" s="476"/>
      <c r="K41" s="476"/>
      <c r="L41" s="476"/>
      <c r="M41" s="476"/>
      <c r="N41" s="476"/>
      <c r="O41" s="476"/>
      <c r="P41" s="476"/>
      <c r="Q41" s="476"/>
      <c r="R41" s="476"/>
      <c r="S41" s="931"/>
      <c r="T41" s="479"/>
      <c r="U41" s="476"/>
      <c r="V41" s="931"/>
      <c r="W41" s="479"/>
      <c r="X41" s="476"/>
      <c r="Y41" s="476"/>
      <c r="Z41" s="931"/>
      <c r="AA41" s="479"/>
      <c r="AB41" s="148"/>
      <c r="AC41" s="148"/>
      <c r="AD41" s="148"/>
      <c r="AE41" s="148"/>
      <c r="AF41" s="476"/>
      <c r="AG41" s="476"/>
      <c r="AH41" s="476"/>
      <c r="AI41" s="476"/>
    </row>
    <row r="42" spans="3:35">
      <c r="C42" s="476"/>
      <c r="D42" s="476"/>
      <c r="E42" s="686"/>
      <c r="F42" s="479" t="s">
        <v>2200</v>
      </c>
      <c r="G42" s="476"/>
      <c r="H42" s="476"/>
      <c r="I42" s="476"/>
      <c r="J42" s="476"/>
      <c r="K42" s="476"/>
      <c r="L42" s="476"/>
      <c r="M42" s="476"/>
      <c r="N42" s="476"/>
      <c r="O42" s="476"/>
      <c r="P42" s="476"/>
      <c r="Q42" s="476"/>
      <c r="R42" s="476"/>
      <c r="S42" s="931"/>
      <c r="T42" s="479"/>
      <c r="U42" s="476"/>
      <c r="V42" s="931"/>
      <c r="W42" s="479"/>
      <c r="X42" s="476"/>
      <c r="Y42" s="476"/>
      <c r="Z42" s="931"/>
      <c r="AA42" s="479"/>
      <c r="AB42" s="148"/>
      <c r="AC42" s="148"/>
      <c r="AD42" s="148"/>
      <c r="AE42" s="148"/>
      <c r="AF42" s="476"/>
      <c r="AG42" s="476"/>
      <c r="AH42" s="476"/>
      <c r="AI42" s="476"/>
    </row>
    <row r="43" spans="3:35">
      <c r="C43" s="476"/>
      <c r="D43" s="476"/>
      <c r="E43" s="686"/>
      <c r="F43" s="479" t="s">
        <v>1903</v>
      </c>
      <c r="G43" s="476"/>
      <c r="H43" s="476"/>
      <c r="I43" s="476"/>
      <c r="J43" s="476"/>
      <c r="K43" s="476"/>
      <c r="L43" s="476"/>
      <c r="M43" s="476"/>
      <c r="N43" s="476"/>
      <c r="O43" s="476"/>
      <c r="P43" s="476"/>
      <c r="Q43" s="476"/>
      <c r="R43" s="476"/>
      <c r="S43" s="931"/>
      <c r="T43" s="479"/>
      <c r="U43" s="476"/>
      <c r="V43" s="931"/>
      <c r="W43" s="479"/>
      <c r="X43" s="476"/>
      <c r="Y43" s="476"/>
      <c r="Z43" s="931"/>
      <c r="AA43" s="479"/>
      <c r="AB43" s="148"/>
      <c r="AC43" s="148"/>
      <c r="AD43" s="148"/>
      <c r="AE43" s="148"/>
      <c r="AF43" s="476"/>
      <c r="AG43" s="476"/>
      <c r="AH43" s="476"/>
      <c r="AI43" s="476"/>
    </row>
    <row r="44" spans="3:35">
      <c r="C44" s="476"/>
      <c r="D44" s="476"/>
      <c r="E44" s="686"/>
      <c r="F44" s="479"/>
      <c r="G44" s="476"/>
      <c r="H44" s="476"/>
      <c r="I44" s="476"/>
      <c r="J44" s="476"/>
      <c r="K44" s="476"/>
      <c r="L44" s="476"/>
      <c r="M44" s="476"/>
      <c r="N44" s="476"/>
      <c r="O44" s="476"/>
      <c r="P44" s="476"/>
      <c r="Q44" s="476"/>
      <c r="R44" s="476"/>
      <c r="S44" s="931"/>
      <c r="T44" s="479"/>
      <c r="U44" s="476"/>
      <c r="V44" s="931"/>
      <c r="W44" s="479"/>
      <c r="X44" s="476"/>
      <c r="Y44" s="476"/>
      <c r="Z44" s="931"/>
      <c r="AA44" s="479"/>
      <c r="AB44" s="148"/>
      <c r="AC44" s="148"/>
      <c r="AD44" s="148"/>
      <c r="AE44" s="148"/>
      <c r="AF44" s="476"/>
      <c r="AG44" s="476"/>
      <c r="AH44" s="476"/>
      <c r="AI44" s="476"/>
    </row>
    <row r="45" spans="3:35">
      <c r="C45" s="479" t="s">
        <v>346</v>
      </c>
      <c r="D45" s="479" t="s">
        <v>677</v>
      </c>
    </row>
    <row r="46" spans="3:35">
      <c r="D46" s="476" t="s">
        <v>941</v>
      </c>
      <c r="E46" s="476" t="s">
        <v>942</v>
      </c>
    </row>
    <row r="47" spans="3:35">
      <c r="E47" s="2837"/>
      <c r="F47" s="2838"/>
      <c r="G47" s="2838"/>
      <c r="H47" s="2838"/>
      <c r="I47" s="2838"/>
      <c r="J47" s="2838"/>
      <c r="K47" s="2838"/>
      <c r="L47" s="2838"/>
      <c r="M47" s="2838"/>
      <c r="N47" s="2838"/>
      <c r="O47" s="2838"/>
      <c r="P47" s="2838"/>
      <c r="Q47" s="2838"/>
      <c r="R47" s="2838"/>
      <c r="S47" s="2838"/>
      <c r="T47" s="2838"/>
      <c r="U47" s="2838"/>
      <c r="V47" s="2838"/>
      <c r="W47" s="2838"/>
      <c r="X47" s="2838"/>
      <c r="Y47" s="2838"/>
      <c r="Z47" s="2838"/>
      <c r="AA47" s="2838"/>
      <c r="AB47" s="2838"/>
      <c r="AC47" s="2838"/>
      <c r="AD47" s="2838"/>
      <c r="AE47" s="2838"/>
      <c r="AF47" s="2838"/>
      <c r="AG47" s="2838"/>
      <c r="AH47" s="2838"/>
      <c r="AI47" s="2839"/>
    </row>
    <row r="48" spans="3:35">
      <c r="E48" s="2843"/>
      <c r="F48" s="2955"/>
      <c r="G48" s="2955"/>
      <c r="H48" s="2955"/>
      <c r="I48" s="2955"/>
      <c r="J48" s="2955"/>
      <c r="K48" s="2955"/>
      <c r="L48" s="2955"/>
      <c r="M48" s="2955"/>
      <c r="N48" s="2955"/>
      <c r="O48" s="2955"/>
      <c r="P48" s="2955"/>
      <c r="Q48" s="2955"/>
      <c r="R48" s="2955"/>
      <c r="S48" s="2955"/>
      <c r="T48" s="2955"/>
      <c r="U48" s="2955"/>
      <c r="V48" s="2955"/>
      <c r="W48" s="2955"/>
      <c r="X48" s="2955"/>
      <c r="Y48" s="2955"/>
      <c r="Z48" s="2955"/>
      <c r="AA48" s="2955"/>
      <c r="AB48" s="2955"/>
      <c r="AC48" s="2955"/>
      <c r="AD48" s="2955"/>
      <c r="AE48" s="2955"/>
      <c r="AF48" s="2955"/>
      <c r="AG48" s="2955"/>
      <c r="AH48" s="2955"/>
      <c r="AI48" s="2845"/>
    </row>
    <row r="49" spans="4:35">
      <c r="D49" s="476" t="s">
        <v>943</v>
      </c>
      <c r="E49" s="476" t="s">
        <v>944</v>
      </c>
      <c r="O49" s="939"/>
    </row>
    <row r="50" spans="4:35">
      <c r="E50" s="2837"/>
      <c r="F50" s="2838"/>
      <c r="G50" s="2838"/>
      <c r="H50" s="2838"/>
      <c r="I50" s="2838"/>
      <c r="J50" s="2838"/>
      <c r="K50" s="2838"/>
      <c r="L50" s="2838"/>
      <c r="M50" s="2838"/>
      <c r="N50" s="2838"/>
      <c r="O50" s="2838"/>
      <c r="P50" s="2838"/>
      <c r="Q50" s="2838"/>
      <c r="R50" s="2838"/>
      <c r="S50" s="2838"/>
      <c r="T50" s="2838"/>
      <c r="U50" s="2838"/>
      <c r="V50" s="2838"/>
      <c r="W50" s="2838"/>
      <c r="X50" s="2838"/>
      <c r="Y50" s="2838"/>
      <c r="Z50" s="2838"/>
      <c r="AA50" s="2838"/>
      <c r="AB50" s="2838"/>
      <c r="AC50" s="2838"/>
      <c r="AD50" s="2838"/>
      <c r="AE50" s="2838"/>
      <c r="AF50" s="2838"/>
      <c r="AG50" s="2838"/>
      <c r="AH50" s="2838"/>
      <c r="AI50" s="2839"/>
    </row>
    <row r="51" spans="4:35">
      <c r="E51" s="2843"/>
      <c r="F51" s="2955"/>
      <c r="G51" s="2955"/>
      <c r="H51" s="2955"/>
      <c r="I51" s="2955"/>
      <c r="J51" s="2955"/>
      <c r="K51" s="2955"/>
      <c r="L51" s="2955"/>
      <c r="M51" s="2955"/>
      <c r="N51" s="2955"/>
      <c r="O51" s="2955"/>
      <c r="P51" s="2955"/>
      <c r="Q51" s="2955"/>
      <c r="R51" s="2955"/>
      <c r="S51" s="2955"/>
      <c r="T51" s="2955"/>
      <c r="U51" s="2955"/>
      <c r="V51" s="2955"/>
      <c r="W51" s="2955"/>
      <c r="X51" s="2955"/>
      <c r="Y51" s="2955"/>
      <c r="Z51" s="2955"/>
      <c r="AA51" s="2955"/>
      <c r="AB51" s="2955"/>
      <c r="AC51" s="2955"/>
      <c r="AD51" s="2955"/>
      <c r="AE51" s="2955"/>
      <c r="AF51" s="2955"/>
      <c r="AG51" s="2955"/>
      <c r="AH51" s="2955"/>
      <c r="AI51" s="2845"/>
    </row>
  </sheetData>
  <mergeCells count="11">
    <mergeCell ref="K13:L13"/>
    <mergeCell ref="E47:AI48"/>
    <mergeCell ref="E50:AI51"/>
    <mergeCell ref="O27:AI28"/>
    <mergeCell ref="AF11:AG11"/>
    <mergeCell ref="M4:N4"/>
    <mergeCell ref="M6:N6"/>
    <mergeCell ref="L11:M11"/>
    <mergeCell ref="T11:U11"/>
    <mergeCell ref="AC12:AE12"/>
    <mergeCell ref="K5:L5"/>
  </mergeCells>
  <phoneticPr fontId="5"/>
  <dataValidations count="1">
    <dataValidation type="list" allowBlank="1" showInputMessage="1" showErrorMessage="1" sqref="E3 R4 E7 J6 R6 E9 H11:H12 P11:P12 O17:O18 O20 O22:O25 T22:T23 Z24:Z25 AD22 J10 J4 R10 E32:E34 E27:E29 E36:E39 E41:E44 X11:X12" xr:uid="{00000000-0002-0000-23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2" r:id="rId4" name="Check Box 4">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73413" r:id="rId5" name="Check Box 5">
              <controlPr defaultSize="0" autoFill="0" autoLine="0" autoPict="0">
                <anchor moveWithCells="1">
                  <from>
                    <xdr:col>8</xdr:col>
                    <xdr:colOff>180975</xdr:colOff>
                    <xdr:row>2</xdr:row>
                    <xdr:rowOff>142875</xdr:rowOff>
                  </from>
                  <to>
                    <xdr:col>10</xdr:col>
                    <xdr:colOff>76200</xdr:colOff>
                    <xdr:row>4</xdr:row>
                    <xdr:rowOff>38100</xdr:rowOff>
                  </to>
                </anchor>
              </controlPr>
            </control>
          </mc:Choice>
        </mc:AlternateContent>
        <mc:AlternateContent xmlns:mc="http://schemas.openxmlformats.org/markup-compatibility/2006">
          <mc:Choice Requires="x14">
            <control shapeId="273414" r:id="rId6" name="Check Box 6">
              <controlPr defaultSize="0" autoFill="0" autoLine="0" autoPict="0">
                <anchor moveWithCells="1">
                  <from>
                    <xdr:col>16</xdr:col>
                    <xdr:colOff>180975</xdr:colOff>
                    <xdr:row>2</xdr:row>
                    <xdr:rowOff>142875</xdr:rowOff>
                  </from>
                  <to>
                    <xdr:col>18</xdr:col>
                    <xdr:colOff>76200</xdr:colOff>
                    <xdr:row>4</xdr:row>
                    <xdr:rowOff>38100</xdr:rowOff>
                  </to>
                </anchor>
              </controlPr>
            </control>
          </mc:Choice>
        </mc:AlternateContent>
        <mc:AlternateContent xmlns:mc="http://schemas.openxmlformats.org/markup-compatibility/2006">
          <mc:Choice Requires="x14">
            <control shapeId="273415" r:id="rId7" name="Check Box 7">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73416" r:id="rId8" name="Check Box 8">
              <controlPr defaultSize="0" autoFill="0" autoLine="0" autoPict="0">
                <anchor moveWithCells="1">
                  <from>
                    <xdr:col>16</xdr:col>
                    <xdr:colOff>180975</xdr:colOff>
                    <xdr:row>4</xdr:row>
                    <xdr:rowOff>142875</xdr:rowOff>
                  </from>
                  <to>
                    <xdr:col>18</xdr:col>
                    <xdr:colOff>76200</xdr:colOff>
                    <xdr:row>6</xdr:row>
                    <xdr:rowOff>38100</xdr:rowOff>
                  </to>
                </anchor>
              </controlPr>
            </control>
          </mc:Choice>
        </mc:AlternateContent>
        <mc:AlternateContent xmlns:mc="http://schemas.openxmlformats.org/markup-compatibility/2006">
          <mc:Choice Requires="x14">
            <control shapeId="273418" r:id="rId9" name="Check Box 10">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73419" r:id="rId10" name="Check Box 11">
              <controlPr defaultSize="0" autoFill="0" autoLine="0" autoPict="0">
                <anchor moveWithCells="1">
                  <from>
                    <xdr:col>8</xdr:col>
                    <xdr:colOff>180975</xdr:colOff>
                    <xdr:row>8</xdr:row>
                    <xdr:rowOff>142875</xdr:rowOff>
                  </from>
                  <to>
                    <xdr:col>10</xdr:col>
                    <xdr:colOff>76200</xdr:colOff>
                    <xdr:row>10</xdr:row>
                    <xdr:rowOff>38100</xdr:rowOff>
                  </to>
                </anchor>
              </controlPr>
            </control>
          </mc:Choice>
        </mc:AlternateContent>
        <mc:AlternateContent xmlns:mc="http://schemas.openxmlformats.org/markup-compatibility/2006">
          <mc:Choice Requires="x14">
            <control shapeId="273420" r:id="rId11" name="Check Box 12">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273421" r:id="rId12" name="Check Box 13">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3422" r:id="rId13" name="Check Box 14">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3423" r:id="rId14" name="Check Box 15">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273424" r:id="rId15" name="Check Box 16">
              <controlPr defaultSize="0" autoFill="0" autoLine="0" autoPict="0">
                <anchor moveWithCells="1">
                  <from>
                    <xdr:col>6</xdr:col>
                    <xdr:colOff>180975</xdr:colOff>
                    <xdr:row>10</xdr:row>
                    <xdr:rowOff>142875</xdr:rowOff>
                  </from>
                  <to>
                    <xdr:col>8</xdr:col>
                    <xdr:colOff>76200</xdr:colOff>
                    <xdr:row>12</xdr:row>
                    <xdr:rowOff>38100</xdr:rowOff>
                  </to>
                </anchor>
              </controlPr>
            </control>
          </mc:Choice>
        </mc:AlternateContent>
        <mc:AlternateContent xmlns:mc="http://schemas.openxmlformats.org/markup-compatibility/2006">
          <mc:Choice Requires="x14">
            <control shapeId="273425" r:id="rId16" name="Check Box 17">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273426" r:id="rId17" name="Check Box 18">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273428" r:id="rId18" name="Check Box 20">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3429" r:id="rId19" name="Check Box 21">
              <controlPr defaultSize="0" autoFill="0" autoLine="0" autoPict="0">
                <anchor moveWithCells="1">
                  <from>
                    <xdr:col>13</xdr:col>
                    <xdr:colOff>180975</xdr:colOff>
                    <xdr:row>16</xdr:row>
                    <xdr:rowOff>142875</xdr:rowOff>
                  </from>
                  <to>
                    <xdr:col>15</xdr:col>
                    <xdr:colOff>76200</xdr:colOff>
                    <xdr:row>18</xdr:row>
                    <xdr:rowOff>38100</xdr:rowOff>
                  </to>
                </anchor>
              </controlPr>
            </control>
          </mc:Choice>
        </mc:AlternateContent>
        <mc:AlternateContent xmlns:mc="http://schemas.openxmlformats.org/markup-compatibility/2006">
          <mc:Choice Requires="x14">
            <control shapeId="273430" r:id="rId20" name="Check Box 22">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273431" r:id="rId21" name="Check Box 23">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273432" r:id="rId22" name="Check Box 24">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3433" r:id="rId23" name="Check Box 25">
              <controlPr defaultSize="0" autoFill="0" autoLine="0" autoPict="0">
                <anchor moveWithCells="1">
                  <from>
                    <xdr:col>28</xdr:col>
                    <xdr:colOff>180975</xdr:colOff>
                    <xdr:row>20</xdr:row>
                    <xdr:rowOff>142875</xdr:rowOff>
                  </from>
                  <to>
                    <xdr:col>30</xdr:col>
                    <xdr:colOff>76200</xdr:colOff>
                    <xdr:row>22</xdr:row>
                    <xdr:rowOff>38100</xdr:rowOff>
                  </to>
                </anchor>
              </controlPr>
            </control>
          </mc:Choice>
        </mc:AlternateContent>
        <mc:AlternateContent xmlns:mc="http://schemas.openxmlformats.org/markup-compatibility/2006">
          <mc:Choice Requires="x14">
            <control shapeId="273434" r:id="rId24" name="Check Box 26">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273435" r:id="rId25" name="Check Box 27">
              <controlPr defaultSize="0" autoFill="0" autoLine="0" autoPict="0">
                <anchor moveWithCells="1">
                  <from>
                    <xdr:col>18</xdr:col>
                    <xdr:colOff>180975</xdr:colOff>
                    <xdr:row>21</xdr:row>
                    <xdr:rowOff>142875</xdr:rowOff>
                  </from>
                  <to>
                    <xdr:col>20</xdr:col>
                    <xdr:colOff>76200</xdr:colOff>
                    <xdr:row>23</xdr:row>
                    <xdr:rowOff>38100</xdr:rowOff>
                  </to>
                </anchor>
              </controlPr>
            </control>
          </mc:Choice>
        </mc:AlternateContent>
        <mc:AlternateContent xmlns:mc="http://schemas.openxmlformats.org/markup-compatibility/2006">
          <mc:Choice Requires="x14">
            <control shapeId="273436" r:id="rId26" name="Check Box 28">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273437" r:id="rId27" name="Check Box 29">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73438" r:id="rId28" name="Check Box 3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73439" r:id="rId29" name="Check Box 31">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273440" r:id="rId30" name="Check Box 32">
              <controlPr defaultSize="0" autoFill="0" autoLine="0" autoPict="0">
                <anchor moveWithCells="1">
                  <from>
                    <xdr:col>3</xdr:col>
                    <xdr:colOff>180975</xdr:colOff>
                    <xdr:row>30</xdr:row>
                    <xdr:rowOff>142875</xdr:rowOff>
                  </from>
                  <to>
                    <xdr:col>5</xdr:col>
                    <xdr:colOff>76200</xdr:colOff>
                    <xdr:row>32</xdr:row>
                    <xdr:rowOff>38100</xdr:rowOff>
                  </to>
                </anchor>
              </controlPr>
            </control>
          </mc:Choice>
        </mc:AlternateContent>
        <mc:AlternateContent xmlns:mc="http://schemas.openxmlformats.org/markup-compatibility/2006">
          <mc:Choice Requires="x14">
            <control shapeId="273441" r:id="rId31" name="Check Box 33">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73442" r:id="rId32" name="Check Box 34">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3443" r:id="rId33" name="Check Box 35">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273444" r:id="rId34" name="Check Box 36">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273445" r:id="rId35" name="Check Box 37">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273446" r:id="rId36" name="Check Box 38">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3447" r:id="rId37" name="Check Box 39">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273450" r:id="rId38" name="Check Box 42">
              <controlPr defaultSize="0" autoFill="0" autoLine="0" autoPict="0">
                <anchor moveWithCells="1">
                  <from>
                    <xdr:col>12</xdr:col>
                    <xdr:colOff>180975</xdr:colOff>
                    <xdr:row>1</xdr:row>
                    <xdr:rowOff>142875</xdr:rowOff>
                  </from>
                  <to>
                    <xdr:col>14</xdr:col>
                    <xdr:colOff>76200</xdr:colOff>
                    <xdr:row>3</xdr:row>
                    <xdr:rowOff>47625</xdr:rowOff>
                  </to>
                </anchor>
              </controlPr>
            </control>
          </mc:Choice>
        </mc:AlternateContent>
        <mc:AlternateContent xmlns:mc="http://schemas.openxmlformats.org/markup-compatibility/2006">
          <mc:Choice Requires="x14">
            <control shapeId="273451" r:id="rId39" name="Check Box 43">
              <controlPr defaultSize="0" autoFill="0" autoLine="0" autoPict="0">
                <anchor moveWithCells="1">
                  <from>
                    <xdr:col>12</xdr:col>
                    <xdr:colOff>180975</xdr:colOff>
                    <xdr:row>7</xdr:row>
                    <xdr:rowOff>142875</xdr:rowOff>
                  </from>
                  <to>
                    <xdr:col>14</xdr:col>
                    <xdr:colOff>76200</xdr:colOff>
                    <xdr:row>9</xdr:row>
                    <xdr:rowOff>47625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M95"/>
  <sheetViews>
    <sheetView view="pageBreakPreview" zoomScaleNormal="100" zoomScaleSheetLayoutView="100" workbookViewId="0"/>
  </sheetViews>
  <sheetFormatPr defaultColWidth="2.625" defaultRowHeight="13.5"/>
  <cols>
    <col min="1" max="2" width="2.625" style="592" customWidth="1"/>
    <col min="3" max="16384" width="2.625" style="592"/>
  </cols>
  <sheetData>
    <row r="1" spans="1:35">
      <c r="A1" s="480" t="s">
        <v>980</v>
      </c>
      <c r="B1" s="480"/>
      <c r="C1" s="480"/>
      <c r="D1" s="480"/>
      <c r="E1" s="480"/>
      <c r="F1" s="480"/>
      <c r="G1" s="480"/>
      <c r="H1" s="480"/>
      <c r="I1" s="480"/>
      <c r="J1" s="480"/>
    </row>
    <row r="2" spans="1:35">
      <c r="C2" s="479" t="s">
        <v>945</v>
      </c>
      <c r="D2" s="479" t="s">
        <v>2246</v>
      </c>
      <c r="E2" s="479"/>
      <c r="AB2" s="486"/>
      <c r="AC2" s="486"/>
      <c r="AD2" s="486"/>
      <c r="AE2" s="486"/>
    </row>
    <row r="3" spans="1:35">
      <c r="C3" s="479"/>
      <c r="D3" s="479" t="s">
        <v>1904</v>
      </c>
      <c r="E3" s="479"/>
      <c r="AB3" s="486"/>
      <c r="AC3" s="486"/>
      <c r="AD3" s="486"/>
      <c r="AE3" s="486"/>
    </row>
    <row r="4" spans="1:35">
      <c r="E4" s="844"/>
      <c r="F4" s="479" t="s">
        <v>475</v>
      </c>
      <c r="H4" s="592" t="s">
        <v>688</v>
      </c>
      <c r="J4" s="476" t="s">
        <v>1910</v>
      </c>
      <c r="P4" s="805" t="s">
        <v>1908</v>
      </c>
      <c r="Q4" s="1299"/>
      <c r="R4" s="1299"/>
      <c r="S4" s="1299"/>
      <c r="T4" s="1299"/>
      <c r="U4" s="1299"/>
      <c r="V4" s="1299"/>
      <c r="W4" s="1299"/>
      <c r="X4" s="1299"/>
      <c r="Y4" s="1299"/>
      <c r="Z4" s="1299"/>
      <c r="AA4" s="1299"/>
      <c r="AB4" s="1299"/>
      <c r="AC4" s="1299"/>
      <c r="AD4" s="1299"/>
      <c r="AE4" s="486" t="s">
        <v>86</v>
      </c>
      <c r="AF4" s="479"/>
      <c r="AG4" s="148"/>
      <c r="AH4" s="486"/>
    </row>
    <row r="5" spans="1:35">
      <c r="E5" s="844"/>
      <c r="F5" s="479" t="s">
        <v>886</v>
      </c>
      <c r="H5" s="592" t="s">
        <v>688</v>
      </c>
      <c r="J5" s="721" t="s">
        <v>1930</v>
      </c>
      <c r="AB5" s="486"/>
      <c r="AC5" s="486"/>
      <c r="AD5" s="486"/>
      <c r="AE5" s="486"/>
    </row>
    <row r="6" spans="1:35" s="476" customFormat="1" ht="13.5" customHeight="1">
      <c r="E6" s="479"/>
      <c r="F6" s="89" t="s">
        <v>1905</v>
      </c>
      <c r="G6" s="89"/>
      <c r="H6" s="20" t="s">
        <v>1907</v>
      </c>
      <c r="AD6" s="148"/>
      <c r="AE6" s="148"/>
      <c r="AF6" s="148"/>
      <c r="AG6" s="148"/>
    </row>
    <row r="7" spans="1:35" s="476" customFormat="1" ht="13.5" customHeight="1">
      <c r="E7" s="479"/>
      <c r="F7" s="89" t="s">
        <v>1906</v>
      </c>
      <c r="G7" s="89"/>
      <c r="H7" s="20" t="s">
        <v>1909</v>
      </c>
      <c r="AD7" s="148"/>
      <c r="AE7" s="148"/>
      <c r="AF7" s="148"/>
      <c r="AG7" s="148"/>
    </row>
    <row r="8" spans="1:35" s="476" customFormat="1" ht="13.5" customHeight="1">
      <c r="E8" s="479"/>
      <c r="F8" s="89"/>
      <c r="G8" s="89"/>
      <c r="H8" s="20"/>
      <c r="AD8" s="148"/>
      <c r="AE8" s="148"/>
      <c r="AF8" s="148"/>
      <c r="AG8" s="148"/>
    </row>
    <row r="9" spans="1:35">
      <c r="C9" s="476" t="s">
        <v>48</v>
      </c>
      <c r="D9" s="476" t="s">
        <v>1899</v>
      </c>
      <c r="E9" s="842"/>
      <c r="F9" s="479"/>
      <c r="G9" s="476"/>
      <c r="H9" s="476"/>
      <c r="I9" s="476"/>
      <c r="J9" s="476"/>
      <c r="K9" s="476"/>
      <c r="L9" s="476"/>
      <c r="M9" s="476"/>
      <c r="N9" s="476"/>
      <c r="O9" s="476"/>
      <c r="P9" s="476"/>
      <c r="Q9" s="476"/>
      <c r="R9" s="476"/>
      <c r="S9" s="476"/>
      <c r="T9" s="476"/>
      <c r="U9" s="476"/>
      <c r="V9" s="476"/>
      <c r="W9" s="476"/>
      <c r="X9" s="476"/>
      <c r="Y9" s="476"/>
      <c r="Z9" s="476"/>
      <c r="AA9" s="476"/>
      <c r="AB9" s="148"/>
      <c r="AC9" s="148"/>
      <c r="AD9" s="148"/>
      <c r="AE9" s="148"/>
      <c r="AF9" s="476"/>
      <c r="AG9" s="476"/>
      <c r="AH9" s="476"/>
      <c r="AI9" s="476"/>
    </row>
    <row r="10" spans="1:35">
      <c r="C10" s="476"/>
      <c r="D10" s="476"/>
      <c r="E10" s="686"/>
      <c r="F10" s="479" t="s">
        <v>1900</v>
      </c>
      <c r="G10" s="476"/>
      <c r="H10" s="476"/>
      <c r="I10" s="476"/>
      <c r="J10" s="476"/>
      <c r="K10" s="476"/>
      <c r="L10" s="476"/>
      <c r="M10" s="476"/>
      <c r="N10" s="476"/>
      <c r="O10" s="476"/>
      <c r="P10" s="476"/>
      <c r="Q10" s="476"/>
      <c r="R10" s="476"/>
      <c r="S10" s="842"/>
      <c r="T10" s="479"/>
      <c r="U10" s="476"/>
      <c r="V10" s="842"/>
      <c r="W10" s="479"/>
      <c r="X10" s="476"/>
      <c r="Y10" s="476"/>
      <c r="Z10" s="842"/>
      <c r="AA10" s="479"/>
      <c r="AB10" s="148"/>
      <c r="AC10" s="148"/>
      <c r="AD10" s="148"/>
      <c r="AE10" s="148"/>
      <c r="AF10" s="476"/>
      <c r="AG10" s="476"/>
      <c r="AH10" s="476"/>
      <c r="AI10" s="476"/>
    </row>
    <row r="11" spans="1:35">
      <c r="C11" s="476"/>
      <c r="D11" s="476"/>
      <c r="E11" s="686"/>
      <c r="F11" s="479" t="s">
        <v>2199</v>
      </c>
      <c r="G11" s="476"/>
      <c r="H11" s="476"/>
      <c r="I11" s="476"/>
      <c r="J11" s="476"/>
      <c r="K11" s="476"/>
      <c r="L11" s="476"/>
      <c r="M11" s="476"/>
      <c r="N11" s="476"/>
      <c r="O11" s="476"/>
      <c r="P11" s="476"/>
      <c r="Q11" s="476"/>
      <c r="R11" s="476"/>
      <c r="S11" s="842"/>
      <c r="T11" s="479"/>
      <c r="U11" s="476"/>
      <c r="V11" s="842"/>
      <c r="W11" s="479"/>
      <c r="X11" s="476"/>
      <c r="Y11" s="476"/>
      <c r="Z11" s="842"/>
      <c r="AA11" s="479"/>
      <c r="AB11" s="148"/>
      <c r="AC11" s="148"/>
      <c r="AD11" s="148"/>
      <c r="AE11" s="148"/>
      <c r="AF11" s="476"/>
      <c r="AG11" s="476"/>
      <c r="AH11" s="476"/>
      <c r="AI11" s="476"/>
    </row>
    <row r="12" spans="1:35">
      <c r="C12" s="476"/>
      <c r="D12" s="476"/>
      <c r="E12" s="686"/>
      <c r="F12" s="479" t="s">
        <v>1901</v>
      </c>
      <c r="G12" s="476"/>
      <c r="H12" s="476"/>
      <c r="I12" s="476"/>
      <c r="J12" s="476"/>
      <c r="K12" s="476"/>
      <c r="L12" s="476"/>
      <c r="M12" s="476"/>
      <c r="N12" s="476"/>
      <c r="O12" s="476"/>
      <c r="P12" s="476"/>
      <c r="Q12" s="476"/>
      <c r="R12" s="476"/>
      <c r="S12" s="842"/>
      <c r="T12" s="479"/>
      <c r="U12" s="476"/>
      <c r="V12" s="842"/>
      <c r="W12" s="479"/>
      <c r="X12" s="476"/>
      <c r="Y12" s="476"/>
      <c r="Z12" s="842"/>
      <c r="AA12" s="479"/>
      <c r="AB12" s="148"/>
      <c r="AC12" s="148"/>
      <c r="AD12" s="148"/>
      <c r="AE12" s="148"/>
      <c r="AF12" s="476"/>
      <c r="AG12" s="476"/>
      <c r="AH12" s="476"/>
      <c r="AI12" s="476"/>
    </row>
    <row r="13" spans="1:35">
      <c r="C13" s="476"/>
      <c r="D13" s="476"/>
      <c r="E13" s="686"/>
      <c r="F13" s="479"/>
      <c r="G13" s="476"/>
      <c r="H13" s="476"/>
      <c r="I13" s="476"/>
      <c r="J13" s="476"/>
      <c r="K13" s="476"/>
      <c r="L13" s="476"/>
      <c r="M13" s="476"/>
      <c r="N13" s="476"/>
      <c r="O13" s="476"/>
      <c r="P13" s="476"/>
      <c r="Q13" s="476"/>
      <c r="R13" s="476"/>
      <c r="S13" s="842"/>
      <c r="T13" s="479"/>
      <c r="U13" s="476"/>
      <c r="V13" s="842"/>
      <c r="W13" s="479"/>
      <c r="X13" s="476"/>
      <c r="Y13" s="476"/>
      <c r="Z13" s="842"/>
      <c r="AA13" s="479"/>
      <c r="AB13" s="148"/>
      <c r="AC13" s="148"/>
      <c r="AD13" s="148"/>
      <c r="AE13" s="148"/>
      <c r="AF13" s="476"/>
      <c r="AG13" s="476"/>
      <c r="AH13" s="476"/>
      <c r="AI13" s="476"/>
    </row>
    <row r="14" spans="1:35">
      <c r="C14" s="476" t="s">
        <v>127</v>
      </c>
      <c r="D14" s="476" t="s">
        <v>2247</v>
      </c>
      <c r="E14" s="842"/>
      <c r="F14" s="479"/>
      <c r="G14" s="476"/>
      <c r="H14" s="476"/>
      <c r="I14" s="476"/>
      <c r="J14" s="476"/>
      <c r="K14" s="476"/>
      <c r="L14" s="476"/>
      <c r="M14" s="476"/>
      <c r="N14" s="476"/>
      <c r="O14" s="476"/>
      <c r="P14" s="476"/>
      <c r="Q14" s="476"/>
      <c r="R14" s="476"/>
      <c r="S14" s="476"/>
      <c r="T14" s="476"/>
      <c r="U14" s="476"/>
      <c r="V14" s="476"/>
      <c r="W14" s="476"/>
      <c r="X14" s="476"/>
      <c r="Y14" s="476"/>
      <c r="Z14" s="476"/>
      <c r="AA14" s="476"/>
      <c r="AB14" s="148"/>
      <c r="AC14" s="148"/>
      <c r="AD14" s="148"/>
      <c r="AE14" s="148"/>
      <c r="AF14" s="476"/>
      <c r="AG14" s="476"/>
      <c r="AH14" s="476"/>
      <c r="AI14" s="476"/>
    </row>
    <row r="15" spans="1:35">
      <c r="C15" s="476"/>
      <c r="D15" s="476"/>
      <c r="E15" s="686"/>
      <c r="F15" s="479" t="s">
        <v>1902</v>
      </c>
      <c r="G15" s="476"/>
      <c r="H15" s="476"/>
      <c r="I15" s="476"/>
      <c r="J15" s="476"/>
      <c r="K15" s="476"/>
      <c r="L15" s="476"/>
      <c r="M15" s="476"/>
      <c r="N15" s="476"/>
      <c r="O15" s="476"/>
      <c r="P15" s="476"/>
      <c r="Q15" s="476"/>
      <c r="R15" s="476"/>
      <c r="S15" s="842"/>
      <c r="T15" s="479"/>
      <c r="U15" s="476"/>
      <c r="V15" s="842"/>
      <c r="W15" s="479"/>
      <c r="X15" s="476"/>
      <c r="Y15" s="476"/>
      <c r="Z15" s="842"/>
      <c r="AA15" s="479"/>
      <c r="AB15" s="148"/>
      <c r="AC15" s="148"/>
      <c r="AD15" s="148"/>
      <c r="AE15" s="148"/>
      <c r="AF15" s="476"/>
      <c r="AG15" s="476"/>
      <c r="AH15" s="476"/>
      <c r="AI15" s="476"/>
    </row>
    <row r="16" spans="1:35">
      <c r="C16" s="476"/>
      <c r="D16" s="476"/>
      <c r="E16" s="686"/>
      <c r="F16" s="479" t="s">
        <v>2200</v>
      </c>
      <c r="G16" s="476"/>
      <c r="H16" s="476"/>
      <c r="I16" s="476"/>
      <c r="J16" s="476"/>
      <c r="K16" s="476"/>
      <c r="L16" s="476"/>
      <c r="M16" s="476"/>
      <c r="N16" s="476"/>
      <c r="O16" s="476"/>
      <c r="P16" s="476"/>
      <c r="Q16" s="476"/>
      <c r="R16" s="476"/>
      <c r="S16" s="842"/>
      <c r="T16" s="479"/>
      <c r="U16" s="476"/>
      <c r="V16" s="842"/>
      <c r="W16" s="479"/>
      <c r="X16" s="476"/>
      <c r="Y16" s="476"/>
      <c r="Z16" s="842"/>
      <c r="AA16" s="479"/>
      <c r="AB16" s="148"/>
      <c r="AC16" s="148"/>
      <c r="AD16" s="148"/>
      <c r="AE16" s="148"/>
      <c r="AF16" s="476"/>
      <c r="AG16" s="476"/>
      <c r="AH16" s="476"/>
      <c r="AI16" s="476"/>
    </row>
    <row r="17" spans="1:35">
      <c r="C17" s="476"/>
      <c r="D17" s="476"/>
      <c r="E17" s="686"/>
      <c r="F17" s="479" t="s">
        <v>1903</v>
      </c>
      <c r="G17" s="476"/>
      <c r="H17" s="476"/>
      <c r="I17" s="476"/>
      <c r="J17" s="476"/>
      <c r="K17" s="476"/>
      <c r="L17" s="476"/>
      <c r="M17" s="476"/>
      <c r="N17" s="476"/>
      <c r="O17" s="476"/>
      <c r="P17" s="476"/>
      <c r="Q17" s="476"/>
      <c r="R17" s="476"/>
      <c r="S17" s="842"/>
      <c r="T17" s="479"/>
      <c r="U17" s="476"/>
      <c r="V17" s="842"/>
      <c r="W17" s="479"/>
      <c r="X17" s="476"/>
      <c r="Y17" s="476"/>
      <c r="Z17" s="842"/>
      <c r="AA17" s="479"/>
      <c r="AB17" s="148"/>
      <c r="AC17" s="148"/>
      <c r="AD17" s="148"/>
      <c r="AE17" s="148"/>
      <c r="AF17" s="476"/>
      <c r="AG17" s="476"/>
      <c r="AH17" s="476"/>
      <c r="AI17" s="476"/>
    </row>
    <row r="18" spans="1:35">
      <c r="C18" s="476"/>
      <c r="D18" s="476"/>
      <c r="E18" s="686"/>
      <c r="F18" s="479"/>
      <c r="G18" s="476"/>
      <c r="H18" s="476"/>
      <c r="I18" s="476"/>
      <c r="J18" s="476"/>
      <c r="K18" s="476"/>
      <c r="L18" s="476"/>
      <c r="M18" s="476"/>
      <c r="N18" s="476"/>
      <c r="O18" s="476"/>
      <c r="P18" s="476"/>
      <c r="Q18" s="476"/>
      <c r="R18" s="476"/>
      <c r="S18" s="842"/>
      <c r="T18" s="479"/>
      <c r="U18" s="476"/>
      <c r="V18" s="842"/>
      <c r="W18" s="479"/>
      <c r="X18" s="476"/>
      <c r="Y18" s="476"/>
      <c r="Z18" s="842"/>
      <c r="AA18" s="479"/>
      <c r="AB18" s="148"/>
      <c r="AC18" s="148"/>
      <c r="AD18" s="148"/>
      <c r="AE18" s="148"/>
      <c r="AF18" s="476"/>
      <c r="AG18" s="476"/>
      <c r="AH18" s="476"/>
      <c r="AI18" s="476"/>
    </row>
    <row r="19" spans="1:35">
      <c r="C19" s="479" t="s">
        <v>11</v>
      </c>
      <c r="D19" s="479" t="s">
        <v>981</v>
      </c>
    </row>
    <row r="20" spans="1:35">
      <c r="D20" s="476" t="s">
        <v>941</v>
      </c>
      <c r="E20" s="476" t="s">
        <v>942</v>
      </c>
    </row>
    <row r="21" spans="1:35">
      <c r="E21" s="2837"/>
      <c r="F21" s="2838"/>
      <c r="G21" s="2838"/>
      <c r="H21" s="2838"/>
      <c r="I21" s="2838"/>
      <c r="J21" s="2838"/>
      <c r="K21" s="2838"/>
      <c r="L21" s="2838"/>
      <c r="M21" s="2838"/>
      <c r="N21" s="2838"/>
      <c r="O21" s="2838"/>
      <c r="P21" s="2838"/>
      <c r="Q21" s="2838"/>
      <c r="R21" s="2838"/>
      <c r="S21" s="2838"/>
      <c r="T21" s="2838"/>
      <c r="U21" s="2838"/>
      <c r="V21" s="2838"/>
      <c r="W21" s="2838"/>
      <c r="X21" s="2838"/>
      <c r="Y21" s="2838"/>
      <c r="Z21" s="2838"/>
      <c r="AA21" s="2838"/>
      <c r="AB21" s="2838"/>
      <c r="AC21" s="2838"/>
      <c r="AD21" s="2838"/>
      <c r="AE21" s="2838"/>
      <c r="AF21" s="2838"/>
      <c r="AG21" s="2838"/>
      <c r="AH21" s="2838"/>
      <c r="AI21" s="2839"/>
    </row>
    <row r="22" spans="1:35">
      <c r="E22" s="2843"/>
      <c r="F22" s="2955"/>
      <c r="G22" s="2955"/>
      <c r="H22" s="2955"/>
      <c r="I22" s="2955"/>
      <c r="J22" s="2955"/>
      <c r="K22" s="2955"/>
      <c r="L22" s="2955"/>
      <c r="M22" s="2955"/>
      <c r="N22" s="2955"/>
      <c r="O22" s="2955"/>
      <c r="P22" s="2955"/>
      <c r="Q22" s="2955"/>
      <c r="R22" s="2955"/>
      <c r="S22" s="2955"/>
      <c r="T22" s="2955"/>
      <c r="U22" s="2955"/>
      <c r="V22" s="2955"/>
      <c r="W22" s="2955"/>
      <c r="X22" s="2955"/>
      <c r="Y22" s="2955"/>
      <c r="Z22" s="2955"/>
      <c r="AA22" s="2955"/>
      <c r="AB22" s="2955"/>
      <c r="AC22" s="2955"/>
      <c r="AD22" s="2955"/>
      <c r="AE22" s="2955"/>
      <c r="AF22" s="2955"/>
      <c r="AG22" s="2955"/>
      <c r="AH22" s="2955"/>
      <c r="AI22" s="2845"/>
    </row>
    <row r="23" spans="1:35">
      <c r="D23" s="476" t="s">
        <v>943</v>
      </c>
      <c r="E23" s="476" t="s">
        <v>944</v>
      </c>
      <c r="O23" s="873"/>
    </row>
    <row r="24" spans="1:35">
      <c r="E24" s="2837"/>
      <c r="F24" s="2838"/>
      <c r="G24" s="2838"/>
      <c r="H24" s="2838"/>
      <c r="I24" s="2838"/>
      <c r="J24" s="2838"/>
      <c r="K24" s="2838"/>
      <c r="L24" s="2838"/>
      <c r="M24" s="2838"/>
      <c r="N24" s="2838"/>
      <c r="O24" s="2838"/>
      <c r="P24" s="2838"/>
      <c r="Q24" s="2838"/>
      <c r="R24" s="2838"/>
      <c r="S24" s="2838"/>
      <c r="T24" s="2838"/>
      <c r="U24" s="2838"/>
      <c r="V24" s="2838"/>
      <c r="W24" s="2838"/>
      <c r="X24" s="2838"/>
      <c r="Y24" s="2838"/>
      <c r="Z24" s="2838"/>
      <c r="AA24" s="2838"/>
      <c r="AB24" s="2838"/>
      <c r="AC24" s="2838"/>
      <c r="AD24" s="2838"/>
      <c r="AE24" s="2838"/>
      <c r="AF24" s="2838"/>
      <c r="AG24" s="2838"/>
      <c r="AH24" s="2838"/>
      <c r="AI24" s="2839"/>
    </row>
    <row r="25" spans="1:35">
      <c r="E25" s="2843"/>
      <c r="F25" s="2955"/>
      <c r="G25" s="2955"/>
      <c r="H25" s="2955"/>
      <c r="I25" s="2955"/>
      <c r="J25" s="2955"/>
      <c r="K25" s="2955"/>
      <c r="L25" s="2955"/>
      <c r="M25" s="2955"/>
      <c r="N25" s="2955"/>
      <c r="O25" s="2955"/>
      <c r="P25" s="2955"/>
      <c r="Q25" s="2955"/>
      <c r="R25" s="2955"/>
      <c r="S25" s="2955"/>
      <c r="T25" s="2955"/>
      <c r="U25" s="2955"/>
      <c r="V25" s="2955"/>
      <c r="W25" s="2955"/>
      <c r="X25" s="2955"/>
      <c r="Y25" s="2955"/>
      <c r="Z25" s="2955"/>
      <c r="AA25" s="2955"/>
      <c r="AB25" s="2955"/>
      <c r="AC25" s="2955"/>
      <c r="AD25" s="2955"/>
      <c r="AE25" s="2955"/>
      <c r="AF25" s="2955"/>
      <c r="AG25" s="2955"/>
      <c r="AH25" s="2955"/>
      <c r="AI25" s="2845"/>
    </row>
    <row r="27" spans="1:35">
      <c r="A27" s="480" t="s">
        <v>906</v>
      </c>
      <c r="B27" s="480"/>
      <c r="C27" s="480"/>
      <c r="D27" s="480"/>
      <c r="E27" s="480"/>
      <c r="F27" s="480"/>
      <c r="G27" s="480"/>
      <c r="H27" s="480"/>
      <c r="I27" s="229"/>
      <c r="J27" s="229"/>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row>
    <row r="28" spans="1:35" ht="13.5" customHeight="1">
      <c r="C28" s="812" t="s">
        <v>39</v>
      </c>
      <c r="D28" s="812" t="s">
        <v>2201</v>
      </c>
      <c r="E28" s="799"/>
      <c r="F28" s="799"/>
      <c r="G28" s="799"/>
      <c r="H28" s="799"/>
      <c r="I28" s="757"/>
      <c r="J28" s="757"/>
      <c r="K28" s="757"/>
      <c r="L28" s="757"/>
      <c r="M28" s="757"/>
      <c r="N28" s="757"/>
      <c r="O28" s="757"/>
      <c r="P28" s="757"/>
      <c r="Q28" s="757"/>
      <c r="R28" s="757"/>
      <c r="S28" s="757"/>
      <c r="T28" s="757"/>
      <c r="U28" s="486"/>
      <c r="V28" s="486"/>
      <c r="W28" s="486"/>
      <c r="X28" s="486"/>
      <c r="Y28" s="486"/>
      <c r="Z28" s="486"/>
      <c r="AA28" s="486"/>
      <c r="AB28" s="486"/>
      <c r="AC28" s="486"/>
      <c r="AD28" s="486"/>
      <c r="AE28" s="486"/>
      <c r="AF28" s="486"/>
      <c r="AG28" s="486"/>
      <c r="AH28" s="486"/>
    </row>
    <row r="29" spans="1:35" ht="13.5" customHeight="1">
      <c r="D29" s="474"/>
      <c r="E29" s="844"/>
      <c r="F29" s="479" t="s">
        <v>475</v>
      </c>
      <c r="G29" s="474" t="s">
        <v>946</v>
      </c>
      <c r="H29" s="844"/>
      <c r="I29" s="3043" t="s">
        <v>1579</v>
      </c>
      <c r="J29" s="3043"/>
      <c r="K29" s="3043"/>
      <c r="L29" s="3043"/>
      <c r="M29" s="3043"/>
      <c r="N29" s="3043"/>
      <c r="O29" s="3043"/>
      <c r="P29" s="3043"/>
      <c r="Q29" s="3043"/>
      <c r="R29" s="3043"/>
      <c r="S29" s="3043"/>
      <c r="T29" s="3043"/>
      <c r="U29" s="3043"/>
      <c r="V29" s="3043"/>
      <c r="W29" s="3043"/>
      <c r="X29" s="3043"/>
      <c r="Y29" s="3043"/>
      <c r="Z29" s="3043"/>
      <c r="AA29" s="3043"/>
      <c r="AB29" s="3043"/>
      <c r="AC29" s="3043"/>
      <c r="AD29" s="3043"/>
      <c r="AE29" s="3043"/>
      <c r="AF29" s="3043"/>
      <c r="AG29" s="3043"/>
      <c r="AH29" s="3043"/>
      <c r="AI29" s="812"/>
    </row>
    <row r="30" spans="1:35">
      <c r="D30" s="474"/>
      <c r="E30" s="479"/>
      <c r="F30" s="479"/>
      <c r="G30" s="474"/>
      <c r="H30" s="844"/>
      <c r="I30" s="758" t="s">
        <v>1623</v>
      </c>
      <c r="J30" s="150"/>
      <c r="K30" s="150"/>
      <c r="L30" s="225"/>
      <c r="M30" s="225"/>
      <c r="N30" s="225"/>
      <c r="O30" s="225"/>
      <c r="P30" s="225"/>
      <c r="Q30" s="225"/>
      <c r="R30" s="225"/>
      <c r="S30" s="225"/>
      <c r="T30" s="225"/>
      <c r="U30" s="225"/>
      <c r="V30" s="225"/>
      <c r="W30" s="150"/>
      <c r="X30" s="150"/>
      <c r="Y30" s="150"/>
      <c r="Z30" s="150"/>
      <c r="AA30" s="150"/>
      <c r="AB30" s="150"/>
      <c r="AC30" s="150"/>
      <c r="AD30" s="150"/>
      <c r="AE30" s="150"/>
      <c r="AF30" s="150"/>
      <c r="AG30" s="150"/>
      <c r="AH30" s="150"/>
      <c r="AI30" s="474"/>
    </row>
    <row r="31" spans="1:35">
      <c r="E31" s="844"/>
      <c r="F31" s="479" t="s">
        <v>476</v>
      </c>
      <c r="I31" s="486"/>
      <c r="J31" s="486"/>
      <c r="K31" s="486"/>
      <c r="L31" s="486"/>
      <c r="M31" s="486"/>
      <c r="N31" s="486"/>
      <c r="O31" s="486"/>
      <c r="P31" s="486"/>
      <c r="Q31" s="486"/>
      <c r="R31" s="486"/>
      <c r="S31" s="486"/>
      <c r="T31" s="486"/>
      <c r="U31" s="486"/>
      <c r="V31" s="486"/>
      <c r="W31" s="486"/>
      <c r="X31" s="486"/>
      <c r="Y31" s="486"/>
      <c r="Z31" s="486"/>
      <c r="AA31" s="486"/>
      <c r="AB31" s="486"/>
      <c r="AC31" s="486"/>
      <c r="AD31" s="486"/>
      <c r="AE31" s="486"/>
      <c r="AF31" s="486"/>
      <c r="AG31" s="486"/>
      <c r="AH31" s="486"/>
    </row>
    <row r="32" spans="1:35">
      <c r="C32" s="812" t="s">
        <v>1580</v>
      </c>
      <c r="D32" s="812" t="s">
        <v>907</v>
      </c>
    </row>
    <row r="33" spans="1:35">
      <c r="D33" s="474" t="s">
        <v>1581</v>
      </c>
      <c r="E33" s="474" t="s">
        <v>921</v>
      </c>
    </row>
    <row r="34" spans="1:35">
      <c r="E34" s="2837"/>
      <c r="F34" s="2838"/>
      <c r="G34" s="2838"/>
      <c r="H34" s="2838"/>
      <c r="I34" s="2838"/>
      <c r="J34" s="2838"/>
      <c r="K34" s="2838"/>
      <c r="L34" s="2838"/>
      <c r="M34" s="2838"/>
      <c r="N34" s="2838"/>
      <c r="O34" s="2838"/>
      <c r="P34" s="2838"/>
      <c r="Q34" s="2838"/>
      <c r="R34" s="2838"/>
      <c r="S34" s="2838"/>
      <c r="T34" s="2838"/>
      <c r="U34" s="2838"/>
      <c r="V34" s="2838"/>
      <c r="W34" s="2838"/>
      <c r="X34" s="2838"/>
      <c r="Y34" s="2838"/>
      <c r="Z34" s="2838"/>
      <c r="AA34" s="2838"/>
      <c r="AB34" s="2838"/>
      <c r="AC34" s="2838"/>
      <c r="AD34" s="2838"/>
      <c r="AE34" s="2838"/>
      <c r="AF34" s="2838"/>
      <c r="AG34" s="2838"/>
      <c r="AH34" s="2838"/>
      <c r="AI34" s="2839"/>
    </row>
    <row r="35" spans="1:35">
      <c r="E35" s="2843"/>
      <c r="F35" s="2844"/>
      <c r="G35" s="2844"/>
      <c r="H35" s="2844"/>
      <c r="I35" s="2844"/>
      <c r="J35" s="2844"/>
      <c r="K35" s="2844"/>
      <c r="L35" s="2844"/>
      <c r="M35" s="2844"/>
      <c r="N35" s="2844"/>
      <c r="O35" s="2844"/>
      <c r="P35" s="2844"/>
      <c r="Q35" s="2844"/>
      <c r="R35" s="2844"/>
      <c r="S35" s="2844"/>
      <c r="T35" s="2844"/>
      <c r="U35" s="2844"/>
      <c r="V35" s="2844"/>
      <c r="W35" s="2844"/>
      <c r="X35" s="2844"/>
      <c r="Y35" s="2844"/>
      <c r="Z35" s="2844"/>
      <c r="AA35" s="2844"/>
      <c r="AB35" s="2844"/>
      <c r="AC35" s="2844"/>
      <c r="AD35" s="2844"/>
      <c r="AE35" s="2844"/>
      <c r="AF35" s="2844"/>
      <c r="AG35" s="2844"/>
      <c r="AH35" s="2844"/>
      <c r="AI35" s="2845"/>
    </row>
    <row r="36" spans="1:35">
      <c r="D36" s="474" t="s">
        <v>1582</v>
      </c>
      <c r="E36" s="474" t="s">
        <v>922</v>
      </c>
      <c r="O36" s="873"/>
    </row>
    <row r="37" spans="1:35">
      <c r="E37" s="2837"/>
      <c r="F37" s="2838"/>
      <c r="G37" s="2838"/>
      <c r="H37" s="2838"/>
      <c r="I37" s="2838"/>
      <c r="J37" s="2838"/>
      <c r="K37" s="2838"/>
      <c r="L37" s="2838"/>
      <c r="M37" s="2838"/>
      <c r="N37" s="2838"/>
      <c r="O37" s="2838"/>
      <c r="P37" s="2838"/>
      <c r="Q37" s="2838"/>
      <c r="R37" s="2838"/>
      <c r="S37" s="2838"/>
      <c r="T37" s="2838"/>
      <c r="U37" s="2838"/>
      <c r="V37" s="2838"/>
      <c r="W37" s="2838"/>
      <c r="X37" s="2838"/>
      <c r="Y37" s="2838"/>
      <c r="Z37" s="2838"/>
      <c r="AA37" s="2838"/>
      <c r="AB37" s="2838"/>
      <c r="AC37" s="2838"/>
      <c r="AD37" s="2838"/>
      <c r="AE37" s="2838"/>
      <c r="AF37" s="2838"/>
      <c r="AG37" s="2838"/>
      <c r="AH37" s="2838"/>
      <c r="AI37" s="2839"/>
    </row>
    <row r="38" spans="1:35">
      <c r="E38" s="2843"/>
      <c r="F38" s="2844"/>
      <c r="G38" s="2844"/>
      <c r="H38" s="2844"/>
      <c r="I38" s="2844"/>
      <c r="J38" s="2844"/>
      <c r="K38" s="2844"/>
      <c r="L38" s="2844"/>
      <c r="M38" s="2844"/>
      <c r="N38" s="2844"/>
      <c r="O38" s="2844"/>
      <c r="P38" s="2844"/>
      <c r="Q38" s="2844"/>
      <c r="R38" s="2844"/>
      <c r="S38" s="2844"/>
      <c r="T38" s="2844"/>
      <c r="U38" s="2844"/>
      <c r="V38" s="2844"/>
      <c r="W38" s="2844"/>
      <c r="X38" s="2844"/>
      <c r="Y38" s="2844"/>
      <c r="Z38" s="2844"/>
      <c r="AA38" s="2844"/>
      <c r="AB38" s="2844"/>
      <c r="AC38" s="2844"/>
      <c r="AD38" s="2844"/>
      <c r="AE38" s="2844"/>
      <c r="AF38" s="2844"/>
      <c r="AG38" s="2844"/>
      <c r="AH38" s="2844"/>
      <c r="AI38" s="2845"/>
    </row>
    <row r="40" spans="1:35">
      <c r="A40" s="229" t="s">
        <v>1286</v>
      </c>
      <c r="B40" s="229"/>
      <c r="C40" s="480"/>
    </row>
    <row r="41" spans="1:35">
      <c r="C41" s="474" t="s">
        <v>1583</v>
      </c>
      <c r="D41" s="474" t="s">
        <v>679</v>
      </c>
      <c r="E41" s="474"/>
    </row>
    <row r="42" spans="1:35">
      <c r="E42" s="2837"/>
      <c r="F42" s="2838"/>
      <c r="G42" s="2838"/>
      <c r="H42" s="2838"/>
      <c r="I42" s="2838"/>
      <c r="J42" s="2838"/>
      <c r="K42" s="2838"/>
      <c r="L42" s="2838"/>
      <c r="M42" s="2838"/>
      <c r="N42" s="2838"/>
      <c r="O42" s="2838"/>
      <c r="P42" s="2838"/>
      <c r="Q42" s="2838"/>
      <c r="R42" s="2838"/>
      <c r="S42" s="2838"/>
      <c r="T42" s="2838"/>
      <c r="U42" s="2838"/>
      <c r="V42" s="2838"/>
      <c r="W42" s="2838"/>
      <c r="X42" s="2838"/>
      <c r="Y42" s="2838"/>
      <c r="Z42" s="2838"/>
      <c r="AA42" s="2838"/>
      <c r="AB42" s="2838"/>
      <c r="AC42" s="2838"/>
      <c r="AD42" s="2838"/>
      <c r="AE42" s="2838"/>
      <c r="AF42" s="2838"/>
      <c r="AG42" s="2838"/>
      <c r="AH42" s="2838"/>
      <c r="AI42" s="2839"/>
    </row>
    <row r="43" spans="1:35">
      <c r="E43" s="2840"/>
      <c r="F43" s="2841"/>
      <c r="G43" s="2841"/>
      <c r="H43" s="2841"/>
      <c r="I43" s="2841"/>
      <c r="J43" s="2841"/>
      <c r="K43" s="2841"/>
      <c r="L43" s="2841"/>
      <c r="M43" s="2841"/>
      <c r="N43" s="2841"/>
      <c r="O43" s="2841"/>
      <c r="P43" s="2841"/>
      <c r="Q43" s="2841"/>
      <c r="R43" s="2841"/>
      <c r="S43" s="2841"/>
      <c r="T43" s="2841"/>
      <c r="U43" s="2841"/>
      <c r="V43" s="2841"/>
      <c r="W43" s="2841"/>
      <c r="X43" s="2841"/>
      <c r="Y43" s="2841"/>
      <c r="Z43" s="2841"/>
      <c r="AA43" s="2841"/>
      <c r="AB43" s="2841"/>
      <c r="AC43" s="2841"/>
      <c r="AD43" s="2841"/>
      <c r="AE43" s="2841"/>
      <c r="AF43" s="2841"/>
      <c r="AG43" s="2841"/>
      <c r="AH43" s="2841"/>
      <c r="AI43" s="2842"/>
    </row>
    <row r="44" spans="1:35">
      <c r="E44" s="2843"/>
      <c r="F44" s="2844"/>
      <c r="G44" s="2844"/>
      <c r="H44" s="2844"/>
      <c r="I44" s="2844"/>
      <c r="J44" s="2844"/>
      <c r="K44" s="2844"/>
      <c r="L44" s="2844"/>
      <c r="M44" s="2844"/>
      <c r="N44" s="2844"/>
      <c r="O44" s="2844"/>
      <c r="P44" s="2844"/>
      <c r="Q44" s="2844"/>
      <c r="R44" s="2844"/>
      <c r="S44" s="2844"/>
      <c r="T44" s="2844"/>
      <c r="U44" s="2844"/>
      <c r="V44" s="2844"/>
      <c r="W44" s="2844"/>
      <c r="X44" s="2844"/>
      <c r="Y44" s="2844"/>
      <c r="Z44" s="2844"/>
      <c r="AA44" s="2844"/>
      <c r="AB44" s="2844"/>
      <c r="AC44" s="2844"/>
      <c r="AD44" s="2844"/>
      <c r="AE44" s="2844"/>
      <c r="AF44" s="2844"/>
      <c r="AG44" s="2844"/>
      <c r="AH44" s="2844"/>
      <c r="AI44" s="2845"/>
    </row>
    <row r="45" spans="1:35">
      <c r="C45" s="474" t="s">
        <v>1584</v>
      </c>
      <c r="D45" s="812" t="s">
        <v>2248</v>
      </c>
      <c r="E45" s="812"/>
      <c r="F45" s="812"/>
      <c r="G45" s="812"/>
      <c r="H45" s="812"/>
      <c r="I45" s="812"/>
      <c r="J45" s="812"/>
      <c r="K45" s="812"/>
      <c r="O45" s="873"/>
    </row>
    <row r="46" spans="1:35">
      <c r="E46" s="2837"/>
      <c r="F46" s="2838"/>
      <c r="G46" s="2838"/>
      <c r="H46" s="2838"/>
      <c r="I46" s="2838"/>
      <c r="J46" s="2838"/>
      <c r="K46" s="2838"/>
      <c r="L46" s="2838"/>
      <c r="M46" s="2838"/>
      <c r="N46" s="2838"/>
      <c r="O46" s="2838"/>
      <c r="P46" s="2838"/>
      <c r="Q46" s="2838"/>
      <c r="R46" s="2838"/>
      <c r="S46" s="2838"/>
      <c r="T46" s="2838"/>
      <c r="U46" s="2838"/>
      <c r="V46" s="2838"/>
      <c r="W46" s="2838"/>
      <c r="X46" s="2838"/>
      <c r="Y46" s="2838"/>
      <c r="Z46" s="2838"/>
      <c r="AA46" s="2838"/>
      <c r="AB46" s="2838"/>
      <c r="AC46" s="2838"/>
      <c r="AD46" s="2838"/>
      <c r="AE46" s="2838"/>
      <c r="AF46" s="2838"/>
      <c r="AG46" s="2838"/>
      <c r="AH46" s="2838"/>
      <c r="AI46" s="2839"/>
    </row>
    <row r="47" spans="1:35">
      <c r="E47" s="2840"/>
      <c r="F47" s="2841"/>
      <c r="G47" s="2841"/>
      <c r="H47" s="2841"/>
      <c r="I47" s="2841"/>
      <c r="J47" s="2841"/>
      <c r="K47" s="2841"/>
      <c r="L47" s="2841"/>
      <c r="M47" s="2841"/>
      <c r="N47" s="2841"/>
      <c r="O47" s="2841"/>
      <c r="P47" s="2841"/>
      <c r="Q47" s="2841"/>
      <c r="R47" s="2841"/>
      <c r="S47" s="2841"/>
      <c r="T47" s="2841"/>
      <c r="U47" s="2841"/>
      <c r="V47" s="2841"/>
      <c r="W47" s="2841"/>
      <c r="X47" s="2841"/>
      <c r="Y47" s="2841"/>
      <c r="Z47" s="2841"/>
      <c r="AA47" s="2841"/>
      <c r="AB47" s="2841"/>
      <c r="AC47" s="2841"/>
      <c r="AD47" s="2841"/>
      <c r="AE47" s="2841"/>
      <c r="AF47" s="2841"/>
      <c r="AG47" s="2841"/>
      <c r="AH47" s="2841"/>
      <c r="AI47" s="2842"/>
    </row>
    <row r="48" spans="1:35">
      <c r="E48" s="2843"/>
      <c r="F48" s="2844"/>
      <c r="G48" s="2844"/>
      <c r="H48" s="2844"/>
      <c r="I48" s="2844"/>
      <c r="J48" s="2844"/>
      <c r="K48" s="2844"/>
      <c r="L48" s="2844"/>
      <c r="M48" s="2844"/>
      <c r="N48" s="2844"/>
      <c r="O48" s="2844"/>
      <c r="P48" s="2844"/>
      <c r="Q48" s="2844"/>
      <c r="R48" s="2844"/>
      <c r="S48" s="2844"/>
      <c r="T48" s="2844"/>
      <c r="U48" s="2844"/>
      <c r="V48" s="2844"/>
      <c r="W48" s="2844"/>
      <c r="X48" s="2844"/>
      <c r="Y48" s="2844"/>
      <c r="Z48" s="2844"/>
      <c r="AA48" s="2844"/>
      <c r="AB48" s="2844"/>
      <c r="AC48" s="2844"/>
      <c r="AD48" s="2844"/>
      <c r="AE48" s="2844"/>
      <c r="AF48" s="2844"/>
      <c r="AG48" s="2844"/>
      <c r="AH48" s="2844"/>
      <c r="AI48" s="2845"/>
    </row>
    <row r="49" spans="1:3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row>
    <row r="50" spans="1:39">
      <c r="A50" s="110" t="s">
        <v>2249</v>
      </c>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row>
    <row r="51" spans="1:39">
      <c r="A51" s="110"/>
      <c r="D51" s="686"/>
      <c r="E51" s="479" t="s">
        <v>475</v>
      </c>
      <c r="F51" s="476"/>
      <c r="G51" s="479" t="s">
        <v>1591</v>
      </c>
      <c r="H51" s="149"/>
      <c r="I51" s="479" t="s">
        <v>2202</v>
      </c>
      <c r="J51" s="479"/>
      <c r="K51" s="479"/>
      <c r="L51" s="479"/>
      <c r="M51" s="1299"/>
      <c r="N51" s="1299"/>
      <c r="O51" s="1299"/>
      <c r="P51" s="1299"/>
      <c r="Q51" s="1299"/>
      <c r="R51" s="1299"/>
      <c r="S51" s="1299"/>
      <c r="T51" s="1299"/>
      <c r="U51" s="1299"/>
      <c r="V51" s="1299"/>
      <c r="W51" s="1299"/>
      <c r="X51" s="1299"/>
      <c r="Y51" s="1299"/>
      <c r="Z51" s="1299"/>
      <c r="AA51" s="1299"/>
      <c r="AB51" s="1299"/>
      <c r="AC51" s="1299"/>
      <c r="AD51" s="1299"/>
      <c r="AE51" s="1299"/>
      <c r="AF51" s="1299"/>
      <c r="AG51" s="1299"/>
      <c r="AH51" s="1299"/>
      <c r="AI51" s="479" t="s">
        <v>86</v>
      </c>
    </row>
    <row r="52" spans="1:39" s="476" customFormat="1" ht="13.5" customHeight="1">
      <c r="D52" s="686"/>
      <c r="E52" s="479" t="s">
        <v>476</v>
      </c>
      <c r="H52" s="479"/>
      <c r="I52" s="479" t="s">
        <v>1862</v>
      </c>
      <c r="J52" s="479"/>
      <c r="K52" s="479"/>
      <c r="L52" s="1298"/>
      <c r="M52" s="1298"/>
      <c r="N52" s="476" t="s">
        <v>467</v>
      </c>
      <c r="O52" s="476" t="s">
        <v>1863</v>
      </c>
      <c r="P52" s="1298"/>
      <c r="Q52" s="1298"/>
      <c r="R52" s="476" t="s">
        <v>678</v>
      </c>
      <c r="T52" s="474" t="s">
        <v>1865</v>
      </c>
      <c r="U52" s="592"/>
      <c r="V52" s="592"/>
      <c r="W52" s="592"/>
      <c r="X52" s="592"/>
      <c r="Y52" s="592"/>
      <c r="Z52" s="592"/>
      <c r="AA52" s="686"/>
      <c r="AB52" s="479" t="s">
        <v>475</v>
      </c>
      <c r="AC52" s="592"/>
      <c r="AD52" s="686"/>
      <c r="AE52" s="479" t="s">
        <v>476</v>
      </c>
      <c r="AF52" s="474" t="s">
        <v>1866</v>
      </c>
    </row>
    <row r="53" spans="1:39" s="476" customFormat="1" ht="13.5" customHeight="1">
      <c r="E53" s="479"/>
      <c r="I53" s="476" t="s">
        <v>1851</v>
      </c>
      <c r="L53" s="3044"/>
      <c r="M53" s="3045"/>
      <c r="N53" s="3045"/>
      <c r="O53" s="3045"/>
      <c r="P53" s="3045"/>
      <c r="Q53" s="3045"/>
      <c r="R53" s="3045"/>
      <c r="S53" s="3045"/>
      <c r="T53" s="3045"/>
      <c r="U53" s="3045"/>
      <c r="V53" s="3045"/>
      <c r="W53" s="3045"/>
      <c r="X53" s="3045"/>
      <c r="Y53" s="3045"/>
      <c r="Z53" s="3045"/>
      <c r="AA53" s="3045"/>
      <c r="AB53" s="3045"/>
      <c r="AC53" s="3045"/>
      <c r="AD53" s="3045"/>
      <c r="AE53" s="3045"/>
      <c r="AF53" s="3045"/>
      <c r="AG53" s="3045"/>
      <c r="AH53" s="3045"/>
      <c r="AI53" s="3046"/>
    </row>
    <row r="54" spans="1:39" s="476" customFormat="1" ht="13.5" customHeight="1">
      <c r="E54" s="479"/>
      <c r="L54" s="3013"/>
      <c r="M54" s="3014"/>
      <c r="N54" s="3014"/>
      <c r="O54" s="3014"/>
      <c r="P54" s="3014"/>
      <c r="Q54" s="3014"/>
      <c r="R54" s="3014"/>
      <c r="S54" s="3014"/>
      <c r="T54" s="3014"/>
      <c r="U54" s="3014"/>
      <c r="V54" s="3014"/>
      <c r="W54" s="3014"/>
      <c r="X54" s="3014"/>
      <c r="Y54" s="3014"/>
      <c r="Z54" s="3014"/>
      <c r="AA54" s="3014"/>
      <c r="AB54" s="3014"/>
      <c r="AC54" s="3014"/>
      <c r="AD54" s="3014"/>
      <c r="AE54" s="3014"/>
      <c r="AF54" s="3014"/>
      <c r="AG54" s="3014"/>
      <c r="AH54" s="3014"/>
      <c r="AI54" s="3015"/>
    </row>
    <row r="55" spans="1:39" s="476" customFormat="1" ht="13.5" customHeight="1">
      <c r="E55" s="479"/>
      <c r="L55" s="3016"/>
      <c r="M55" s="3017"/>
      <c r="N55" s="3017"/>
      <c r="O55" s="3017"/>
      <c r="P55" s="3017"/>
      <c r="Q55" s="3017"/>
      <c r="R55" s="3017"/>
      <c r="S55" s="3017"/>
      <c r="T55" s="3017"/>
      <c r="U55" s="3017"/>
      <c r="V55" s="3017"/>
      <c r="W55" s="3017"/>
      <c r="X55" s="3017"/>
      <c r="Y55" s="3017"/>
      <c r="Z55" s="3017"/>
      <c r="AA55" s="3017"/>
      <c r="AB55" s="3017"/>
      <c r="AC55" s="3017"/>
      <c r="AD55" s="3017"/>
      <c r="AE55" s="3017"/>
      <c r="AF55" s="3017"/>
      <c r="AG55" s="3017"/>
      <c r="AH55" s="3017"/>
      <c r="AI55" s="3018"/>
    </row>
    <row r="56" spans="1:39" s="476" customFormat="1" ht="13.5" customHeight="1">
      <c r="E56" s="479"/>
      <c r="AE56" s="149"/>
      <c r="AF56" s="149"/>
      <c r="AG56" s="149"/>
      <c r="AH56" s="149"/>
    </row>
    <row r="57" spans="1:39">
      <c r="A57" s="110" t="s">
        <v>1915</v>
      </c>
      <c r="D57" s="805"/>
      <c r="E57" s="479"/>
      <c r="AE57" s="149"/>
      <c r="AF57" s="149"/>
      <c r="AG57" s="149"/>
      <c r="AH57" s="149"/>
    </row>
    <row r="58" spans="1:39" s="479" customFormat="1">
      <c r="D58" s="217"/>
      <c r="E58" s="479" t="s">
        <v>475</v>
      </c>
      <c r="G58" s="479" t="s">
        <v>1591</v>
      </c>
      <c r="I58" s="479" t="s">
        <v>2202</v>
      </c>
      <c r="M58" s="2285"/>
      <c r="N58" s="2285"/>
      <c r="O58" s="2285"/>
      <c r="P58" s="2285"/>
      <c r="Q58" s="2285"/>
      <c r="R58" s="2285"/>
      <c r="S58" s="2285"/>
      <c r="T58" s="2285"/>
      <c r="U58" s="2285"/>
      <c r="V58" s="2285"/>
      <c r="W58" s="2285"/>
      <c r="X58" s="2285"/>
      <c r="Y58" s="2285"/>
      <c r="Z58" s="2285"/>
      <c r="AA58" s="479" t="s">
        <v>2178</v>
      </c>
      <c r="AD58" s="151"/>
      <c r="AE58" s="151"/>
      <c r="AF58" s="151"/>
      <c r="AG58" s="151"/>
    </row>
    <row r="59" spans="1:39" s="479" customFormat="1">
      <c r="D59" s="217"/>
      <c r="E59" s="479" t="s">
        <v>476</v>
      </c>
      <c r="F59" s="217"/>
      <c r="G59" s="217"/>
      <c r="H59" s="217"/>
      <c r="I59" s="217" t="s">
        <v>1853</v>
      </c>
      <c r="J59" s="217"/>
      <c r="K59" s="217"/>
      <c r="L59" s="217"/>
      <c r="M59" s="844"/>
      <c r="N59" s="217" t="s">
        <v>1852</v>
      </c>
      <c r="O59" s="217"/>
      <c r="P59" s="217"/>
      <c r="Q59" s="217"/>
      <c r="R59" s="844"/>
      <c r="S59" s="217" t="s">
        <v>1855</v>
      </c>
      <c r="W59" s="844"/>
      <c r="X59" s="217" t="s">
        <v>1859</v>
      </c>
      <c r="AB59" s="844"/>
      <c r="AC59" s="217" t="s">
        <v>1858</v>
      </c>
    </row>
    <row r="60" spans="1:39" s="479" customFormat="1">
      <c r="F60" s="151"/>
      <c r="G60" s="151"/>
      <c r="H60" s="151"/>
      <c r="I60" s="151"/>
      <c r="J60" s="151"/>
      <c r="K60" s="151"/>
      <c r="L60" s="151"/>
      <c r="M60" s="844"/>
      <c r="N60" s="217" t="s">
        <v>1916</v>
      </c>
      <c r="O60" s="217"/>
      <c r="P60" s="217"/>
      <c r="Q60" s="217"/>
      <c r="R60" s="844"/>
      <c r="S60" s="217" t="s">
        <v>1860</v>
      </c>
      <c r="T60" s="151"/>
      <c r="U60" s="151"/>
      <c r="V60" s="151"/>
      <c r="W60" s="844"/>
      <c r="X60" s="217" t="s">
        <v>1854</v>
      </c>
      <c r="Y60" s="151"/>
      <c r="Z60" s="151"/>
      <c r="AA60" s="151"/>
      <c r="AB60" s="844"/>
      <c r="AC60" s="217" t="s">
        <v>1857</v>
      </c>
      <c r="AL60" s="151"/>
      <c r="AM60" s="151"/>
    </row>
    <row r="61" spans="1:39" s="479" customFormat="1">
      <c r="M61" s="844"/>
      <c r="N61" s="217" t="s">
        <v>1917</v>
      </c>
      <c r="R61" s="844"/>
      <c r="S61" s="217" t="s">
        <v>1856</v>
      </c>
      <c r="T61" s="151"/>
      <c r="U61" s="151"/>
      <c r="V61" s="151"/>
      <c r="W61" s="844"/>
      <c r="X61" s="217" t="s">
        <v>1920</v>
      </c>
      <c r="AG61" s="217"/>
    </row>
    <row r="62" spans="1:39" s="479" customFormat="1">
      <c r="M62" s="844"/>
      <c r="N62" s="3042" t="s">
        <v>1918</v>
      </c>
      <c r="O62" s="3042"/>
      <c r="P62" s="3042"/>
      <c r="Q62" s="3041"/>
      <c r="R62" s="3041"/>
      <c r="S62" s="3041"/>
      <c r="T62" s="3041"/>
      <c r="U62" s="3041"/>
      <c r="V62" s="3041"/>
      <c r="W62" s="3041"/>
      <c r="X62" s="3041"/>
      <c r="Y62" s="3041"/>
      <c r="Z62" s="3041"/>
      <c r="AA62" s="3041"/>
      <c r="AB62" s="3041"/>
      <c r="AC62" s="3041"/>
      <c r="AD62" s="3041"/>
      <c r="AE62" s="3041"/>
      <c r="AF62" s="3041"/>
      <c r="AG62" s="3041"/>
      <c r="AH62" s="3041"/>
      <c r="AI62" s="479" t="s">
        <v>1919</v>
      </c>
    </row>
    <row r="95" spans="1:1">
      <c r="A95" s="475"/>
    </row>
  </sheetData>
  <mergeCells count="15">
    <mergeCell ref="M51:AH51"/>
    <mergeCell ref="E24:AI25"/>
    <mergeCell ref="E21:AI22"/>
    <mergeCell ref="Q4:AD4"/>
    <mergeCell ref="Q62:AH62"/>
    <mergeCell ref="N62:P62"/>
    <mergeCell ref="I29:AH29"/>
    <mergeCell ref="E42:AI44"/>
    <mergeCell ref="E46:AI48"/>
    <mergeCell ref="L52:M52"/>
    <mergeCell ref="E34:AI35"/>
    <mergeCell ref="E37:AI38"/>
    <mergeCell ref="M58:Z58"/>
    <mergeCell ref="L53:AI55"/>
    <mergeCell ref="P52:Q52"/>
  </mergeCells>
  <phoneticPr fontId="5"/>
  <dataValidations count="1">
    <dataValidation type="list" allowBlank="1" showInputMessage="1" showErrorMessage="1" sqref="H29:H30 E29 E31 AA52 AD52 E10:E13 E15:E18 E4:E5 M59:M62 D58:D59 AB59:AB60 W59:W61 R59:R61 D51:D52" xr:uid="{00000000-0002-0000-24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6049"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386050"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386051"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386052"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386053"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386054"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386055"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386056"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386057"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386058"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386059"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386060"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386061" r:id="rId16" name="Check Box 13">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386062" r:id="rId17" name="Check Box 14">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mc:AlternateContent xmlns:mc="http://schemas.openxmlformats.org/markup-compatibility/2006">
          <mc:Choice Requires="x14">
            <control shapeId="386063" r:id="rId18" name="Check Box 15">
              <controlPr defaultSize="0" autoFill="0" autoLine="0" autoPict="0">
                <anchor moveWithCells="1">
                  <from>
                    <xdr:col>25</xdr:col>
                    <xdr:colOff>180975</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386064" r:id="rId19" name="Check Box 16">
              <controlPr defaultSize="0" autoFill="0" autoLine="0" autoPict="0">
                <anchor moveWithCells="1">
                  <from>
                    <xdr:col>28</xdr:col>
                    <xdr:colOff>180975</xdr:colOff>
                    <xdr:row>50</xdr:row>
                    <xdr:rowOff>142875</xdr:rowOff>
                  </from>
                  <to>
                    <xdr:col>30</xdr:col>
                    <xdr:colOff>76200</xdr:colOff>
                    <xdr:row>52</xdr:row>
                    <xdr:rowOff>38100</xdr:rowOff>
                  </to>
                </anchor>
              </controlPr>
            </control>
          </mc:Choice>
        </mc:AlternateContent>
        <mc:AlternateContent xmlns:mc="http://schemas.openxmlformats.org/markup-compatibility/2006">
          <mc:Choice Requires="x14">
            <control shapeId="386065"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386066" r:id="rId21" name="Check Box 18">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386067" r:id="rId22" name="Check Box 19">
              <controlPr defaultSize="0" autoFill="0" autoLine="0" autoPict="0">
                <anchor moveWithCells="1">
                  <from>
                    <xdr:col>11</xdr:col>
                    <xdr:colOff>180975</xdr:colOff>
                    <xdr:row>57</xdr:row>
                    <xdr:rowOff>142875</xdr:rowOff>
                  </from>
                  <to>
                    <xdr:col>13</xdr:col>
                    <xdr:colOff>76200</xdr:colOff>
                    <xdr:row>59</xdr:row>
                    <xdr:rowOff>38100</xdr:rowOff>
                  </to>
                </anchor>
              </controlPr>
            </control>
          </mc:Choice>
        </mc:AlternateContent>
        <mc:AlternateContent xmlns:mc="http://schemas.openxmlformats.org/markup-compatibility/2006">
          <mc:Choice Requires="x14">
            <control shapeId="386068" r:id="rId23" name="Check Box 20">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386069" r:id="rId24" name="Check Box 21">
              <controlPr defaultSize="0" autoFill="0" autoLine="0" autoPict="0">
                <anchor moveWithCells="1">
                  <from>
                    <xdr:col>21</xdr:col>
                    <xdr:colOff>180975</xdr:colOff>
                    <xdr:row>57</xdr:row>
                    <xdr:rowOff>142875</xdr:rowOff>
                  </from>
                  <to>
                    <xdr:col>23</xdr:col>
                    <xdr:colOff>76200</xdr:colOff>
                    <xdr:row>59</xdr:row>
                    <xdr:rowOff>38100</xdr:rowOff>
                  </to>
                </anchor>
              </controlPr>
            </control>
          </mc:Choice>
        </mc:AlternateContent>
        <mc:AlternateContent xmlns:mc="http://schemas.openxmlformats.org/markup-compatibility/2006">
          <mc:Choice Requires="x14">
            <control shapeId="386070" r:id="rId25" name="Check Box 22">
              <controlPr defaultSize="0" autoFill="0" autoLine="0" autoPict="0">
                <anchor moveWithCells="1">
                  <from>
                    <xdr:col>26</xdr:col>
                    <xdr:colOff>180975</xdr:colOff>
                    <xdr:row>57</xdr:row>
                    <xdr:rowOff>142875</xdr:rowOff>
                  </from>
                  <to>
                    <xdr:col>28</xdr:col>
                    <xdr:colOff>76200</xdr:colOff>
                    <xdr:row>59</xdr:row>
                    <xdr:rowOff>38100</xdr:rowOff>
                  </to>
                </anchor>
              </controlPr>
            </control>
          </mc:Choice>
        </mc:AlternateContent>
        <mc:AlternateContent xmlns:mc="http://schemas.openxmlformats.org/markup-compatibility/2006">
          <mc:Choice Requires="x14">
            <control shapeId="386071" r:id="rId26" name="Check Box 23">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386072" r:id="rId27" name="Check Box 24">
              <controlPr defaultSize="0" autoFill="0" autoLine="0" autoPict="0">
                <anchor moveWithCells="1">
                  <from>
                    <xdr:col>16</xdr:col>
                    <xdr:colOff>180975</xdr:colOff>
                    <xdr:row>58</xdr:row>
                    <xdr:rowOff>142875</xdr:rowOff>
                  </from>
                  <to>
                    <xdr:col>18</xdr:col>
                    <xdr:colOff>76200</xdr:colOff>
                    <xdr:row>60</xdr:row>
                    <xdr:rowOff>38100</xdr:rowOff>
                  </to>
                </anchor>
              </controlPr>
            </control>
          </mc:Choice>
        </mc:AlternateContent>
        <mc:AlternateContent xmlns:mc="http://schemas.openxmlformats.org/markup-compatibility/2006">
          <mc:Choice Requires="x14">
            <control shapeId="386073" r:id="rId28" name="Check Box 25">
              <controlPr defaultSize="0" autoFill="0" autoLine="0" autoPict="0">
                <anchor moveWithCells="1">
                  <from>
                    <xdr:col>21</xdr:col>
                    <xdr:colOff>180975</xdr:colOff>
                    <xdr:row>58</xdr:row>
                    <xdr:rowOff>142875</xdr:rowOff>
                  </from>
                  <to>
                    <xdr:col>23</xdr:col>
                    <xdr:colOff>76200</xdr:colOff>
                    <xdr:row>60</xdr:row>
                    <xdr:rowOff>38100</xdr:rowOff>
                  </to>
                </anchor>
              </controlPr>
            </control>
          </mc:Choice>
        </mc:AlternateContent>
        <mc:AlternateContent xmlns:mc="http://schemas.openxmlformats.org/markup-compatibility/2006">
          <mc:Choice Requires="x14">
            <control shapeId="386074" r:id="rId29" name="Check Box 26">
              <controlPr defaultSize="0" autoFill="0" autoLine="0" autoPict="0">
                <anchor moveWithCells="1">
                  <from>
                    <xdr:col>26</xdr:col>
                    <xdr:colOff>180975</xdr:colOff>
                    <xdr:row>58</xdr:row>
                    <xdr:rowOff>142875</xdr:rowOff>
                  </from>
                  <to>
                    <xdr:col>28</xdr:col>
                    <xdr:colOff>76200</xdr:colOff>
                    <xdr:row>60</xdr:row>
                    <xdr:rowOff>38100</xdr:rowOff>
                  </to>
                </anchor>
              </controlPr>
            </control>
          </mc:Choice>
        </mc:AlternateContent>
        <mc:AlternateContent xmlns:mc="http://schemas.openxmlformats.org/markup-compatibility/2006">
          <mc:Choice Requires="x14">
            <control shapeId="386075" r:id="rId30" name="Check Box 27">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386076" r:id="rId31" name="Check Box 28">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386077" r:id="rId32" name="Check Box 29">
              <controlPr defaultSize="0" autoFill="0" autoLine="0" autoPict="0">
                <anchor moveWithCells="1">
                  <from>
                    <xdr:col>21</xdr:col>
                    <xdr:colOff>180975</xdr:colOff>
                    <xdr:row>59</xdr:row>
                    <xdr:rowOff>142875</xdr:rowOff>
                  </from>
                  <to>
                    <xdr:col>23</xdr:col>
                    <xdr:colOff>76200</xdr:colOff>
                    <xdr:row>61</xdr:row>
                    <xdr:rowOff>38100</xdr:rowOff>
                  </to>
                </anchor>
              </controlPr>
            </control>
          </mc:Choice>
        </mc:AlternateContent>
        <mc:AlternateContent xmlns:mc="http://schemas.openxmlformats.org/markup-compatibility/2006">
          <mc:Choice Requires="x14">
            <control shapeId="386078" r:id="rId33" name="Check Box 30">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0"/>
  <dimension ref="A1:AN85"/>
  <sheetViews>
    <sheetView view="pageBreakPreview" zoomScaleNormal="100" zoomScaleSheetLayoutView="100" workbookViewId="0"/>
  </sheetViews>
  <sheetFormatPr defaultColWidth="2.625" defaultRowHeight="13.5"/>
  <cols>
    <col min="1" max="2" width="2.625" style="592" customWidth="1"/>
    <col min="3" max="16384" width="2.625" style="592"/>
  </cols>
  <sheetData>
    <row r="1" spans="1:39" ht="14.25">
      <c r="A1" s="477" t="s">
        <v>2244</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row>
    <row r="2" spans="1:39">
      <c r="A2" s="110" t="s">
        <v>1949</v>
      </c>
      <c r="E2" s="149"/>
      <c r="F2" s="149"/>
      <c r="G2" s="149"/>
      <c r="H2" s="149"/>
      <c r="I2" s="149"/>
      <c r="J2" s="149"/>
      <c r="K2" s="149"/>
      <c r="L2" s="149"/>
      <c r="M2" s="149"/>
      <c r="N2" s="111"/>
      <c r="V2" s="111"/>
      <c r="W2" s="149"/>
      <c r="X2" s="149"/>
      <c r="Y2" s="149"/>
      <c r="Z2" s="149"/>
      <c r="AA2" s="149"/>
      <c r="AB2" s="149"/>
      <c r="AC2" s="149"/>
      <c r="AD2" s="149"/>
      <c r="AE2" s="149"/>
      <c r="AF2" s="149"/>
      <c r="AG2" s="149"/>
      <c r="AH2" s="149"/>
      <c r="AI2" s="149"/>
    </row>
    <row r="3" spans="1:39" s="235" customFormat="1">
      <c r="A3" s="134"/>
      <c r="B3" s="134"/>
      <c r="C3" s="134" t="s">
        <v>39</v>
      </c>
      <c r="D3" s="217" t="s">
        <v>1950</v>
      </c>
      <c r="E3" s="134"/>
      <c r="F3" s="134"/>
      <c r="G3" s="134"/>
      <c r="H3" s="134"/>
      <c r="I3" s="134"/>
      <c r="J3" s="134"/>
      <c r="K3" s="134"/>
      <c r="L3" s="134"/>
      <c r="M3" s="134"/>
      <c r="N3" s="134"/>
      <c r="O3" s="134"/>
      <c r="P3" s="134"/>
      <c r="Q3" s="134"/>
      <c r="R3" s="134"/>
      <c r="S3" s="134"/>
      <c r="T3" s="134"/>
      <c r="U3" s="134"/>
      <c r="V3" s="134"/>
      <c r="W3" s="134"/>
      <c r="X3" s="134"/>
      <c r="Y3" s="134"/>
      <c r="Z3" s="134"/>
      <c r="AA3" s="134"/>
      <c r="AB3" s="614"/>
      <c r="AC3" s="614"/>
      <c r="AD3" s="614"/>
      <c r="AE3" s="614"/>
      <c r="AF3" s="614"/>
      <c r="AG3" s="614"/>
      <c r="AH3" s="614"/>
      <c r="AI3" s="614"/>
      <c r="AJ3" s="614"/>
    </row>
    <row r="4" spans="1:39">
      <c r="A4" s="476"/>
      <c r="B4" s="476"/>
      <c r="C4" s="476"/>
      <c r="D4" s="476"/>
      <c r="E4" s="686"/>
      <c r="F4" s="479" t="s">
        <v>475</v>
      </c>
      <c r="G4" s="479"/>
      <c r="H4" s="871" t="s">
        <v>688</v>
      </c>
      <c r="I4" s="871"/>
      <c r="J4" s="476" t="s">
        <v>1948</v>
      </c>
      <c r="K4" s="476"/>
      <c r="L4" s="476"/>
      <c r="M4" s="476"/>
      <c r="N4" s="476"/>
      <c r="O4" s="476"/>
      <c r="P4" s="1298"/>
      <c r="Q4" s="1298"/>
      <c r="R4" s="1298"/>
      <c r="S4" s="476" t="s">
        <v>403</v>
      </c>
      <c r="T4" s="1298"/>
      <c r="U4" s="1298"/>
      <c r="V4" s="476" t="s">
        <v>404</v>
      </c>
      <c r="W4" s="1298"/>
      <c r="X4" s="1298"/>
      <c r="Y4" s="476" t="s">
        <v>405</v>
      </c>
      <c r="Z4" s="476"/>
      <c r="AA4" s="476"/>
      <c r="AB4" s="476"/>
      <c r="AC4" s="476"/>
      <c r="AD4" s="476"/>
      <c r="AE4" s="149"/>
      <c r="AF4" s="149"/>
      <c r="AG4" s="149"/>
      <c r="AH4" s="149"/>
      <c r="AI4" s="149"/>
      <c r="AJ4" s="149"/>
      <c r="AK4" s="149"/>
      <c r="AL4" s="149"/>
      <c r="AM4" s="149"/>
    </row>
    <row r="5" spans="1:39">
      <c r="A5" s="476"/>
      <c r="B5" s="476"/>
      <c r="C5" s="476"/>
      <c r="D5" s="476"/>
      <c r="E5" s="686"/>
      <c r="F5" s="479" t="s">
        <v>476</v>
      </c>
      <c r="G5" s="479"/>
      <c r="H5" s="871" t="s">
        <v>688</v>
      </c>
      <c r="I5" s="151"/>
      <c r="J5" s="479" t="s">
        <v>887</v>
      </c>
      <c r="K5" s="479"/>
      <c r="L5" s="479"/>
      <c r="M5" s="479"/>
      <c r="N5" s="479"/>
      <c r="O5" s="479"/>
      <c r="P5" s="1298"/>
      <c r="Q5" s="1298"/>
      <c r="R5" s="1298"/>
      <c r="S5" s="476" t="s">
        <v>403</v>
      </c>
      <c r="T5" s="1298"/>
      <c r="U5" s="1298"/>
      <c r="V5" s="476" t="s">
        <v>404</v>
      </c>
      <c r="W5" s="476"/>
      <c r="X5" s="476"/>
      <c r="Y5" s="476"/>
      <c r="Z5" s="476"/>
      <c r="AA5" s="476"/>
      <c r="AB5" s="476"/>
      <c r="AC5" s="476"/>
      <c r="AD5" s="476"/>
      <c r="AE5" s="476"/>
      <c r="AF5" s="476"/>
      <c r="AG5" s="476"/>
      <c r="AH5" s="476"/>
      <c r="AI5" s="476"/>
      <c r="AJ5" s="476"/>
      <c r="AK5" s="476"/>
    </row>
    <row r="6" spans="1:39">
      <c r="A6" s="476"/>
      <c r="B6" s="476"/>
      <c r="C6" s="476"/>
      <c r="D6" s="476"/>
      <c r="E6" s="479"/>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row>
    <row r="7" spans="1:39">
      <c r="A7" s="476"/>
      <c r="B7" s="476"/>
      <c r="C7" s="134" t="s">
        <v>48</v>
      </c>
      <c r="D7" s="217" t="s">
        <v>1951</v>
      </c>
      <c r="E7" s="134"/>
      <c r="F7" s="134"/>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row>
    <row r="8" spans="1:39">
      <c r="A8" s="476"/>
      <c r="B8" s="476"/>
      <c r="C8" s="476"/>
      <c r="D8" s="476"/>
      <c r="E8" s="686"/>
      <c r="F8" s="479" t="s">
        <v>475</v>
      </c>
      <c r="G8" s="476"/>
      <c r="H8" s="871" t="s">
        <v>688</v>
      </c>
      <c r="I8" s="871"/>
      <c r="J8" s="476" t="s">
        <v>1952</v>
      </c>
      <c r="K8" s="476"/>
      <c r="L8" s="476"/>
      <c r="M8" s="476"/>
      <c r="N8" s="476"/>
      <c r="O8" s="476"/>
      <c r="P8" s="1298"/>
      <c r="Q8" s="1298"/>
      <c r="R8" s="1298"/>
      <c r="S8" s="476" t="s">
        <v>403</v>
      </c>
      <c r="T8" s="1298"/>
      <c r="U8" s="1298"/>
      <c r="V8" s="476" t="s">
        <v>404</v>
      </c>
      <c r="W8" s="1298"/>
      <c r="X8" s="1298"/>
      <c r="Y8" s="476" t="s">
        <v>405</v>
      </c>
      <c r="Z8" s="476"/>
      <c r="AA8" s="476"/>
      <c r="AB8" s="476"/>
      <c r="AC8" s="476"/>
      <c r="AD8" s="476"/>
      <c r="AE8" s="476"/>
      <c r="AF8" s="476"/>
      <c r="AG8" s="476"/>
      <c r="AH8" s="476"/>
      <c r="AI8" s="476"/>
      <c r="AJ8" s="476"/>
      <c r="AK8" s="476"/>
    </row>
    <row r="9" spans="1:39">
      <c r="A9" s="476"/>
      <c r="B9" s="476"/>
      <c r="C9" s="476"/>
      <c r="D9" s="476"/>
      <c r="E9" s="686"/>
      <c r="F9" s="479" t="s">
        <v>476</v>
      </c>
      <c r="G9" s="476"/>
      <c r="H9" s="871" t="s">
        <v>688</v>
      </c>
      <c r="I9" s="151"/>
      <c r="J9" s="479" t="s">
        <v>1955</v>
      </c>
      <c r="K9" s="476"/>
      <c r="L9" s="476"/>
      <c r="M9" s="476"/>
      <c r="N9" s="476"/>
      <c r="O9" s="476"/>
      <c r="P9" s="1298"/>
      <c r="Q9" s="1298"/>
      <c r="R9" s="1298"/>
      <c r="S9" s="476" t="s">
        <v>403</v>
      </c>
      <c r="T9" s="1298"/>
      <c r="U9" s="1298"/>
      <c r="V9" s="476" t="s">
        <v>404</v>
      </c>
      <c r="W9" s="476"/>
      <c r="X9" s="476"/>
      <c r="Y9" s="476"/>
      <c r="Z9" s="476"/>
      <c r="AA9" s="476"/>
      <c r="AB9" s="476"/>
      <c r="AC9" s="476"/>
      <c r="AD9" s="476"/>
      <c r="AE9" s="476"/>
      <c r="AF9" s="476"/>
      <c r="AG9" s="476"/>
      <c r="AH9" s="476"/>
      <c r="AI9" s="476"/>
      <c r="AJ9" s="476"/>
      <c r="AK9" s="476"/>
    </row>
    <row r="10" spans="1:39">
      <c r="A10" s="476"/>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row>
    <row r="11" spans="1:39">
      <c r="A11" s="476"/>
      <c r="B11" s="476"/>
      <c r="C11" s="134" t="s">
        <v>127</v>
      </c>
      <c r="D11" s="217" t="s">
        <v>1953</v>
      </c>
      <c r="E11" s="134"/>
      <c r="F11" s="134"/>
      <c r="G11" s="476"/>
      <c r="H11" s="476"/>
      <c r="I11" s="479"/>
      <c r="J11" s="479"/>
      <c r="K11" s="149"/>
      <c r="L11" s="149"/>
      <c r="M11" s="149"/>
      <c r="N11" s="479"/>
      <c r="O11" s="686"/>
      <c r="P11" s="479"/>
      <c r="Q11" s="871"/>
      <c r="R11" s="871"/>
      <c r="S11" s="686"/>
      <c r="T11" s="479"/>
      <c r="U11" s="479"/>
      <c r="V11" s="479"/>
      <c r="W11" s="149"/>
      <c r="X11" s="149"/>
      <c r="Y11" s="149"/>
      <c r="Z11" s="149"/>
      <c r="AA11" s="149"/>
      <c r="AB11" s="149"/>
      <c r="AC11" s="149"/>
      <c r="AD11" s="149"/>
      <c r="AE11" s="149"/>
      <c r="AF11" s="149"/>
      <c r="AG11" s="149"/>
      <c r="AH11" s="149"/>
      <c r="AI11" s="149"/>
    </row>
    <row r="12" spans="1:39">
      <c r="A12" s="476"/>
      <c r="B12" s="476"/>
      <c r="C12" s="476"/>
      <c r="D12" s="476"/>
      <c r="E12" s="686"/>
      <c r="F12" s="479" t="s">
        <v>475</v>
      </c>
      <c r="G12" s="476"/>
      <c r="H12" s="871" t="s">
        <v>688</v>
      </c>
      <c r="I12" s="476"/>
      <c r="J12" s="476" t="s">
        <v>1952</v>
      </c>
      <c r="K12" s="476"/>
      <c r="L12" s="476"/>
      <c r="M12" s="476"/>
      <c r="N12" s="476"/>
      <c r="O12" s="476"/>
      <c r="P12" s="1298"/>
      <c r="Q12" s="1298"/>
      <c r="R12" s="1298"/>
      <c r="S12" s="476" t="s">
        <v>403</v>
      </c>
      <c r="T12" s="1298"/>
      <c r="U12" s="1298"/>
      <c r="V12" s="476" t="s">
        <v>404</v>
      </c>
      <c r="W12" s="1298"/>
      <c r="X12" s="1298"/>
      <c r="Y12" s="476" t="s">
        <v>405</v>
      </c>
      <c r="Z12" s="476"/>
      <c r="AA12" s="476"/>
      <c r="AB12" s="476"/>
      <c r="AC12" s="476"/>
      <c r="AD12" s="476"/>
      <c r="AE12" s="476"/>
      <c r="AF12" s="476"/>
      <c r="AG12" s="476"/>
      <c r="AH12" s="476"/>
      <c r="AI12" s="476"/>
    </row>
    <row r="13" spans="1:39">
      <c r="A13" s="476"/>
      <c r="B13" s="476"/>
      <c r="C13" s="476"/>
      <c r="D13" s="476"/>
      <c r="E13" s="686"/>
      <c r="F13" s="479" t="s">
        <v>476</v>
      </c>
      <c r="G13" s="476"/>
      <c r="H13" s="871" t="s">
        <v>688</v>
      </c>
      <c r="I13" s="151"/>
      <c r="J13" s="479" t="s">
        <v>1954</v>
      </c>
      <c r="K13" s="476"/>
      <c r="L13" s="476"/>
      <c r="M13" s="476"/>
      <c r="N13" s="476"/>
      <c r="O13" s="476"/>
      <c r="P13" s="1298"/>
      <c r="Q13" s="1298"/>
      <c r="R13" s="1298"/>
      <c r="S13" s="476" t="s">
        <v>403</v>
      </c>
      <c r="T13" s="1298"/>
      <c r="U13" s="1298"/>
      <c r="V13" s="476" t="s">
        <v>404</v>
      </c>
      <c r="W13" s="476"/>
      <c r="X13" s="476"/>
      <c r="Y13" s="476"/>
      <c r="Z13" s="476"/>
      <c r="AA13" s="476"/>
      <c r="AB13" s="476"/>
      <c r="AC13" s="476"/>
      <c r="AD13" s="476"/>
      <c r="AE13" s="476"/>
      <c r="AF13" s="476"/>
      <c r="AG13" s="476"/>
      <c r="AH13" s="476"/>
      <c r="AI13" s="476"/>
    </row>
    <row r="14" spans="1:39">
      <c r="A14" s="476"/>
      <c r="B14" s="476"/>
      <c r="C14" s="476"/>
      <c r="D14" s="842"/>
      <c r="E14" s="479"/>
      <c r="F14" s="871"/>
      <c r="G14" s="871"/>
      <c r="H14" s="686"/>
      <c r="I14" s="479"/>
      <c r="J14" s="479"/>
      <c r="K14" s="149"/>
      <c r="L14" s="149"/>
      <c r="M14" s="149"/>
      <c r="N14" s="479"/>
      <c r="O14" s="686"/>
      <c r="P14" s="479"/>
      <c r="Q14" s="871"/>
      <c r="R14" s="871"/>
      <c r="S14" s="686"/>
      <c r="T14" s="479"/>
      <c r="U14" s="479"/>
      <c r="V14" s="479"/>
      <c r="W14" s="149"/>
      <c r="X14" s="149"/>
      <c r="Y14" s="149"/>
      <c r="Z14" s="149"/>
      <c r="AA14" s="149"/>
      <c r="AB14" s="149"/>
      <c r="AC14" s="149"/>
      <c r="AD14" s="149"/>
      <c r="AE14" s="149"/>
      <c r="AF14" s="149"/>
      <c r="AG14" s="149"/>
      <c r="AH14" s="149"/>
      <c r="AI14" s="149"/>
    </row>
    <row r="15" spans="1:39">
      <c r="A15" s="110" t="s">
        <v>1665</v>
      </c>
      <c r="E15" s="149"/>
      <c r="F15" s="149"/>
      <c r="G15" s="149"/>
      <c r="H15" s="149"/>
      <c r="I15" s="149"/>
      <c r="J15" s="149"/>
      <c r="K15" s="149"/>
      <c r="L15" s="149"/>
      <c r="M15" s="149"/>
      <c r="N15" s="111"/>
      <c r="U15" s="111"/>
      <c r="V15" s="111"/>
      <c r="W15" s="149"/>
      <c r="X15" s="149"/>
      <c r="Y15" s="149"/>
      <c r="Z15" s="149"/>
      <c r="AA15" s="149"/>
      <c r="AB15" s="149"/>
      <c r="AC15" s="149"/>
      <c r="AD15" s="149"/>
      <c r="AE15" s="149"/>
      <c r="AF15" s="149"/>
      <c r="AG15" s="149"/>
      <c r="AH15" s="149"/>
      <c r="AI15" s="149"/>
    </row>
    <row r="16" spans="1:39" s="235" customFormat="1">
      <c r="A16" s="134"/>
      <c r="B16" s="134"/>
      <c r="C16" s="134" t="s">
        <v>39</v>
      </c>
      <c r="D16" s="217" t="s">
        <v>1950</v>
      </c>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614"/>
      <c r="AC16" s="614"/>
      <c r="AD16" s="614"/>
      <c r="AE16" s="614"/>
      <c r="AF16" s="614"/>
      <c r="AG16" s="614"/>
      <c r="AH16" s="614"/>
      <c r="AI16" s="614"/>
      <c r="AJ16" s="614"/>
    </row>
    <row r="17" spans="1:39">
      <c r="A17" s="476"/>
      <c r="B17" s="476"/>
      <c r="C17" s="476"/>
      <c r="D17" s="476"/>
      <c r="E17" s="686"/>
      <c r="F17" s="479" t="s">
        <v>475</v>
      </c>
      <c r="G17" s="479"/>
      <c r="H17" s="871" t="s">
        <v>688</v>
      </c>
      <c r="I17" s="871"/>
      <c r="J17" s="476" t="s">
        <v>1948</v>
      </c>
      <c r="K17" s="476"/>
      <c r="L17" s="476"/>
      <c r="M17" s="476"/>
      <c r="N17" s="476"/>
      <c r="O17" s="476"/>
      <c r="P17" s="1298"/>
      <c r="Q17" s="1298"/>
      <c r="R17" s="1298"/>
      <c r="S17" s="476" t="s">
        <v>403</v>
      </c>
      <c r="T17" s="1298"/>
      <c r="U17" s="1298"/>
      <c r="V17" s="476" t="s">
        <v>404</v>
      </c>
      <c r="W17" s="1298"/>
      <c r="X17" s="1298"/>
      <c r="Y17" s="476" t="s">
        <v>405</v>
      </c>
      <c r="Z17" s="476"/>
      <c r="AA17" s="476"/>
      <c r="AB17" s="476"/>
      <c r="AC17" s="476"/>
      <c r="AD17" s="476"/>
      <c r="AE17" s="149"/>
      <c r="AF17" s="149"/>
      <c r="AG17" s="149"/>
      <c r="AH17" s="149"/>
      <c r="AI17" s="149"/>
      <c r="AJ17" s="149"/>
      <c r="AK17" s="149"/>
      <c r="AL17" s="149"/>
      <c r="AM17" s="149"/>
    </row>
    <row r="18" spans="1:39">
      <c r="A18" s="476"/>
      <c r="B18" s="476"/>
      <c r="C18" s="476"/>
      <c r="D18" s="476"/>
      <c r="E18" s="686"/>
      <c r="F18" s="479" t="s">
        <v>476</v>
      </c>
      <c r="G18" s="479"/>
      <c r="H18" s="871" t="s">
        <v>688</v>
      </c>
      <c r="I18" s="151"/>
      <c r="J18" s="479" t="s">
        <v>887</v>
      </c>
      <c r="K18" s="479"/>
      <c r="L18" s="479"/>
      <c r="M18" s="479"/>
      <c r="N18" s="479"/>
      <c r="O18" s="479"/>
      <c r="P18" s="1298"/>
      <c r="Q18" s="1298"/>
      <c r="R18" s="1298"/>
      <c r="S18" s="476" t="s">
        <v>403</v>
      </c>
      <c r="T18" s="1298"/>
      <c r="U18" s="1298"/>
      <c r="V18" s="476" t="s">
        <v>404</v>
      </c>
      <c r="W18" s="476"/>
      <c r="X18" s="476"/>
      <c r="Y18" s="476"/>
      <c r="Z18" s="476"/>
      <c r="AA18" s="476"/>
      <c r="AB18" s="476"/>
      <c r="AC18" s="476"/>
      <c r="AD18" s="476"/>
      <c r="AE18" s="476"/>
      <c r="AF18" s="476"/>
      <c r="AG18" s="476"/>
      <c r="AH18" s="476"/>
      <c r="AI18" s="476"/>
      <c r="AJ18" s="476"/>
      <c r="AK18" s="476"/>
    </row>
    <row r="19" spans="1:39">
      <c r="A19" s="476"/>
      <c r="B19" s="476"/>
      <c r="C19" s="476"/>
      <c r="D19" s="476"/>
      <c r="E19" s="479"/>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row>
    <row r="20" spans="1:39">
      <c r="A20" s="476"/>
      <c r="B20" s="476"/>
      <c r="C20" s="134" t="s">
        <v>48</v>
      </c>
      <c r="D20" s="217" t="s">
        <v>1951</v>
      </c>
      <c r="E20" s="134"/>
      <c r="F20" s="134"/>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row>
    <row r="21" spans="1:39">
      <c r="A21" s="476"/>
      <c r="B21" s="476"/>
      <c r="C21" s="476"/>
      <c r="D21" s="476"/>
      <c r="E21" s="686"/>
      <c r="F21" s="479" t="s">
        <v>475</v>
      </c>
      <c r="G21" s="476"/>
      <c r="H21" s="871" t="s">
        <v>688</v>
      </c>
      <c r="I21" s="871"/>
      <c r="J21" s="476" t="s">
        <v>1952</v>
      </c>
      <c r="K21" s="476"/>
      <c r="L21" s="476"/>
      <c r="M21" s="476"/>
      <c r="N21" s="476"/>
      <c r="O21" s="476"/>
      <c r="P21" s="1298"/>
      <c r="Q21" s="1298"/>
      <c r="R21" s="1298"/>
      <c r="S21" s="476" t="s">
        <v>403</v>
      </c>
      <c r="T21" s="1298"/>
      <c r="U21" s="1298"/>
      <c r="V21" s="476" t="s">
        <v>404</v>
      </c>
      <c r="W21" s="1298"/>
      <c r="X21" s="1298"/>
      <c r="Y21" s="476" t="s">
        <v>405</v>
      </c>
      <c r="Z21" s="476"/>
      <c r="AA21" s="476"/>
      <c r="AB21" s="476"/>
      <c r="AC21" s="476"/>
      <c r="AD21" s="476"/>
      <c r="AE21" s="476"/>
      <c r="AF21" s="476"/>
      <c r="AG21" s="476"/>
      <c r="AH21" s="476"/>
      <c r="AI21" s="476"/>
      <c r="AJ21" s="476"/>
      <c r="AK21" s="476"/>
    </row>
    <row r="22" spans="1:39">
      <c r="A22" s="476"/>
      <c r="B22" s="476"/>
      <c r="C22" s="476"/>
      <c r="D22" s="476"/>
      <c r="E22" s="686"/>
      <c r="F22" s="479" t="s">
        <v>476</v>
      </c>
      <c r="G22" s="476"/>
      <c r="H22" s="871" t="s">
        <v>688</v>
      </c>
      <c r="I22" s="151"/>
      <c r="J22" s="479" t="s">
        <v>1955</v>
      </c>
      <c r="K22" s="476"/>
      <c r="L22" s="476"/>
      <c r="M22" s="476"/>
      <c r="N22" s="476"/>
      <c r="O22" s="476"/>
      <c r="P22" s="1298"/>
      <c r="Q22" s="1298"/>
      <c r="R22" s="1298"/>
      <c r="S22" s="476" t="s">
        <v>403</v>
      </c>
      <c r="T22" s="1298"/>
      <c r="U22" s="1298"/>
      <c r="V22" s="476" t="s">
        <v>404</v>
      </c>
      <c r="W22" s="476"/>
      <c r="X22" s="476"/>
      <c r="Y22" s="476"/>
      <c r="Z22" s="476"/>
      <c r="AA22" s="476"/>
      <c r="AB22" s="476"/>
      <c r="AC22" s="476"/>
      <c r="AD22" s="476"/>
      <c r="AE22" s="476"/>
      <c r="AF22" s="476"/>
      <c r="AG22" s="476"/>
      <c r="AH22" s="476"/>
      <c r="AI22" s="476"/>
      <c r="AJ22" s="476"/>
      <c r="AK22" s="476"/>
    </row>
    <row r="23" spans="1:39">
      <c r="A23" s="476"/>
      <c r="B23" s="476"/>
      <c r="C23" s="476"/>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row>
    <row r="24" spans="1:39">
      <c r="A24" s="476"/>
      <c r="B24" s="476"/>
      <c r="C24" s="134" t="s">
        <v>127</v>
      </c>
      <c r="D24" s="217" t="s">
        <v>1953</v>
      </c>
      <c r="E24" s="134"/>
      <c r="F24" s="134"/>
      <c r="G24" s="476"/>
      <c r="H24" s="476"/>
      <c r="I24" s="479"/>
      <c r="J24" s="479"/>
      <c r="K24" s="149"/>
      <c r="L24" s="149"/>
      <c r="M24" s="149"/>
      <c r="N24" s="479"/>
      <c r="O24" s="686"/>
      <c r="P24" s="479"/>
      <c r="Q24" s="871"/>
      <c r="R24" s="871"/>
      <c r="S24" s="686"/>
      <c r="T24" s="479"/>
      <c r="U24" s="479"/>
      <c r="V24" s="479"/>
      <c r="W24" s="149"/>
      <c r="X24" s="149"/>
      <c r="Y24" s="149"/>
      <c r="Z24" s="149"/>
      <c r="AA24" s="149"/>
      <c r="AB24" s="149"/>
      <c r="AC24" s="149"/>
      <c r="AD24" s="149"/>
      <c r="AE24" s="149"/>
      <c r="AF24" s="149"/>
      <c r="AG24" s="149"/>
      <c r="AH24" s="149"/>
      <c r="AI24" s="149"/>
    </row>
    <row r="25" spans="1:39">
      <c r="A25" s="476"/>
      <c r="B25" s="476"/>
      <c r="C25" s="476"/>
      <c r="D25" s="476"/>
      <c r="E25" s="686"/>
      <c r="F25" s="479" t="s">
        <v>475</v>
      </c>
      <c r="G25" s="476"/>
      <c r="H25" s="871" t="s">
        <v>688</v>
      </c>
      <c r="I25" s="476"/>
      <c r="J25" s="476" t="s">
        <v>1952</v>
      </c>
      <c r="K25" s="476"/>
      <c r="L25" s="476"/>
      <c r="M25" s="476"/>
      <c r="N25" s="476"/>
      <c r="O25" s="476"/>
      <c r="P25" s="1298"/>
      <c r="Q25" s="1298"/>
      <c r="R25" s="1298"/>
      <c r="S25" s="476" t="s">
        <v>403</v>
      </c>
      <c r="T25" s="1298"/>
      <c r="U25" s="1298"/>
      <c r="V25" s="476" t="s">
        <v>404</v>
      </c>
      <c r="W25" s="1298"/>
      <c r="X25" s="1298"/>
      <c r="Y25" s="476" t="s">
        <v>405</v>
      </c>
      <c r="Z25" s="476"/>
      <c r="AA25" s="476"/>
      <c r="AB25" s="476"/>
      <c r="AC25" s="476"/>
      <c r="AD25" s="476"/>
      <c r="AE25" s="476"/>
      <c r="AF25" s="476"/>
      <c r="AG25" s="476"/>
      <c r="AH25" s="476"/>
      <c r="AI25" s="476"/>
    </row>
    <row r="26" spans="1:39">
      <c r="A26" s="476"/>
      <c r="B26" s="476"/>
      <c r="C26" s="476"/>
      <c r="D26" s="476"/>
      <c r="E26" s="686"/>
      <c r="F26" s="479" t="s">
        <v>476</v>
      </c>
      <c r="G26" s="476"/>
      <c r="H26" s="871" t="s">
        <v>688</v>
      </c>
      <c r="I26" s="151"/>
      <c r="J26" s="479" t="s">
        <v>1954</v>
      </c>
      <c r="K26" s="476"/>
      <c r="L26" s="476"/>
      <c r="M26" s="476"/>
      <c r="N26" s="476"/>
      <c r="O26" s="476"/>
      <c r="P26" s="1298"/>
      <c r="Q26" s="1298"/>
      <c r="R26" s="1298"/>
      <c r="S26" s="476" t="s">
        <v>403</v>
      </c>
      <c r="T26" s="1298"/>
      <c r="U26" s="1298"/>
      <c r="V26" s="476" t="s">
        <v>404</v>
      </c>
      <c r="W26" s="476"/>
      <c r="X26" s="476"/>
      <c r="Y26" s="476"/>
      <c r="Z26" s="476"/>
      <c r="AA26" s="476"/>
      <c r="AB26" s="476"/>
      <c r="AC26" s="476"/>
      <c r="AD26" s="476"/>
      <c r="AE26" s="476"/>
      <c r="AF26" s="476"/>
      <c r="AG26" s="476"/>
      <c r="AH26" s="476"/>
      <c r="AI26" s="476"/>
    </row>
    <row r="27" spans="1:39">
      <c r="E27" s="149"/>
      <c r="F27" s="149"/>
      <c r="G27" s="149"/>
      <c r="H27" s="149"/>
      <c r="I27" s="149"/>
      <c r="J27" s="149"/>
      <c r="K27" s="149"/>
      <c r="L27" s="149"/>
      <c r="M27" s="149"/>
      <c r="N27" s="149"/>
      <c r="U27" s="149"/>
      <c r="V27" s="149"/>
      <c r="W27" s="149"/>
      <c r="X27" s="149"/>
      <c r="Y27" s="149"/>
      <c r="Z27" s="149"/>
      <c r="AA27" s="149"/>
      <c r="AB27" s="149"/>
      <c r="AC27" s="149"/>
      <c r="AD27" s="149"/>
      <c r="AE27" s="149"/>
      <c r="AF27" s="149"/>
      <c r="AG27" s="149"/>
      <c r="AH27" s="149"/>
      <c r="AI27" s="149"/>
    </row>
    <row r="28" spans="1:39" ht="14.25">
      <c r="A28" s="477" t="s">
        <v>2245</v>
      </c>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row>
    <row r="29" spans="1:39">
      <c r="A29" s="229" t="s">
        <v>1585</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486"/>
      <c r="AJ29" s="417"/>
    </row>
    <row r="30" spans="1:39" s="474" customFormat="1">
      <c r="A30" s="168"/>
      <c r="B30" s="168"/>
      <c r="C30" s="168" t="s">
        <v>1586</v>
      </c>
      <c r="D30" s="168" t="s">
        <v>1587</v>
      </c>
      <c r="E30" s="812"/>
      <c r="F30" s="812"/>
      <c r="G30" s="812"/>
      <c r="H30" s="812"/>
      <c r="I30" s="812"/>
      <c r="J30" s="812"/>
      <c r="K30" s="812"/>
      <c r="L30" s="812"/>
      <c r="M30" s="812"/>
      <c r="N30" s="812"/>
      <c r="O30" s="844"/>
      <c r="P30" s="479" t="s">
        <v>475</v>
      </c>
      <c r="Q30" s="871"/>
      <c r="R30" s="871"/>
      <c r="S30" s="844"/>
      <c r="T30" s="479" t="s">
        <v>476</v>
      </c>
      <c r="U30" s="112"/>
      <c r="V30" s="483"/>
      <c r="W30" s="483"/>
      <c r="X30" s="149"/>
      <c r="Y30" s="149"/>
      <c r="Z30" s="149"/>
      <c r="AA30" s="149"/>
      <c r="AB30" s="149"/>
      <c r="AC30" s="149"/>
      <c r="AD30" s="149"/>
      <c r="AE30" s="812"/>
      <c r="AF30" s="812"/>
      <c r="AG30" s="168"/>
      <c r="AH30" s="168"/>
      <c r="AI30" s="150"/>
      <c r="AJ30" s="308"/>
    </row>
    <row r="31" spans="1:39" s="474" customFormat="1">
      <c r="A31" s="168"/>
      <c r="B31" s="168"/>
      <c r="C31" s="168"/>
      <c r="D31" s="168"/>
      <c r="E31" s="844"/>
      <c r="F31" s="479"/>
      <c r="G31" s="812"/>
      <c r="H31" s="812"/>
      <c r="I31" s="812"/>
      <c r="J31" s="812"/>
      <c r="K31" s="812"/>
      <c r="L31" s="812"/>
      <c r="M31" s="812"/>
      <c r="N31" s="812"/>
      <c r="O31" s="112"/>
      <c r="P31" s="112"/>
      <c r="Q31" s="112"/>
      <c r="R31" s="112"/>
      <c r="S31" s="112"/>
      <c r="T31" s="112"/>
      <c r="U31" s="112"/>
      <c r="V31" s="483"/>
      <c r="W31" s="844"/>
      <c r="X31" s="479"/>
      <c r="Y31" s="812"/>
      <c r="Z31" s="812"/>
      <c r="AA31" s="812"/>
      <c r="AB31" s="812"/>
      <c r="AC31" s="812"/>
      <c r="AD31" s="812"/>
      <c r="AE31" s="812"/>
      <c r="AF31" s="812"/>
      <c r="AG31" s="168"/>
      <c r="AH31" s="168"/>
      <c r="AI31" s="150"/>
      <c r="AJ31" s="308"/>
    </row>
    <row r="32" spans="1:39" s="474" customFormat="1">
      <c r="A32" s="168"/>
      <c r="B32" s="168"/>
      <c r="C32" s="168" t="s">
        <v>1588</v>
      </c>
      <c r="D32" s="168" t="s">
        <v>1589</v>
      </c>
      <c r="E32" s="812"/>
      <c r="F32" s="812"/>
      <c r="G32" s="812"/>
      <c r="H32" s="812"/>
      <c r="I32" s="812"/>
      <c r="J32" s="812"/>
      <c r="K32" s="812"/>
      <c r="L32" s="812"/>
      <c r="M32" s="812"/>
      <c r="N32" s="812"/>
      <c r="O32" s="844"/>
      <c r="P32" s="479" t="s">
        <v>475</v>
      </c>
      <c r="Q32" s="871"/>
      <c r="R32" s="871"/>
      <c r="S32" s="844"/>
      <c r="T32" s="479" t="s">
        <v>476</v>
      </c>
      <c r="U32" s="112"/>
      <c r="V32" s="483"/>
      <c r="W32" s="483"/>
      <c r="X32" s="149"/>
      <c r="Y32" s="149"/>
      <c r="Z32" s="149"/>
      <c r="AG32" s="150"/>
      <c r="AH32" s="150"/>
      <c r="AI32" s="150"/>
      <c r="AJ32" s="308"/>
    </row>
    <row r="33" spans="1:40">
      <c r="A33" s="474"/>
      <c r="B33" s="474"/>
      <c r="C33" s="168"/>
      <c r="D33" s="168"/>
      <c r="E33" s="474"/>
      <c r="F33" s="474"/>
      <c r="G33" s="474"/>
      <c r="H33" s="474"/>
      <c r="I33" s="474"/>
      <c r="J33" s="474"/>
      <c r="K33" s="474"/>
      <c r="L33" s="474"/>
      <c r="M33" s="474"/>
      <c r="N33" s="474"/>
      <c r="O33" s="474"/>
      <c r="P33" s="474"/>
      <c r="Q33" s="474"/>
      <c r="R33" s="474"/>
      <c r="S33" s="812"/>
      <c r="T33" s="474"/>
      <c r="U33" s="474"/>
      <c r="V33" s="474"/>
      <c r="W33" s="474"/>
      <c r="X33" s="812"/>
      <c r="Y33" s="474"/>
      <c r="Z33" s="474"/>
      <c r="AA33" s="474"/>
      <c r="AB33" s="474"/>
      <c r="AC33" s="474"/>
      <c r="AD33" s="474"/>
      <c r="AE33" s="474"/>
      <c r="AF33" s="474"/>
      <c r="AG33" s="474"/>
      <c r="AH33" s="474"/>
      <c r="AI33" s="474"/>
    </row>
    <row r="34" spans="1:40">
      <c r="A34" s="474"/>
      <c r="B34" s="474"/>
      <c r="C34" s="474" t="s">
        <v>127</v>
      </c>
      <c r="D34" s="474" t="s">
        <v>1956</v>
      </c>
      <c r="E34" s="474"/>
      <c r="F34" s="474"/>
      <c r="G34" s="474"/>
      <c r="H34" s="474"/>
      <c r="I34" s="474"/>
      <c r="J34" s="474"/>
      <c r="K34" s="474"/>
      <c r="L34" s="474"/>
      <c r="M34" s="474"/>
      <c r="N34" s="474"/>
      <c r="AB34" s="474"/>
      <c r="AC34" s="474"/>
      <c r="AD34" s="474"/>
      <c r="AE34" s="474"/>
      <c r="AF34" s="474"/>
      <c r="AG34" s="474"/>
      <c r="AH34" s="474"/>
      <c r="AI34" s="474"/>
      <c r="AJ34" s="474"/>
    </row>
    <row r="35" spans="1:40" s="474" customFormat="1">
      <c r="A35" s="168"/>
      <c r="B35" s="168"/>
      <c r="C35" s="168"/>
      <c r="D35" s="168"/>
      <c r="E35" s="844"/>
      <c r="F35" s="479" t="s">
        <v>475</v>
      </c>
      <c r="H35" s="812" t="s">
        <v>1591</v>
      </c>
      <c r="I35" s="812"/>
      <c r="J35" s="476" t="s">
        <v>1958</v>
      </c>
      <c r="N35" s="2284"/>
      <c r="O35" s="2284"/>
      <c r="P35" s="474" t="s">
        <v>1957</v>
      </c>
      <c r="S35" s="243"/>
      <c r="T35" s="479"/>
      <c r="V35" s="812"/>
      <c r="W35" s="812"/>
      <c r="X35" s="812"/>
      <c r="Y35" s="812"/>
      <c r="Z35" s="812"/>
      <c r="AA35" s="844"/>
      <c r="AC35" s="812"/>
      <c r="AD35" s="812"/>
      <c r="AK35" s="150"/>
      <c r="AL35" s="150"/>
      <c r="AM35" s="150"/>
      <c r="AN35" s="308"/>
    </row>
    <row r="36" spans="1:40">
      <c r="E36" s="844"/>
      <c r="F36" s="479" t="s">
        <v>476</v>
      </c>
      <c r="J36" s="476" t="s">
        <v>2058</v>
      </c>
      <c r="M36" s="233"/>
      <c r="N36" s="2285"/>
      <c r="O36" s="2285"/>
      <c r="P36" s="2285"/>
      <c r="Q36" s="2285"/>
      <c r="R36" s="2285"/>
      <c r="S36" s="2285"/>
      <c r="T36" s="2285"/>
      <c r="U36" s="2285"/>
      <c r="V36" s="2285"/>
      <c r="W36" s="2285"/>
      <c r="X36" s="2285"/>
      <c r="Y36" s="2285"/>
      <c r="Z36" s="2285"/>
      <c r="AA36" s="2285"/>
      <c r="AB36" s="2285"/>
      <c r="AC36" s="2285"/>
      <c r="AD36" s="2285"/>
      <c r="AE36" s="2285"/>
      <c r="AF36" s="2285"/>
      <c r="AG36" s="2285"/>
      <c r="AH36" s="2285"/>
      <c r="AI36" s="476" t="s">
        <v>2059</v>
      </c>
    </row>
    <row r="37" spans="1:40">
      <c r="E37" s="844"/>
      <c r="F37" s="479"/>
      <c r="J37" s="476" t="s">
        <v>2203</v>
      </c>
      <c r="N37" s="2285"/>
      <c r="O37" s="2285"/>
      <c r="P37" s="2285"/>
      <c r="Q37" s="2285"/>
      <c r="R37" s="2285"/>
      <c r="S37" s="2285"/>
      <c r="T37" s="2285"/>
      <c r="U37" s="2285"/>
      <c r="V37" s="2285"/>
      <c r="W37" s="2285"/>
      <c r="X37" s="2285"/>
      <c r="Y37" s="2285"/>
      <c r="Z37" s="2285"/>
      <c r="AA37" s="2285"/>
      <c r="AB37" s="2285"/>
      <c r="AC37" s="2285"/>
      <c r="AD37" s="2285"/>
      <c r="AE37" s="2285"/>
      <c r="AF37" s="2285"/>
      <c r="AG37" s="2285"/>
      <c r="AH37" s="2285"/>
      <c r="AI37" s="476" t="s">
        <v>2059</v>
      </c>
    </row>
    <row r="38" spans="1:40" s="486" customFormat="1">
      <c r="E38" s="243"/>
      <c r="F38" s="134"/>
      <c r="N38" s="168"/>
      <c r="O38" s="168"/>
      <c r="P38" s="168"/>
      <c r="Q38" s="168"/>
      <c r="R38" s="168"/>
      <c r="S38" s="168"/>
      <c r="T38" s="168"/>
      <c r="U38" s="168"/>
      <c r="V38" s="168"/>
      <c r="W38" s="168"/>
      <c r="X38" s="168"/>
      <c r="Y38" s="168"/>
      <c r="Z38" s="168"/>
      <c r="AA38" s="168"/>
      <c r="AB38" s="168"/>
      <c r="AC38" s="168"/>
      <c r="AD38" s="168"/>
      <c r="AE38" s="168"/>
      <c r="AF38" s="168"/>
      <c r="AG38" s="168"/>
      <c r="AH38" s="168"/>
    </row>
    <row r="39" spans="1:40" s="474" customFormat="1">
      <c r="A39" s="168"/>
      <c r="B39" s="168"/>
      <c r="C39" s="168" t="s">
        <v>1596</v>
      </c>
      <c r="D39" s="168" t="s">
        <v>1590</v>
      </c>
      <c r="E39" s="812"/>
      <c r="F39" s="812"/>
      <c r="G39" s="812"/>
      <c r="H39" s="812"/>
      <c r="I39" s="812"/>
      <c r="J39" s="812"/>
      <c r="K39" s="812"/>
      <c r="L39" s="812"/>
      <c r="M39" s="812"/>
      <c r="N39" s="812"/>
      <c r="O39" s="812"/>
      <c r="P39" s="844"/>
      <c r="Q39" s="812"/>
      <c r="R39" s="812"/>
      <c r="S39" s="812"/>
      <c r="T39" s="812"/>
      <c r="U39" s="812"/>
      <c r="V39" s="483"/>
      <c r="W39" s="483"/>
      <c r="X39" s="149"/>
      <c r="Y39" s="149"/>
      <c r="Z39" s="149"/>
      <c r="AA39" s="149"/>
      <c r="AB39" s="149"/>
      <c r="AC39" s="149"/>
      <c r="AD39" s="149"/>
      <c r="AE39" s="812"/>
      <c r="AF39" s="812"/>
      <c r="AG39" s="168"/>
      <c r="AH39" s="168"/>
      <c r="AI39" s="150"/>
      <c r="AJ39" s="308"/>
    </row>
    <row r="40" spans="1:40" s="474" customFormat="1">
      <c r="A40" s="168"/>
      <c r="B40" s="168"/>
      <c r="C40" s="168"/>
      <c r="D40" s="150"/>
      <c r="E40" s="844"/>
      <c r="F40" s="479" t="s">
        <v>475</v>
      </c>
      <c r="H40" s="812" t="s">
        <v>1591</v>
      </c>
      <c r="I40" s="812"/>
      <c r="J40" s="844"/>
      <c r="K40" s="479" t="s">
        <v>1592</v>
      </c>
      <c r="L40" s="812"/>
      <c r="M40" s="812"/>
      <c r="N40" s="812"/>
      <c r="O40" s="812" t="s">
        <v>1593</v>
      </c>
      <c r="P40" s="812"/>
      <c r="Q40" s="812"/>
      <c r="R40" s="812"/>
      <c r="S40" s="812"/>
      <c r="T40" s="2284"/>
      <c r="U40" s="2284"/>
      <c r="V40" s="812" t="s">
        <v>1594</v>
      </c>
      <c r="W40" s="812"/>
      <c r="X40" s="812"/>
      <c r="AA40" s="812"/>
      <c r="AB40" s="812"/>
      <c r="AC40" s="812"/>
      <c r="AG40" s="150"/>
      <c r="AH40" s="150"/>
      <c r="AI40" s="150"/>
      <c r="AJ40" s="308"/>
    </row>
    <row r="41" spans="1:40" s="474" customFormat="1">
      <c r="A41" s="168"/>
      <c r="B41" s="168"/>
      <c r="C41" s="168"/>
      <c r="D41" s="150"/>
      <c r="E41" s="844"/>
      <c r="F41" s="479" t="s">
        <v>476</v>
      </c>
      <c r="H41" s="812"/>
      <c r="I41" s="812"/>
      <c r="J41" s="844"/>
      <c r="K41" s="479" t="s">
        <v>1595</v>
      </c>
      <c r="L41" s="812"/>
      <c r="M41" s="812"/>
      <c r="N41" s="812"/>
      <c r="O41" s="812" t="s">
        <v>1593</v>
      </c>
      <c r="P41" s="812"/>
      <c r="Q41" s="812"/>
      <c r="R41" s="812"/>
      <c r="S41" s="812"/>
      <c r="T41" s="2284"/>
      <c r="U41" s="2284"/>
      <c r="V41" s="812" t="s">
        <v>1594</v>
      </c>
      <c r="W41" s="812"/>
      <c r="X41" s="812"/>
      <c r="AA41" s="812"/>
      <c r="AB41" s="812"/>
      <c r="AC41" s="812"/>
      <c r="AG41" s="150"/>
      <c r="AH41" s="150"/>
      <c r="AI41" s="150"/>
      <c r="AJ41" s="308"/>
    </row>
    <row r="42" spans="1:40" s="474" customFormat="1">
      <c r="A42" s="168"/>
      <c r="B42" s="168"/>
      <c r="C42" s="168"/>
      <c r="D42" s="150"/>
      <c r="E42" s="812"/>
      <c r="F42" s="812"/>
      <c r="G42" s="812"/>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168"/>
      <c r="AH42" s="168"/>
      <c r="AI42" s="168"/>
      <c r="AJ42" s="308"/>
    </row>
    <row r="43" spans="1:40" s="474" customFormat="1">
      <c r="A43" s="168"/>
      <c r="B43" s="168"/>
      <c r="C43" s="168" t="s">
        <v>1605</v>
      </c>
      <c r="D43" s="168" t="s">
        <v>1597</v>
      </c>
      <c r="F43" s="812"/>
      <c r="G43" s="812"/>
      <c r="H43" s="812"/>
      <c r="I43" s="812"/>
      <c r="J43" s="812"/>
      <c r="K43" s="812"/>
      <c r="L43" s="812"/>
      <c r="M43" s="812"/>
      <c r="P43" s="812"/>
      <c r="Q43" s="812"/>
      <c r="U43" s="812"/>
      <c r="V43" s="812"/>
      <c r="W43" s="812"/>
      <c r="X43" s="812"/>
      <c r="Y43" s="812"/>
      <c r="Z43" s="812"/>
      <c r="AA43" s="812"/>
      <c r="AG43" s="150"/>
      <c r="AH43" s="150"/>
      <c r="AI43" s="150"/>
      <c r="AJ43" s="308"/>
    </row>
    <row r="44" spans="1:40" s="474" customFormat="1">
      <c r="A44" s="168"/>
      <c r="B44" s="168"/>
      <c r="C44" s="168"/>
      <c r="D44" s="150"/>
      <c r="E44" s="844"/>
      <c r="F44" s="479" t="s">
        <v>475</v>
      </c>
      <c r="H44" s="812" t="s">
        <v>1591</v>
      </c>
      <c r="I44" s="812"/>
      <c r="J44" s="844"/>
      <c r="K44" s="479" t="s">
        <v>1598</v>
      </c>
      <c r="L44" s="812"/>
      <c r="M44" s="812"/>
      <c r="N44" s="812"/>
      <c r="O44" s="812"/>
      <c r="P44" s="844"/>
      <c r="Q44" s="479" t="s">
        <v>1599</v>
      </c>
      <c r="R44" s="479"/>
      <c r="S44" s="812"/>
      <c r="T44" s="812"/>
      <c r="U44" s="844"/>
      <c r="V44" s="479" t="s">
        <v>1600</v>
      </c>
      <c r="W44" s="812"/>
      <c r="X44" s="812"/>
      <c r="Y44" s="812"/>
      <c r="Z44" s="812"/>
      <c r="AA44" s="812"/>
      <c r="AB44" s="812"/>
      <c r="AG44" s="150"/>
      <c r="AH44" s="150"/>
      <c r="AI44" s="150"/>
      <c r="AJ44" s="308"/>
    </row>
    <row r="45" spans="1:40" s="474" customFormat="1">
      <c r="A45" s="168"/>
      <c r="B45" s="168"/>
      <c r="C45" s="168"/>
      <c r="D45" s="150"/>
      <c r="E45" s="844"/>
      <c r="F45" s="479" t="s">
        <v>476</v>
      </c>
      <c r="H45" s="812"/>
      <c r="I45" s="812"/>
      <c r="J45" s="844"/>
      <c r="K45" s="479" t="s">
        <v>1601</v>
      </c>
      <c r="L45" s="812"/>
      <c r="M45" s="812"/>
      <c r="N45" s="812"/>
      <c r="O45" s="812"/>
      <c r="P45" s="844"/>
      <c r="Q45" s="479" t="s">
        <v>1602</v>
      </c>
      <c r="R45" s="479"/>
      <c r="S45" s="812"/>
      <c r="T45" s="812"/>
      <c r="U45" s="844"/>
      <c r="V45" s="479" t="s">
        <v>1603</v>
      </c>
      <c r="W45" s="812"/>
      <c r="X45" s="812"/>
      <c r="Y45" s="812"/>
      <c r="Z45" s="812"/>
      <c r="AA45" s="844"/>
      <c r="AB45" s="479" t="s">
        <v>1604</v>
      </c>
      <c r="AG45" s="150"/>
      <c r="AH45" s="150"/>
      <c r="AI45" s="150"/>
      <c r="AJ45" s="308"/>
    </row>
    <row r="46" spans="1:40" ht="14.25">
      <c r="A46" s="422"/>
      <c r="B46" s="422"/>
      <c r="C46" s="422"/>
      <c r="D46" s="422"/>
      <c r="E46" s="477"/>
      <c r="F46" s="477"/>
      <c r="AC46" s="477"/>
      <c r="AD46" s="477"/>
      <c r="AE46" s="477"/>
      <c r="AF46" s="477"/>
      <c r="AG46" s="422"/>
      <c r="AH46" s="422"/>
      <c r="AI46" s="422"/>
      <c r="AJ46" s="417"/>
    </row>
    <row r="47" spans="1:40" ht="14.25">
      <c r="A47" s="229" t="s">
        <v>2013</v>
      </c>
      <c r="B47" s="422"/>
      <c r="C47" s="422"/>
      <c r="D47" s="422"/>
      <c r="E47" s="477"/>
      <c r="F47" s="477"/>
      <c r="AC47" s="477"/>
      <c r="AD47" s="477"/>
      <c r="AE47" s="477"/>
      <c r="AF47" s="477"/>
      <c r="AG47" s="422"/>
      <c r="AH47" s="422"/>
      <c r="AI47" s="422"/>
      <c r="AJ47" s="417"/>
    </row>
    <row r="48" spans="1:40" ht="14.25">
      <c r="A48" s="168"/>
      <c r="B48" s="168"/>
      <c r="C48" s="168" t="s">
        <v>1606</v>
      </c>
      <c r="D48" s="168"/>
      <c r="E48" s="812"/>
      <c r="F48" s="474"/>
      <c r="G48" s="474"/>
      <c r="H48" s="474"/>
      <c r="I48" s="474"/>
      <c r="J48" s="474"/>
      <c r="K48" s="474"/>
      <c r="L48" s="474"/>
      <c r="M48" s="474"/>
      <c r="N48" s="474"/>
      <c r="O48" s="474"/>
      <c r="P48" s="474"/>
      <c r="Q48" s="474"/>
      <c r="R48" s="474"/>
      <c r="S48" s="474"/>
      <c r="T48" s="474"/>
      <c r="U48" s="474"/>
      <c r="V48" s="474"/>
      <c r="W48" s="474"/>
      <c r="X48" s="474"/>
      <c r="Y48" s="474"/>
      <c r="Z48" s="844"/>
      <c r="AA48" s="479" t="s">
        <v>475</v>
      </c>
      <c r="AB48" s="281"/>
      <c r="AC48" s="281"/>
      <c r="AD48" s="844"/>
      <c r="AE48" s="479" t="s">
        <v>476</v>
      </c>
      <c r="AF48" s="480"/>
      <c r="AG48" s="486"/>
      <c r="AH48" s="422"/>
      <c r="AI48" s="422"/>
      <c r="AJ48" s="417"/>
    </row>
    <row r="49" spans="1:36" ht="14.25">
      <c r="A49" s="168"/>
      <c r="B49" s="168"/>
      <c r="C49" s="168"/>
      <c r="D49" s="168"/>
      <c r="E49" s="812"/>
      <c r="F49" s="812"/>
      <c r="G49" s="474"/>
      <c r="H49" s="474"/>
      <c r="I49" s="474"/>
      <c r="J49" s="474"/>
      <c r="K49" s="474"/>
      <c r="L49" s="474"/>
      <c r="M49" s="474"/>
      <c r="N49" s="474"/>
      <c r="O49" s="474"/>
      <c r="P49" s="474"/>
      <c r="Q49" s="474"/>
      <c r="R49" s="474"/>
      <c r="S49" s="474"/>
      <c r="T49" s="474"/>
      <c r="U49" s="474"/>
      <c r="V49" s="474"/>
      <c r="W49" s="474"/>
      <c r="X49" s="474"/>
      <c r="Y49" s="474"/>
      <c r="Z49" s="474"/>
      <c r="AA49" s="474"/>
      <c r="AB49" s="474"/>
      <c r="AC49" s="812"/>
      <c r="AD49" s="812"/>
      <c r="AE49" s="812"/>
      <c r="AF49" s="812"/>
      <c r="AG49" s="168"/>
      <c r="AH49" s="422"/>
      <c r="AI49" s="422"/>
      <c r="AJ49" s="417"/>
    </row>
    <row r="50" spans="1:36" s="474" customFormat="1">
      <c r="A50" s="229" t="s">
        <v>2014</v>
      </c>
      <c r="B50" s="168"/>
      <c r="C50" s="168"/>
      <c r="D50" s="168"/>
      <c r="E50" s="812"/>
      <c r="F50" s="812"/>
      <c r="AF50" s="812"/>
      <c r="AG50" s="168"/>
      <c r="AH50" s="168"/>
      <c r="AI50" s="168"/>
      <c r="AJ50" s="308"/>
    </row>
    <row r="51" spans="1:36" s="474" customFormat="1">
      <c r="A51" s="150"/>
      <c r="B51" s="150"/>
      <c r="C51" s="150" t="s">
        <v>1586</v>
      </c>
      <c r="D51" s="150" t="s">
        <v>1607</v>
      </c>
      <c r="R51" s="844"/>
      <c r="S51" s="479" t="s">
        <v>475</v>
      </c>
      <c r="T51" s="281"/>
      <c r="U51" s="281"/>
      <c r="V51" s="844"/>
      <c r="W51" s="479" t="s">
        <v>476</v>
      </c>
      <c r="AG51" s="150"/>
      <c r="AH51" s="168"/>
      <c r="AI51" s="168"/>
      <c r="AJ51" s="308"/>
    </row>
    <row r="52" spans="1:36" s="474" customFormat="1">
      <c r="A52" s="150"/>
      <c r="B52" s="150"/>
      <c r="C52" s="150" t="s">
        <v>1588</v>
      </c>
      <c r="D52" s="150" t="s">
        <v>1608</v>
      </c>
      <c r="R52" s="844"/>
      <c r="S52" s="479" t="s">
        <v>475</v>
      </c>
      <c r="T52" s="281"/>
      <c r="U52" s="281"/>
      <c r="V52" s="844"/>
      <c r="W52" s="479" t="s">
        <v>476</v>
      </c>
      <c r="AG52" s="150"/>
      <c r="AH52" s="168"/>
      <c r="AI52" s="168"/>
      <c r="AJ52" s="308"/>
    </row>
    <row r="53" spans="1:36" s="474" customFormat="1">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68"/>
      <c r="AI53" s="168"/>
      <c r="AJ53" s="308"/>
    </row>
    <row r="85" spans="1:1">
      <c r="A85" s="475"/>
    </row>
  </sheetData>
  <mergeCells count="35">
    <mergeCell ref="P9:R9"/>
    <mergeCell ref="T9:U9"/>
    <mergeCell ref="P4:R4"/>
    <mergeCell ref="T4:U4"/>
    <mergeCell ref="W4:X4"/>
    <mergeCell ref="P5:R5"/>
    <mergeCell ref="T5:U5"/>
    <mergeCell ref="P8:R8"/>
    <mergeCell ref="T8:U8"/>
    <mergeCell ref="W8:X8"/>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25:R25"/>
    <mergeCell ref="T25:U25"/>
    <mergeCell ref="W25:X25"/>
    <mergeCell ref="P26:R26"/>
    <mergeCell ref="T26:U26"/>
    <mergeCell ref="N35:O35"/>
    <mergeCell ref="N36:AH36"/>
    <mergeCell ref="T40:U40"/>
    <mergeCell ref="T41:U41"/>
    <mergeCell ref="N37:AH37"/>
  </mergeCells>
  <phoneticPr fontId="5"/>
  <dataValidations count="1">
    <dataValidation type="list" allowBlank="1" showInputMessage="1" showErrorMessage="1" sqref="S14 J40:J41 J44:J45 E40:E41 AA45 U44:U45 E44:E45 P44:P45 O30 S30 E25:E26 E31 W31 AD48 Z48 R51:R52 V51:V52 H14 O14 O11 S11 E8:E9 E4:E6 E12:E13 O24 S24 E21:E22 E17:E19 O32 P39 S32:S33 X33 E35:E37 AA35" xr:uid="{00000000-0002-0000-25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7073"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387074"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387075"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387076"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387077"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387078"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387079"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387080"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387081"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387082"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387083"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387084"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387085"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387086"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387087"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387088"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387089"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387090" r:id="rId21" name="Check Box 18">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387091" r:id="rId22" name="Check Box 19">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387092" r:id="rId23" name="Check Box 20">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387093" r:id="rId24" name="Check Box 21">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387094" r:id="rId25" name="Check Box 22">
              <controlPr defaultSize="0" autoFill="0" autoLine="0" autoPict="0">
                <anchor moveWithCells="1">
                  <from>
                    <xdr:col>8</xdr:col>
                    <xdr:colOff>180975</xdr:colOff>
                    <xdr:row>39</xdr:row>
                    <xdr:rowOff>142875</xdr:rowOff>
                  </from>
                  <to>
                    <xdr:col>10</xdr:col>
                    <xdr:colOff>76200</xdr:colOff>
                    <xdr:row>41</xdr:row>
                    <xdr:rowOff>38100</xdr:rowOff>
                  </to>
                </anchor>
              </controlPr>
            </control>
          </mc:Choice>
        </mc:AlternateContent>
        <mc:AlternateContent xmlns:mc="http://schemas.openxmlformats.org/markup-compatibility/2006">
          <mc:Choice Requires="x14">
            <control shapeId="387095" r:id="rId26" name="Check Box 23">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387096" r:id="rId27" name="Check Box 24">
              <controlPr defaultSize="0" autoFill="0" autoLine="0" autoPict="0">
                <anchor moveWithCells="1">
                  <from>
                    <xdr:col>8</xdr:col>
                    <xdr:colOff>180975</xdr:colOff>
                    <xdr:row>42</xdr:row>
                    <xdr:rowOff>142875</xdr:rowOff>
                  </from>
                  <to>
                    <xdr:col>10</xdr:col>
                    <xdr:colOff>76200</xdr:colOff>
                    <xdr:row>44</xdr:row>
                    <xdr:rowOff>38100</xdr:rowOff>
                  </to>
                </anchor>
              </controlPr>
            </control>
          </mc:Choice>
        </mc:AlternateContent>
        <mc:AlternateContent xmlns:mc="http://schemas.openxmlformats.org/markup-compatibility/2006">
          <mc:Choice Requires="x14">
            <control shapeId="387097" r:id="rId28" name="Check Box 25">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387098" r:id="rId29" name="Check Box 26">
              <controlPr defaultSize="0" autoFill="0" autoLine="0" autoPict="0">
                <anchor moveWithCells="1">
                  <from>
                    <xdr:col>19</xdr:col>
                    <xdr:colOff>180975</xdr:colOff>
                    <xdr:row>42</xdr:row>
                    <xdr:rowOff>142875</xdr:rowOff>
                  </from>
                  <to>
                    <xdr:col>21</xdr:col>
                    <xdr:colOff>76200</xdr:colOff>
                    <xdr:row>44</xdr:row>
                    <xdr:rowOff>38100</xdr:rowOff>
                  </to>
                </anchor>
              </controlPr>
            </control>
          </mc:Choice>
        </mc:AlternateContent>
        <mc:AlternateContent xmlns:mc="http://schemas.openxmlformats.org/markup-compatibility/2006">
          <mc:Choice Requires="x14">
            <control shapeId="387099" r:id="rId30" name="Check Box 27">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387100" r:id="rId31" name="Check Box 28">
              <controlPr defaultSize="0" autoFill="0" autoLine="0" autoPict="0">
                <anchor moveWithCells="1">
                  <from>
                    <xdr:col>8</xdr:col>
                    <xdr:colOff>180975</xdr:colOff>
                    <xdr:row>43</xdr:row>
                    <xdr:rowOff>142875</xdr:rowOff>
                  </from>
                  <to>
                    <xdr:col>10</xdr:col>
                    <xdr:colOff>76200</xdr:colOff>
                    <xdr:row>45</xdr:row>
                    <xdr:rowOff>38100</xdr:rowOff>
                  </to>
                </anchor>
              </controlPr>
            </control>
          </mc:Choice>
        </mc:AlternateContent>
        <mc:AlternateContent xmlns:mc="http://schemas.openxmlformats.org/markup-compatibility/2006">
          <mc:Choice Requires="x14">
            <control shapeId="387101" r:id="rId32" name="Check Box 29">
              <controlPr defaultSize="0" autoFill="0" autoLine="0" autoPict="0">
                <anchor moveWithCells="1">
                  <from>
                    <xdr:col>14</xdr:col>
                    <xdr:colOff>180975</xdr:colOff>
                    <xdr:row>43</xdr:row>
                    <xdr:rowOff>142875</xdr:rowOff>
                  </from>
                  <to>
                    <xdr:col>16</xdr:col>
                    <xdr:colOff>76200</xdr:colOff>
                    <xdr:row>45</xdr:row>
                    <xdr:rowOff>38100</xdr:rowOff>
                  </to>
                </anchor>
              </controlPr>
            </control>
          </mc:Choice>
        </mc:AlternateContent>
        <mc:AlternateContent xmlns:mc="http://schemas.openxmlformats.org/markup-compatibility/2006">
          <mc:Choice Requires="x14">
            <control shapeId="387102" r:id="rId33" name="Check Box 30">
              <controlPr defaultSize="0" autoFill="0" autoLine="0" autoPict="0">
                <anchor moveWithCells="1">
                  <from>
                    <xdr:col>19</xdr:col>
                    <xdr:colOff>180975</xdr:colOff>
                    <xdr:row>43</xdr:row>
                    <xdr:rowOff>142875</xdr:rowOff>
                  </from>
                  <to>
                    <xdr:col>21</xdr:col>
                    <xdr:colOff>76200</xdr:colOff>
                    <xdr:row>45</xdr:row>
                    <xdr:rowOff>38100</xdr:rowOff>
                  </to>
                </anchor>
              </controlPr>
            </control>
          </mc:Choice>
        </mc:AlternateContent>
        <mc:AlternateContent xmlns:mc="http://schemas.openxmlformats.org/markup-compatibility/2006">
          <mc:Choice Requires="x14">
            <control shapeId="387103" r:id="rId34" name="Check Box 31">
              <controlPr defaultSize="0" autoFill="0" autoLine="0" autoPict="0">
                <anchor moveWithCells="1">
                  <from>
                    <xdr:col>25</xdr:col>
                    <xdr:colOff>180975</xdr:colOff>
                    <xdr:row>43</xdr:row>
                    <xdr:rowOff>142875</xdr:rowOff>
                  </from>
                  <to>
                    <xdr:col>27</xdr:col>
                    <xdr:colOff>76200</xdr:colOff>
                    <xdr:row>45</xdr:row>
                    <xdr:rowOff>38100</xdr:rowOff>
                  </to>
                </anchor>
              </controlPr>
            </control>
          </mc:Choice>
        </mc:AlternateContent>
        <mc:AlternateContent xmlns:mc="http://schemas.openxmlformats.org/markup-compatibility/2006">
          <mc:Choice Requires="x14">
            <control shapeId="387104" r:id="rId35" name="Check Box 32">
              <controlPr defaultSize="0" autoFill="0" autoLine="0" autoPict="0">
                <anchor moveWithCells="1">
                  <from>
                    <xdr:col>24</xdr:col>
                    <xdr:colOff>180975</xdr:colOff>
                    <xdr:row>46</xdr:row>
                    <xdr:rowOff>152400</xdr:rowOff>
                  </from>
                  <to>
                    <xdr:col>26</xdr:col>
                    <xdr:colOff>76200</xdr:colOff>
                    <xdr:row>48</xdr:row>
                    <xdr:rowOff>28575</xdr:rowOff>
                  </to>
                </anchor>
              </controlPr>
            </control>
          </mc:Choice>
        </mc:AlternateContent>
        <mc:AlternateContent xmlns:mc="http://schemas.openxmlformats.org/markup-compatibility/2006">
          <mc:Choice Requires="x14">
            <control shapeId="387105" r:id="rId36" name="Check Box 33">
              <controlPr defaultSize="0" autoFill="0" autoLine="0" autoPict="0">
                <anchor moveWithCells="1">
                  <from>
                    <xdr:col>28</xdr:col>
                    <xdr:colOff>180975</xdr:colOff>
                    <xdr:row>46</xdr:row>
                    <xdr:rowOff>152400</xdr:rowOff>
                  </from>
                  <to>
                    <xdr:col>30</xdr:col>
                    <xdr:colOff>76200</xdr:colOff>
                    <xdr:row>48</xdr:row>
                    <xdr:rowOff>28575</xdr:rowOff>
                  </to>
                </anchor>
              </controlPr>
            </control>
          </mc:Choice>
        </mc:AlternateContent>
        <mc:AlternateContent xmlns:mc="http://schemas.openxmlformats.org/markup-compatibility/2006">
          <mc:Choice Requires="x14">
            <control shapeId="387106" r:id="rId37" name="Check Box 34">
              <controlPr defaultSize="0" autoFill="0" autoLine="0" autoPict="0">
                <anchor moveWithCells="1">
                  <from>
                    <xdr:col>16</xdr:col>
                    <xdr:colOff>180975</xdr:colOff>
                    <xdr:row>49</xdr:row>
                    <xdr:rowOff>142875</xdr:rowOff>
                  </from>
                  <to>
                    <xdr:col>18</xdr:col>
                    <xdr:colOff>76200</xdr:colOff>
                    <xdr:row>51</xdr:row>
                    <xdr:rowOff>38100</xdr:rowOff>
                  </to>
                </anchor>
              </controlPr>
            </control>
          </mc:Choice>
        </mc:AlternateContent>
        <mc:AlternateContent xmlns:mc="http://schemas.openxmlformats.org/markup-compatibility/2006">
          <mc:Choice Requires="x14">
            <control shapeId="387107" r:id="rId38" name="Check Box 35">
              <controlPr defaultSize="0" autoFill="0" autoLine="0" autoPict="0">
                <anchor moveWithCells="1">
                  <from>
                    <xdr:col>20</xdr:col>
                    <xdr:colOff>180975</xdr:colOff>
                    <xdr:row>49</xdr:row>
                    <xdr:rowOff>142875</xdr:rowOff>
                  </from>
                  <to>
                    <xdr:col>22</xdr:col>
                    <xdr:colOff>76200</xdr:colOff>
                    <xdr:row>51</xdr:row>
                    <xdr:rowOff>38100</xdr:rowOff>
                  </to>
                </anchor>
              </controlPr>
            </control>
          </mc:Choice>
        </mc:AlternateContent>
        <mc:AlternateContent xmlns:mc="http://schemas.openxmlformats.org/markup-compatibility/2006">
          <mc:Choice Requires="x14">
            <control shapeId="387108" r:id="rId39" name="Check Box 36">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387109" r:id="rId40" name="Check Box 37">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AK21"/>
  <sheetViews>
    <sheetView view="pageBreakPreview" zoomScaleNormal="100" zoomScaleSheetLayoutView="100" workbookViewId="0"/>
  </sheetViews>
  <sheetFormatPr defaultColWidth="2.625" defaultRowHeight="13.5"/>
  <cols>
    <col min="1" max="16384" width="2.625" style="592"/>
  </cols>
  <sheetData>
    <row r="1" spans="1:37" ht="14.25">
      <c r="A1" s="477" t="s">
        <v>2243</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37" ht="13.5" customHeight="1">
      <c r="A2" s="480" t="s">
        <v>948</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803"/>
      <c r="AK2" s="873"/>
    </row>
    <row r="3" spans="1:37" ht="13.5" customHeight="1">
      <c r="A3" s="479"/>
      <c r="B3" s="479"/>
      <c r="C3" s="479"/>
      <c r="D3" s="479"/>
      <c r="E3" s="479" t="s">
        <v>949</v>
      </c>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830"/>
      <c r="AK3" s="873"/>
    </row>
    <row r="4" spans="1:37" ht="13.5" customHeight="1">
      <c r="A4" s="479"/>
      <c r="B4" s="479"/>
      <c r="C4" s="479"/>
      <c r="D4" s="479"/>
      <c r="E4" s="479"/>
      <c r="F4" s="479"/>
      <c r="G4" s="844"/>
      <c r="H4" s="479" t="s">
        <v>950</v>
      </c>
      <c r="I4" s="479"/>
      <c r="J4" s="479"/>
      <c r="K4" s="844"/>
      <c r="L4" s="479" t="s">
        <v>951</v>
      </c>
      <c r="M4" s="479"/>
      <c r="N4" s="479"/>
      <c r="O4" s="479"/>
      <c r="P4" s="844"/>
      <c r="Q4" s="479" t="s">
        <v>952</v>
      </c>
      <c r="R4" s="479"/>
      <c r="S4" s="479"/>
      <c r="T4" s="479"/>
      <c r="U4" s="844"/>
      <c r="V4" s="479" t="s">
        <v>953</v>
      </c>
      <c r="W4" s="479"/>
      <c r="X4" s="479"/>
      <c r="Y4" s="479"/>
      <c r="Z4" s="479"/>
      <c r="AA4" s="479"/>
      <c r="AB4" s="479"/>
      <c r="AC4" s="479"/>
      <c r="AD4" s="479"/>
      <c r="AE4" s="479"/>
      <c r="AF4" s="479"/>
      <c r="AG4" s="479"/>
      <c r="AH4" s="479"/>
      <c r="AI4" s="479"/>
      <c r="AJ4" s="830"/>
      <c r="AK4" s="873"/>
    </row>
    <row r="5" spans="1:37" ht="13.5" customHeight="1">
      <c r="A5" s="479"/>
      <c r="B5" s="479"/>
      <c r="C5" s="479"/>
      <c r="D5" s="479"/>
      <c r="E5" s="479" t="s">
        <v>954</v>
      </c>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830"/>
      <c r="AK5" s="873"/>
    </row>
    <row r="6" spans="1:37">
      <c r="A6" s="475"/>
      <c r="G6" s="844"/>
      <c r="H6" s="479" t="s">
        <v>950</v>
      </c>
      <c r="I6" s="479"/>
      <c r="J6" s="479"/>
      <c r="K6" s="844"/>
      <c r="L6" s="479" t="s">
        <v>951</v>
      </c>
      <c r="M6" s="479"/>
      <c r="N6" s="479"/>
      <c r="O6" s="479"/>
      <c r="P6" s="844"/>
      <c r="Q6" s="479" t="s">
        <v>952</v>
      </c>
      <c r="R6" s="479"/>
      <c r="S6" s="479"/>
      <c r="T6" s="479"/>
      <c r="U6" s="844"/>
      <c r="V6" s="479" t="s">
        <v>953</v>
      </c>
      <c r="W6" s="479"/>
      <c r="X6" s="479"/>
      <c r="Y6" s="479"/>
      <c r="Z6" s="479"/>
      <c r="AA6" s="479"/>
      <c r="AB6" s="479"/>
      <c r="AJ6" s="830"/>
      <c r="AK6" s="873"/>
    </row>
    <row r="7" spans="1:37">
      <c r="A7" s="475"/>
      <c r="G7" s="479"/>
      <c r="H7" s="479"/>
      <c r="I7" s="479"/>
      <c r="J7" s="479"/>
      <c r="K7" s="479"/>
      <c r="L7" s="479"/>
      <c r="M7" s="479"/>
      <c r="N7" s="479"/>
      <c r="O7" s="479"/>
      <c r="P7" s="479"/>
      <c r="Q7" s="479"/>
      <c r="R7" s="479"/>
      <c r="S7" s="479"/>
      <c r="T7" s="479"/>
      <c r="U7" s="479"/>
      <c r="V7" s="479"/>
      <c r="W7" s="479"/>
      <c r="X7" s="479"/>
      <c r="Y7" s="479"/>
      <c r="Z7" s="479"/>
      <c r="AA7" s="479"/>
      <c r="AB7" s="479"/>
    </row>
    <row r="8" spans="1:37">
      <c r="A8" s="480" t="s">
        <v>955</v>
      </c>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row>
    <row r="9" spans="1:37" ht="13.5" customHeight="1">
      <c r="A9" s="1116" t="s">
        <v>23</v>
      </c>
      <c r="B9" s="1116"/>
      <c r="C9" s="1116"/>
      <c r="D9" s="1116"/>
      <c r="E9" s="1116"/>
      <c r="F9" s="1117" t="s">
        <v>24</v>
      </c>
      <c r="G9" s="2508"/>
      <c r="H9" s="2508"/>
      <c r="I9" s="2509"/>
      <c r="J9" s="1117" t="s">
        <v>25</v>
      </c>
      <c r="K9" s="2508"/>
      <c r="L9" s="2508"/>
      <c r="M9" s="2508"/>
      <c r="N9" s="2508"/>
      <c r="O9" s="2508"/>
      <c r="P9" s="2508"/>
      <c r="Q9" s="2508"/>
      <c r="R9" s="2508"/>
      <c r="S9" s="2508"/>
      <c r="T9" s="2508"/>
      <c r="U9" s="2508"/>
      <c r="V9" s="2508"/>
      <c r="W9" s="2508"/>
      <c r="X9" s="2508"/>
      <c r="Y9" s="2508"/>
      <c r="Z9" s="2508"/>
      <c r="AA9" s="2508"/>
      <c r="AB9" s="2508"/>
      <c r="AC9" s="2508"/>
      <c r="AD9" s="2508"/>
      <c r="AE9" s="2508"/>
      <c r="AF9" s="2508"/>
      <c r="AG9" s="2508"/>
      <c r="AH9" s="2508"/>
      <c r="AI9" s="2509"/>
      <c r="AJ9" s="802"/>
      <c r="AK9" s="803"/>
    </row>
    <row r="10" spans="1:37" ht="13.5" customHeight="1">
      <c r="A10" s="1116" t="s">
        <v>909</v>
      </c>
      <c r="B10" s="1116"/>
      <c r="C10" s="1116"/>
      <c r="D10" s="1116"/>
      <c r="E10" s="1116"/>
      <c r="F10" s="3047"/>
      <c r="G10" s="3048"/>
      <c r="H10" s="3048"/>
      <c r="I10" s="3049" t="s">
        <v>215</v>
      </c>
      <c r="J10" s="2837"/>
      <c r="K10" s="2838"/>
      <c r="L10" s="2838"/>
      <c r="M10" s="2838"/>
      <c r="N10" s="2838"/>
      <c r="O10" s="2838"/>
      <c r="P10" s="2838"/>
      <c r="Q10" s="2838"/>
      <c r="R10" s="2838"/>
      <c r="S10" s="2838"/>
      <c r="T10" s="2838"/>
      <c r="U10" s="2838"/>
      <c r="V10" s="2838"/>
      <c r="W10" s="2838"/>
      <c r="X10" s="2838"/>
      <c r="Y10" s="2838"/>
      <c r="Z10" s="2838"/>
      <c r="AA10" s="2838"/>
      <c r="AB10" s="2838"/>
      <c r="AC10" s="2838"/>
      <c r="AD10" s="2838"/>
      <c r="AE10" s="2838"/>
      <c r="AF10" s="2838"/>
      <c r="AG10" s="2838"/>
      <c r="AH10" s="2838"/>
      <c r="AI10" s="2839"/>
      <c r="AJ10" s="829"/>
      <c r="AK10" s="830"/>
    </row>
    <row r="11" spans="1:37">
      <c r="A11" s="1116"/>
      <c r="B11" s="1116"/>
      <c r="C11" s="1116"/>
      <c r="D11" s="1116"/>
      <c r="E11" s="1116"/>
      <c r="F11" s="3047"/>
      <c r="G11" s="3048"/>
      <c r="H11" s="3048"/>
      <c r="I11" s="3049"/>
      <c r="J11" s="2843"/>
      <c r="K11" s="2955"/>
      <c r="L11" s="2955"/>
      <c r="M11" s="2955"/>
      <c r="N11" s="2955"/>
      <c r="O11" s="2955"/>
      <c r="P11" s="2955"/>
      <c r="Q11" s="2955"/>
      <c r="R11" s="2955"/>
      <c r="S11" s="2955"/>
      <c r="T11" s="2955"/>
      <c r="U11" s="2955"/>
      <c r="V11" s="2955"/>
      <c r="W11" s="2955"/>
      <c r="X11" s="2955"/>
      <c r="Y11" s="2955"/>
      <c r="Z11" s="2955"/>
      <c r="AA11" s="2955"/>
      <c r="AB11" s="2955"/>
      <c r="AC11" s="2955"/>
      <c r="AD11" s="2955"/>
      <c r="AE11" s="2955"/>
      <c r="AF11" s="2955"/>
      <c r="AG11" s="2955"/>
      <c r="AH11" s="2955"/>
      <c r="AI11" s="2845"/>
      <c r="AJ11" s="829"/>
      <c r="AK11" s="830"/>
    </row>
    <row r="12" spans="1:37" ht="13.5" customHeight="1">
      <c r="A12" s="1116" t="s">
        <v>910</v>
      </c>
      <c r="B12" s="1116"/>
      <c r="C12" s="1116"/>
      <c r="D12" s="1116"/>
      <c r="E12" s="1116"/>
      <c r="F12" s="3047"/>
      <c r="G12" s="3048"/>
      <c r="H12" s="3048"/>
      <c r="I12" s="3049" t="s">
        <v>215</v>
      </c>
      <c r="J12" s="2837"/>
      <c r="K12" s="2838"/>
      <c r="L12" s="2838"/>
      <c r="M12" s="2838"/>
      <c r="N12" s="2838"/>
      <c r="O12" s="2838"/>
      <c r="P12" s="2838"/>
      <c r="Q12" s="2838"/>
      <c r="R12" s="2838"/>
      <c r="S12" s="2838"/>
      <c r="T12" s="2838"/>
      <c r="U12" s="2838"/>
      <c r="V12" s="2838"/>
      <c r="W12" s="2838"/>
      <c r="X12" s="2838"/>
      <c r="Y12" s="2838"/>
      <c r="Z12" s="2838"/>
      <c r="AA12" s="2838"/>
      <c r="AB12" s="2838"/>
      <c r="AC12" s="2838"/>
      <c r="AD12" s="2838"/>
      <c r="AE12" s="2838"/>
      <c r="AF12" s="2838"/>
      <c r="AG12" s="2838"/>
      <c r="AH12" s="2838"/>
      <c r="AI12" s="2839"/>
      <c r="AJ12" s="829"/>
      <c r="AK12" s="830"/>
    </row>
    <row r="13" spans="1:37">
      <c r="A13" s="1116"/>
      <c r="B13" s="1116"/>
      <c r="C13" s="1116"/>
      <c r="D13" s="1116"/>
      <c r="E13" s="1116"/>
      <c r="F13" s="3047"/>
      <c r="G13" s="3048"/>
      <c r="H13" s="3048"/>
      <c r="I13" s="3049"/>
      <c r="J13" s="2843"/>
      <c r="K13" s="2955"/>
      <c r="L13" s="2955"/>
      <c r="M13" s="2955"/>
      <c r="N13" s="2955"/>
      <c r="O13" s="2955"/>
      <c r="P13" s="2955"/>
      <c r="Q13" s="2955"/>
      <c r="R13" s="2955"/>
      <c r="S13" s="2955"/>
      <c r="T13" s="2955"/>
      <c r="U13" s="2955"/>
      <c r="V13" s="2955"/>
      <c r="W13" s="2955"/>
      <c r="X13" s="2955"/>
      <c r="Y13" s="2955"/>
      <c r="Z13" s="2955"/>
      <c r="AA13" s="2955"/>
      <c r="AB13" s="2955"/>
      <c r="AC13" s="2955"/>
      <c r="AD13" s="2955"/>
      <c r="AE13" s="2955"/>
      <c r="AF13" s="2955"/>
      <c r="AG13" s="2955"/>
      <c r="AH13" s="2955"/>
      <c r="AI13" s="2845"/>
      <c r="AJ13" s="829"/>
      <c r="AK13" s="830"/>
    </row>
    <row r="14" spans="1:37">
      <c r="A14" s="475"/>
    </row>
    <row r="15" spans="1:37">
      <c r="A15" s="480" t="s">
        <v>956</v>
      </c>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row>
    <row r="16" spans="1:37">
      <c r="A16" s="1116" t="s">
        <v>23</v>
      </c>
      <c r="B16" s="1116"/>
      <c r="C16" s="1116"/>
      <c r="D16" s="1116"/>
      <c r="E16" s="1116"/>
      <c r="F16" s="1117" t="s">
        <v>24</v>
      </c>
      <c r="G16" s="2508"/>
      <c r="H16" s="2508"/>
      <c r="I16" s="2509"/>
      <c r="J16" s="1117" t="s">
        <v>27</v>
      </c>
      <c r="K16" s="2508"/>
      <c r="L16" s="2508"/>
      <c r="M16" s="2509"/>
      <c r="N16" s="1117" t="s">
        <v>25</v>
      </c>
      <c r="O16" s="2508"/>
      <c r="P16" s="2508"/>
      <c r="Q16" s="2508"/>
      <c r="R16" s="2508"/>
      <c r="S16" s="2508"/>
      <c r="T16" s="2508"/>
      <c r="U16" s="2508"/>
      <c r="V16" s="2508"/>
      <c r="W16" s="2508"/>
      <c r="X16" s="2508"/>
      <c r="Y16" s="2508"/>
      <c r="Z16" s="2508"/>
      <c r="AA16" s="2508"/>
      <c r="AB16" s="2508"/>
      <c r="AC16" s="2508"/>
      <c r="AD16" s="2508"/>
      <c r="AE16" s="2508"/>
      <c r="AF16" s="2508"/>
      <c r="AG16" s="2508"/>
      <c r="AH16" s="2508"/>
      <c r="AI16" s="2509"/>
    </row>
    <row r="17" spans="1:35">
      <c r="A17" s="1116" t="s">
        <v>909</v>
      </c>
      <c r="B17" s="1116"/>
      <c r="C17" s="1116"/>
      <c r="D17" s="1116"/>
      <c r="E17" s="1116"/>
      <c r="F17" s="3047"/>
      <c r="G17" s="3048"/>
      <c r="H17" s="3048"/>
      <c r="I17" s="3049" t="s">
        <v>215</v>
      </c>
      <c r="J17" s="3047"/>
      <c r="K17" s="3048"/>
      <c r="L17" s="3048"/>
      <c r="M17" s="3049" t="s">
        <v>215</v>
      </c>
      <c r="N17" s="2837"/>
      <c r="O17" s="2838"/>
      <c r="P17" s="2838"/>
      <c r="Q17" s="2838"/>
      <c r="R17" s="2838"/>
      <c r="S17" s="2838"/>
      <c r="T17" s="2838"/>
      <c r="U17" s="2838"/>
      <c r="V17" s="2838"/>
      <c r="W17" s="2838"/>
      <c r="X17" s="2838"/>
      <c r="Y17" s="2838"/>
      <c r="Z17" s="2838"/>
      <c r="AA17" s="2838"/>
      <c r="AB17" s="2838"/>
      <c r="AC17" s="2838"/>
      <c r="AD17" s="2838"/>
      <c r="AE17" s="2838"/>
      <c r="AF17" s="2838"/>
      <c r="AG17" s="2838"/>
      <c r="AH17" s="2838"/>
      <c r="AI17" s="2839"/>
    </row>
    <row r="18" spans="1:35">
      <c r="A18" s="1116"/>
      <c r="B18" s="1116"/>
      <c r="C18" s="1116"/>
      <c r="D18" s="1116"/>
      <c r="E18" s="1116"/>
      <c r="F18" s="3047"/>
      <c r="G18" s="3048"/>
      <c r="H18" s="3048"/>
      <c r="I18" s="3049"/>
      <c r="J18" s="3047"/>
      <c r="K18" s="3048"/>
      <c r="L18" s="3048"/>
      <c r="M18" s="3049"/>
      <c r="N18" s="2843"/>
      <c r="O18" s="2955"/>
      <c r="P18" s="2955"/>
      <c r="Q18" s="2955"/>
      <c r="R18" s="2955"/>
      <c r="S18" s="2955"/>
      <c r="T18" s="2955"/>
      <c r="U18" s="2955"/>
      <c r="V18" s="2955"/>
      <c r="W18" s="2955"/>
      <c r="X18" s="2955"/>
      <c r="Y18" s="2955"/>
      <c r="Z18" s="2955"/>
      <c r="AA18" s="2955"/>
      <c r="AB18" s="2955"/>
      <c r="AC18" s="2955"/>
      <c r="AD18" s="2955"/>
      <c r="AE18" s="2955"/>
      <c r="AF18" s="2955"/>
      <c r="AG18" s="2955"/>
      <c r="AH18" s="2955"/>
      <c r="AI18" s="2845"/>
    </row>
    <row r="19" spans="1:35">
      <c r="A19" s="1116" t="s">
        <v>910</v>
      </c>
      <c r="B19" s="1116"/>
      <c r="C19" s="1116"/>
      <c r="D19" s="1116"/>
      <c r="E19" s="1116"/>
      <c r="F19" s="3047"/>
      <c r="G19" s="3048"/>
      <c r="H19" s="3048"/>
      <c r="I19" s="3049" t="s">
        <v>215</v>
      </c>
      <c r="J19" s="3047"/>
      <c r="K19" s="3048"/>
      <c r="L19" s="3048"/>
      <c r="M19" s="3049" t="s">
        <v>215</v>
      </c>
      <c r="N19" s="2837"/>
      <c r="O19" s="2838"/>
      <c r="P19" s="2838"/>
      <c r="Q19" s="2838"/>
      <c r="R19" s="2838"/>
      <c r="S19" s="2838"/>
      <c r="T19" s="2838"/>
      <c r="U19" s="2838"/>
      <c r="V19" s="2838"/>
      <c r="W19" s="2838"/>
      <c r="X19" s="2838"/>
      <c r="Y19" s="2838"/>
      <c r="Z19" s="2838"/>
      <c r="AA19" s="2838"/>
      <c r="AB19" s="2838"/>
      <c r="AC19" s="2838"/>
      <c r="AD19" s="2838"/>
      <c r="AE19" s="2838"/>
      <c r="AF19" s="2838"/>
      <c r="AG19" s="2838"/>
      <c r="AH19" s="2838"/>
      <c r="AI19" s="2839"/>
    </row>
    <row r="20" spans="1:35">
      <c r="A20" s="1116"/>
      <c r="B20" s="1116"/>
      <c r="C20" s="1116"/>
      <c r="D20" s="1116"/>
      <c r="E20" s="1116"/>
      <c r="F20" s="3047"/>
      <c r="G20" s="3048"/>
      <c r="H20" s="3048"/>
      <c r="I20" s="3049"/>
      <c r="J20" s="3047"/>
      <c r="K20" s="3048"/>
      <c r="L20" s="3048"/>
      <c r="M20" s="3049"/>
      <c r="N20" s="2843"/>
      <c r="O20" s="2955"/>
      <c r="P20" s="2955"/>
      <c r="Q20" s="2955"/>
      <c r="R20" s="2955"/>
      <c r="S20" s="2955"/>
      <c r="T20" s="2955"/>
      <c r="U20" s="2955"/>
      <c r="V20" s="2955"/>
      <c r="W20" s="2955"/>
      <c r="X20" s="2955"/>
      <c r="Y20" s="2955"/>
      <c r="Z20" s="2955"/>
      <c r="AA20" s="2955"/>
      <c r="AB20" s="2955"/>
      <c r="AC20" s="2955"/>
      <c r="AD20" s="2955"/>
      <c r="AE20" s="2955"/>
      <c r="AF20" s="2955"/>
      <c r="AG20" s="2955"/>
      <c r="AH20" s="2955"/>
      <c r="AI20" s="2845"/>
    </row>
    <row r="21" spans="1:35">
      <c r="A21" s="475"/>
    </row>
  </sheetData>
  <mergeCells count="27">
    <mergeCell ref="N19:AI20"/>
    <mergeCell ref="N17:AI18"/>
    <mergeCell ref="A19:E20"/>
    <mergeCell ref="F19:H20"/>
    <mergeCell ref="I19:I20"/>
    <mergeCell ref="J19:L20"/>
    <mergeCell ref="M19:M20"/>
    <mergeCell ref="A17:E18"/>
    <mergeCell ref="F17:H18"/>
    <mergeCell ref="I17:I18"/>
    <mergeCell ref="J17:L18"/>
    <mergeCell ref="M17:M18"/>
    <mergeCell ref="A12:E13"/>
    <mergeCell ref="F12:H13"/>
    <mergeCell ref="I12:I13"/>
    <mergeCell ref="J12:AI13"/>
    <mergeCell ref="A16:E16"/>
    <mergeCell ref="F16:I16"/>
    <mergeCell ref="J16:M16"/>
    <mergeCell ref="N16:AI16"/>
    <mergeCell ref="A9:E9"/>
    <mergeCell ref="F9:I9"/>
    <mergeCell ref="J9:AI9"/>
    <mergeCell ref="A10:E11"/>
    <mergeCell ref="F10:H11"/>
    <mergeCell ref="I10:I11"/>
    <mergeCell ref="J10:AI11"/>
  </mergeCells>
  <phoneticPr fontId="5"/>
  <dataValidations count="1">
    <dataValidation type="list" allowBlank="1" showInputMessage="1" showErrorMessage="1" sqref="G4 G6 K4 K6 P4 P6 U4 U6" xr:uid="{00000000-0002-0000-26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8097" r:id="rId4" name="Check Box 1">
              <controlPr defaultSize="0" autoFill="0" autoLine="0" autoPict="0">
                <anchor moveWithCells="1">
                  <from>
                    <xdr:col>5</xdr:col>
                    <xdr:colOff>180975</xdr:colOff>
                    <xdr:row>2</xdr:row>
                    <xdr:rowOff>142875</xdr:rowOff>
                  </from>
                  <to>
                    <xdr:col>7</xdr:col>
                    <xdr:colOff>76200</xdr:colOff>
                    <xdr:row>4</xdr:row>
                    <xdr:rowOff>38100</xdr:rowOff>
                  </to>
                </anchor>
              </controlPr>
            </control>
          </mc:Choice>
        </mc:AlternateContent>
        <mc:AlternateContent xmlns:mc="http://schemas.openxmlformats.org/markup-compatibility/2006">
          <mc:Choice Requires="x14">
            <control shapeId="388098"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388099" r:id="rId6" name="Check Box 3">
              <controlPr defaultSize="0" autoFill="0" autoLine="0" autoPict="0">
                <anchor moveWithCells="1">
                  <from>
                    <xdr:col>14</xdr:col>
                    <xdr:colOff>180975</xdr:colOff>
                    <xdr:row>2</xdr:row>
                    <xdr:rowOff>142875</xdr:rowOff>
                  </from>
                  <to>
                    <xdr:col>16</xdr:col>
                    <xdr:colOff>76200</xdr:colOff>
                    <xdr:row>4</xdr:row>
                    <xdr:rowOff>38100</xdr:rowOff>
                  </to>
                </anchor>
              </controlPr>
            </control>
          </mc:Choice>
        </mc:AlternateContent>
        <mc:AlternateContent xmlns:mc="http://schemas.openxmlformats.org/markup-compatibility/2006">
          <mc:Choice Requires="x14">
            <control shapeId="388100" r:id="rId7" name="Check Box 4">
              <controlPr defaultSize="0" autoFill="0" autoLine="0" autoPict="0">
                <anchor moveWithCells="1">
                  <from>
                    <xdr:col>19</xdr:col>
                    <xdr:colOff>180975</xdr:colOff>
                    <xdr:row>2</xdr:row>
                    <xdr:rowOff>142875</xdr:rowOff>
                  </from>
                  <to>
                    <xdr:col>21</xdr:col>
                    <xdr:colOff>76200</xdr:colOff>
                    <xdr:row>4</xdr:row>
                    <xdr:rowOff>38100</xdr:rowOff>
                  </to>
                </anchor>
              </controlPr>
            </control>
          </mc:Choice>
        </mc:AlternateContent>
        <mc:AlternateContent xmlns:mc="http://schemas.openxmlformats.org/markup-compatibility/2006">
          <mc:Choice Requires="x14">
            <control shapeId="388101" r:id="rId8" name="Check Box 5">
              <controlPr defaultSize="0" autoFill="0" autoLine="0" autoPict="0">
                <anchor moveWithCells="1">
                  <from>
                    <xdr:col>5</xdr:col>
                    <xdr:colOff>180975</xdr:colOff>
                    <xdr:row>4</xdr:row>
                    <xdr:rowOff>142875</xdr:rowOff>
                  </from>
                  <to>
                    <xdr:col>7</xdr:col>
                    <xdr:colOff>76200</xdr:colOff>
                    <xdr:row>6</xdr:row>
                    <xdr:rowOff>38100</xdr:rowOff>
                  </to>
                </anchor>
              </controlPr>
            </control>
          </mc:Choice>
        </mc:AlternateContent>
        <mc:AlternateContent xmlns:mc="http://schemas.openxmlformats.org/markup-compatibility/2006">
          <mc:Choice Requires="x14">
            <control shapeId="388102" r:id="rId9" name="Check Box 6">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388103" r:id="rId10" name="Check Box 7">
              <controlPr defaultSize="0" autoFill="0" autoLine="0" autoPict="0">
                <anchor moveWithCells="1">
                  <from>
                    <xdr:col>14</xdr:col>
                    <xdr:colOff>180975</xdr:colOff>
                    <xdr:row>4</xdr:row>
                    <xdr:rowOff>142875</xdr:rowOff>
                  </from>
                  <to>
                    <xdr:col>16</xdr:col>
                    <xdr:colOff>76200</xdr:colOff>
                    <xdr:row>6</xdr:row>
                    <xdr:rowOff>38100</xdr:rowOff>
                  </to>
                </anchor>
              </controlPr>
            </control>
          </mc:Choice>
        </mc:AlternateContent>
        <mc:AlternateContent xmlns:mc="http://schemas.openxmlformats.org/markup-compatibility/2006">
          <mc:Choice Requires="x14">
            <control shapeId="388104" r:id="rId11" name="Check Box 8">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AQ71"/>
  <sheetViews>
    <sheetView view="pageBreakPreview" zoomScaleNormal="100" zoomScaleSheetLayoutView="100" workbookViewId="0">
      <selection activeCell="B1" sqref="A1:B1"/>
    </sheetView>
  </sheetViews>
  <sheetFormatPr defaultColWidth="2.625" defaultRowHeight="13.5"/>
  <cols>
    <col min="1" max="16384" width="2.625" style="592"/>
  </cols>
  <sheetData>
    <row r="1" spans="1:43" ht="14.25">
      <c r="A1" s="477" t="s">
        <v>1679</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row>
    <row r="2" spans="1:43">
      <c r="A2" s="480" t="s">
        <v>1277</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row>
    <row r="3" spans="1:43">
      <c r="A3" s="475" t="s">
        <v>39</v>
      </c>
      <c r="B3" s="479" t="s">
        <v>40</v>
      </c>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6"/>
      <c r="AK3" s="476"/>
      <c r="AL3" s="474"/>
    </row>
    <row r="4" spans="1:43">
      <c r="A4" s="475"/>
      <c r="B4" s="476"/>
      <c r="C4" s="476"/>
      <c r="D4" s="476" t="s">
        <v>1158</v>
      </c>
      <c r="E4" s="476"/>
      <c r="F4" s="476"/>
      <c r="G4" s="476" t="s">
        <v>1990</v>
      </c>
      <c r="H4" s="476"/>
      <c r="I4" s="134" t="s">
        <v>14</v>
      </c>
      <c r="J4" s="2852"/>
      <c r="K4" s="2852"/>
      <c r="L4" s="2852"/>
      <c r="M4" s="2852"/>
      <c r="N4" s="474" t="s">
        <v>86</v>
      </c>
      <c r="O4" s="3084" t="s">
        <v>41</v>
      </c>
      <c r="P4" s="3084"/>
      <c r="Q4" s="134" t="s">
        <v>14</v>
      </c>
      <c r="R4" s="2852"/>
      <c r="S4" s="2852"/>
      <c r="T4" s="2852"/>
      <c r="U4" s="2852"/>
      <c r="V4" s="2852"/>
      <c r="W4" s="2852"/>
      <c r="X4" s="476" t="s">
        <v>1159</v>
      </c>
      <c r="Y4" s="476"/>
      <c r="Z4" s="476"/>
      <c r="AA4" s="476"/>
      <c r="AB4" s="476"/>
      <c r="AC4" s="476"/>
      <c r="AD4" s="476"/>
      <c r="AE4" s="476"/>
      <c r="AF4" s="476"/>
      <c r="AG4" s="476"/>
      <c r="AH4" s="476"/>
      <c r="AI4" s="476"/>
      <c r="AJ4" s="476"/>
      <c r="AK4" s="476"/>
      <c r="AL4" s="476"/>
      <c r="AM4" s="476"/>
      <c r="AN4" s="476"/>
      <c r="AO4" s="476"/>
      <c r="AP4" s="476"/>
      <c r="AQ4" s="474"/>
    </row>
    <row r="5" spans="1:43">
      <c r="A5" s="475" t="s">
        <v>28</v>
      </c>
      <c r="B5" s="479" t="s">
        <v>1160</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row>
    <row r="6" spans="1:43">
      <c r="A6" s="475"/>
      <c r="B6" s="479"/>
      <c r="C6" s="479"/>
      <c r="D6" s="479" t="s">
        <v>216</v>
      </c>
      <c r="E6" s="134" t="s">
        <v>1161</v>
      </c>
      <c r="F6" s="1298"/>
      <c r="G6" s="1298"/>
      <c r="H6" s="592" t="s">
        <v>86</v>
      </c>
      <c r="I6" s="479" t="s">
        <v>215</v>
      </c>
      <c r="J6" s="479" t="s">
        <v>42</v>
      </c>
      <c r="K6" s="479"/>
      <c r="L6" s="479"/>
      <c r="M6" s="479" t="s">
        <v>43</v>
      </c>
      <c r="N6" s="479"/>
      <c r="O6" s="479"/>
      <c r="P6" s="479"/>
      <c r="Q6" s="134"/>
      <c r="R6" s="134" t="s">
        <v>14</v>
      </c>
      <c r="S6" s="2852"/>
      <c r="T6" s="2852"/>
      <c r="U6" s="2852"/>
      <c r="V6" s="2852"/>
      <c r="W6" s="2852"/>
      <c r="X6" s="2852"/>
      <c r="Y6" s="2852"/>
      <c r="Z6" s="2852"/>
      <c r="AA6" s="2852"/>
      <c r="AB6" s="2852"/>
      <c r="AC6" s="2852"/>
      <c r="AD6" s="2852"/>
      <c r="AE6" s="2852"/>
      <c r="AF6" s="2852"/>
      <c r="AG6" s="2852"/>
      <c r="AH6" s="2852"/>
      <c r="AI6" s="134" t="s">
        <v>1159</v>
      </c>
      <c r="AJ6" s="479"/>
      <c r="AK6" s="479"/>
      <c r="AL6" s="479"/>
      <c r="AM6" s="479"/>
      <c r="AN6" s="479"/>
      <c r="AO6" s="479"/>
      <c r="AP6" s="479"/>
    </row>
    <row r="7" spans="1:43">
      <c r="A7" s="475"/>
      <c r="B7" s="479"/>
      <c r="C7" s="479"/>
      <c r="D7" s="479" t="s">
        <v>44</v>
      </c>
      <c r="E7" s="479"/>
      <c r="F7" s="479"/>
      <c r="H7" s="933"/>
      <c r="I7" s="476" t="s">
        <v>475</v>
      </c>
      <c r="J7" s="938"/>
      <c r="K7" s="938"/>
      <c r="L7" s="933"/>
      <c r="M7" s="476" t="s">
        <v>476</v>
      </c>
      <c r="N7" s="479"/>
      <c r="O7" s="479"/>
      <c r="P7" s="479"/>
      <c r="Q7" s="479"/>
      <c r="S7" s="479"/>
      <c r="T7" s="479"/>
      <c r="U7" s="479"/>
      <c r="V7" s="479"/>
      <c r="W7" s="479"/>
      <c r="X7" s="479"/>
      <c r="Z7" s="479"/>
      <c r="AA7" s="479"/>
      <c r="AB7" s="479"/>
      <c r="AC7" s="479"/>
      <c r="AD7" s="479"/>
      <c r="AE7" s="479"/>
      <c r="AJ7" s="479"/>
      <c r="AK7" s="479"/>
      <c r="AL7" s="479"/>
      <c r="AM7" s="479"/>
      <c r="AN7" s="479"/>
      <c r="AO7" s="479"/>
      <c r="AP7" s="479"/>
    </row>
    <row r="8" spans="1:43">
      <c r="A8" s="475" t="s">
        <v>29</v>
      </c>
      <c r="B8" s="479" t="s">
        <v>1162</v>
      </c>
      <c r="C8" s="476"/>
      <c r="D8" s="476"/>
      <c r="E8" s="476"/>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4"/>
    </row>
    <row r="9" spans="1:43">
      <c r="A9" s="475"/>
      <c r="B9" s="476"/>
      <c r="C9" s="476"/>
      <c r="D9" s="933"/>
      <c r="E9" s="476" t="s">
        <v>475</v>
      </c>
      <c r="F9" s="479"/>
      <c r="G9" s="479" t="s">
        <v>688</v>
      </c>
      <c r="I9" s="479" t="s">
        <v>45</v>
      </c>
      <c r="J9" s="479"/>
      <c r="K9" s="479"/>
      <c r="L9" s="479"/>
      <c r="O9" s="933"/>
      <c r="P9" s="476" t="s">
        <v>475</v>
      </c>
      <c r="Q9" s="479"/>
      <c r="R9" s="479"/>
      <c r="T9" s="933"/>
      <c r="U9" s="476" t="s">
        <v>476</v>
      </c>
      <c r="W9" s="479"/>
      <c r="X9" s="479"/>
      <c r="AC9" s="476"/>
      <c r="AD9" s="476"/>
      <c r="AE9" s="476"/>
      <c r="AF9" s="476"/>
      <c r="AG9" s="476"/>
      <c r="AH9" s="476"/>
      <c r="AI9" s="474"/>
    </row>
    <row r="10" spans="1:43">
      <c r="C10" s="479"/>
      <c r="D10" s="933"/>
      <c r="E10" s="476" t="s">
        <v>476</v>
      </c>
      <c r="I10" s="479" t="s">
        <v>46</v>
      </c>
      <c r="J10" s="479"/>
      <c r="K10" s="479"/>
      <c r="L10" s="479"/>
      <c r="M10" s="479"/>
      <c r="N10" s="479"/>
      <c r="O10" s="933"/>
      <c r="P10" s="476" t="s">
        <v>79</v>
      </c>
      <c r="Q10" s="479"/>
      <c r="R10" s="479"/>
      <c r="T10" s="933"/>
      <c r="U10" s="476" t="s">
        <v>80</v>
      </c>
      <c r="W10" s="479"/>
      <c r="X10" s="479"/>
      <c r="AC10" s="479"/>
      <c r="AD10" s="479"/>
      <c r="AE10" s="479"/>
      <c r="AF10" s="135"/>
      <c r="AG10" s="135"/>
      <c r="AH10" s="135"/>
    </row>
    <row r="11" spans="1:43">
      <c r="A11" s="480" t="s">
        <v>1281</v>
      </c>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row>
    <row r="12" spans="1:43">
      <c r="A12" s="142" t="s">
        <v>81</v>
      </c>
      <c r="B12" s="476" t="s">
        <v>1163</v>
      </c>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row>
    <row r="13" spans="1:43">
      <c r="B13" s="479"/>
      <c r="C13" s="479"/>
      <c r="D13" s="933"/>
      <c r="E13" s="476" t="s">
        <v>475</v>
      </c>
      <c r="F13" s="479"/>
      <c r="G13" s="479"/>
      <c r="H13" s="479"/>
      <c r="I13" s="479"/>
      <c r="J13" s="479"/>
      <c r="K13" s="479"/>
      <c r="L13" s="134"/>
      <c r="M13" s="134"/>
      <c r="N13" s="134"/>
      <c r="O13" s="479"/>
      <c r="P13" s="134"/>
      <c r="Q13" s="150"/>
      <c r="R13" s="150"/>
      <c r="S13" s="150"/>
      <c r="T13" s="150"/>
      <c r="U13" s="134"/>
      <c r="V13" s="134"/>
      <c r="W13" s="134"/>
      <c r="X13" s="134"/>
      <c r="Y13" s="134"/>
      <c r="Z13" s="479"/>
      <c r="AA13" s="479"/>
      <c r="AB13" s="479"/>
      <c r="AC13" s="479"/>
      <c r="AD13" s="479"/>
      <c r="AE13" s="476"/>
      <c r="AF13" s="476"/>
      <c r="AG13" s="476"/>
      <c r="AH13" s="476"/>
      <c r="AI13" s="476"/>
    </row>
    <row r="14" spans="1:43">
      <c r="A14" s="109"/>
      <c r="B14" s="476"/>
      <c r="C14" s="476"/>
      <c r="D14" s="933"/>
      <c r="E14" s="476" t="s">
        <v>476</v>
      </c>
      <c r="N14" s="476"/>
      <c r="O14" s="476"/>
      <c r="P14" s="476"/>
      <c r="Q14" s="476"/>
      <c r="R14" s="476"/>
      <c r="S14" s="476"/>
      <c r="T14" s="476"/>
      <c r="U14" s="476"/>
      <c r="V14" s="476"/>
      <c r="W14" s="476"/>
      <c r="X14" s="476"/>
      <c r="Y14" s="476"/>
      <c r="Z14" s="476"/>
      <c r="AA14" s="476"/>
      <c r="AB14" s="476"/>
      <c r="AC14" s="476"/>
      <c r="AD14" s="476"/>
      <c r="AE14" s="476"/>
      <c r="AF14" s="476"/>
      <c r="AG14" s="476"/>
      <c r="AH14" s="476"/>
      <c r="AI14" s="476"/>
    </row>
    <row r="15" spans="1:43">
      <c r="A15" s="142" t="s">
        <v>97</v>
      </c>
      <c r="B15" s="3085" t="s">
        <v>1027</v>
      </c>
      <c r="C15" s="3085"/>
      <c r="D15" s="3085"/>
      <c r="E15" s="3085"/>
      <c r="F15" s="3085"/>
      <c r="G15" s="3085"/>
      <c r="H15" s="3085"/>
      <c r="I15" s="3085"/>
      <c r="T15" s="479"/>
      <c r="U15" s="479"/>
      <c r="V15" s="479"/>
      <c r="W15" s="479"/>
      <c r="X15" s="479"/>
      <c r="Y15" s="479"/>
      <c r="Z15" s="479"/>
      <c r="AA15" s="479"/>
      <c r="AB15" s="479"/>
      <c r="AC15" s="479"/>
      <c r="AD15" s="479"/>
      <c r="AE15" s="479"/>
      <c r="AF15" s="479"/>
      <c r="AG15" s="476"/>
      <c r="AH15" s="476"/>
      <c r="AI15" s="476"/>
    </row>
    <row r="16" spans="1:43">
      <c r="B16" s="475" t="s">
        <v>30</v>
      </c>
      <c r="C16" s="479"/>
      <c r="D16" s="933"/>
      <c r="E16" s="479" t="s">
        <v>1028</v>
      </c>
      <c r="F16" s="479"/>
      <c r="G16" s="479" t="s">
        <v>688</v>
      </c>
      <c r="H16" s="479"/>
      <c r="I16" s="474" t="s">
        <v>5</v>
      </c>
      <c r="J16" s="474"/>
      <c r="K16" s="474"/>
      <c r="L16" s="1298"/>
      <c r="M16" s="1298"/>
      <c r="N16" s="479" t="s">
        <v>404</v>
      </c>
      <c r="O16" s="479" t="s">
        <v>88</v>
      </c>
      <c r="P16" s="1298"/>
      <c r="Q16" s="1298"/>
      <c r="R16" s="479" t="s">
        <v>404</v>
      </c>
      <c r="S16" s="479"/>
      <c r="T16" s="479"/>
      <c r="W16" s="479"/>
      <c r="X16" s="476"/>
      <c r="Y16" s="479"/>
      <c r="Z16" s="479"/>
      <c r="AA16" s="479"/>
      <c r="AB16" s="476"/>
    </row>
    <row r="17" spans="1:35">
      <c r="B17" s="475"/>
      <c r="C17" s="476"/>
      <c r="D17" s="933"/>
      <c r="E17" s="476" t="s">
        <v>476</v>
      </c>
      <c r="G17" s="479"/>
      <c r="H17" s="479"/>
      <c r="I17" s="476" t="s">
        <v>2422</v>
      </c>
      <c r="J17" s="479"/>
      <c r="K17" s="479"/>
      <c r="L17" s="479"/>
      <c r="M17" s="479"/>
      <c r="N17" s="479"/>
      <c r="O17" s="479"/>
      <c r="P17" s="479"/>
      <c r="Q17" s="479"/>
      <c r="R17" s="479"/>
      <c r="S17" s="479"/>
      <c r="T17" s="479"/>
      <c r="U17" s="476"/>
      <c r="V17" s="479"/>
      <c r="W17" s="933"/>
      <c r="X17" s="476" t="s">
        <v>475</v>
      </c>
      <c r="Y17" s="476"/>
      <c r="Z17" s="933"/>
      <c r="AA17" s="476" t="s">
        <v>476</v>
      </c>
    </row>
    <row r="18" spans="1:35">
      <c r="A18" s="141" t="s">
        <v>1029</v>
      </c>
      <c r="B18" s="479"/>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6"/>
      <c r="AG18" s="476"/>
      <c r="AH18" s="476"/>
      <c r="AI18" s="476"/>
    </row>
    <row r="19" spans="1:35">
      <c r="A19" s="479"/>
      <c r="B19" s="479"/>
      <c r="C19" s="479"/>
      <c r="D19" s="933"/>
      <c r="E19" s="479" t="s">
        <v>1028</v>
      </c>
      <c r="F19" s="479"/>
      <c r="G19" s="479"/>
      <c r="H19" s="479"/>
      <c r="I19" s="479"/>
      <c r="AI19" s="476"/>
    </row>
    <row r="20" spans="1:35">
      <c r="A20" s="479"/>
      <c r="B20" s="479"/>
      <c r="C20" s="479"/>
      <c r="D20" s="933"/>
      <c r="E20" s="479" t="s">
        <v>476</v>
      </c>
      <c r="F20" s="479"/>
      <c r="G20" s="479"/>
      <c r="H20" s="479"/>
      <c r="I20" s="479"/>
      <c r="J20" s="479"/>
      <c r="K20" s="479"/>
      <c r="L20" s="479"/>
      <c r="M20" s="479"/>
      <c r="N20" s="479"/>
      <c r="O20" s="479"/>
      <c r="P20" s="479"/>
      <c r="Q20" s="479"/>
      <c r="R20" s="479"/>
      <c r="S20" s="479"/>
      <c r="U20" s="479"/>
      <c r="V20" s="479"/>
      <c r="AH20" s="479"/>
      <c r="AI20" s="476"/>
    </row>
    <row r="21" spans="1:35">
      <c r="A21" s="474" t="s">
        <v>11</v>
      </c>
      <c r="B21" s="3086" t="s">
        <v>104</v>
      </c>
      <c r="C21" s="3086"/>
      <c r="D21" s="3086"/>
      <c r="E21" s="3086"/>
      <c r="F21" s="3086"/>
      <c r="G21" s="3086"/>
      <c r="H21" s="3086"/>
      <c r="I21" s="3086"/>
      <c r="J21" s="3086"/>
      <c r="K21" s="3086"/>
      <c r="L21" s="3086"/>
      <c r="M21" s="479"/>
      <c r="N21" s="479"/>
      <c r="O21" s="479"/>
      <c r="P21" s="479"/>
      <c r="Q21" s="479"/>
      <c r="R21" s="479"/>
      <c r="S21" s="479"/>
      <c r="T21" s="479"/>
      <c r="U21" s="479"/>
      <c r="V21" s="479"/>
      <c r="W21" s="479"/>
      <c r="X21" s="479"/>
      <c r="Y21" s="479"/>
      <c r="Z21" s="479"/>
      <c r="AA21" s="479"/>
      <c r="AB21" s="479"/>
      <c r="AC21" s="479"/>
      <c r="AD21" s="479"/>
      <c r="AE21" s="479"/>
      <c r="AF21" s="476"/>
      <c r="AG21" s="476"/>
      <c r="AH21" s="476"/>
      <c r="AI21" s="476"/>
    </row>
    <row r="22" spans="1:35">
      <c r="A22" s="143"/>
      <c r="B22" s="479"/>
      <c r="C22" s="479"/>
      <c r="D22" s="933"/>
      <c r="E22" s="479" t="s">
        <v>99</v>
      </c>
      <c r="F22" s="479"/>
      <c r="G22" s="479"/>
      <c r="H22" s="479"/>
      <c r="I22" s="479"/>
      <c r="J22" s="479"/>
      <c r="K22" s="479" t="s">
        <v>688</v>
      </c>
      <c r="L22" s="479" t="s">
        <v>1991</v>
      </c>
      <c r="M22" s="943"/>
      <c r="N22" s="943"/>
      <c r="O22" s="476" t="s">
        <v>1990</v>
      </c>
      <c r="P22" s="943"/>
      <c r="Q22" s="134" t="s">
        <v>14</v>
      </c>
      <c r="R22" s="2852"/>
      <c r="S22" s="2852"/>
      <c r="T22" s="2852"/>
      <c r="U22" s="2852"/>
      <c r="V22" s="474" t="s">
        <v>86</v>
      </c>
      <c r="W22" s="3084" t="s">
        <v>41</v>
      </c>
      <c r="X22" s="3084"/>
      <c r="Y22" s="134" t="s">
        <v>14</v>
      </c>
      <c r="Z22" s="2852"/>
      <c r="AA22" s="2852"/>
      <c r="AB22" s="2852"/>
      <c r="AC22" s="2852"/>
      <c r="AD22" s="2852"/>
      <c r="AE22" s="2852"/>
      <c r="AF22" s="476" t="s">
        <v>86</v>
      </c>
    </row>
    <row r="23" spans="1:35">
      <c r="A23" s="479"/>
      <c r="B23" s="479"/>
      <c r="C23" s="479"/>
      <c r="D23" s="933"/>
      <c r="E23" s="479" t="s">
        <v>1166</v>
      </c>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6"/>
      <c r="AH23" s="476"/>
      <c r="AI23" s="476"/>
    </row>
    <row r="24" spans="1:35">
      <c r="A24" s="479"/>
      <c r="B24" s="479"/>
      <c r="C24" s="479"/>
      <c r="D24" s="933"/>
      <c r="E24" s="479" t="s">
        <v>1167</v>
      </c>
      <c r="F24" s="479"/>
      <c r="G24" s="479"/>
      <c r="H24" s="479" t="s">
        <v>1164</v>
      </c>
      <c r="I24" s="2247"/>
      <c r="J24" s="2247"/>
      <c r="K24" s="2247"/>
      <c r="L24" s="2247"/>
      <c r="M24" s="2247"/>
      <c r="N24" s="2247"/>
      <c r="O24" s="2247"/>
      <c r="P24" s="2247"/>
      <c r="Q24" s="2247"/>
      <c r="R24" s="2247"/>
      <c r="S24" s="479" t="s">
        <v>1165</v>
      </c>
      <c r="T24" s="479"/>
      <c r="U24" s="479"/>
      <c r="V24" s="479"/>
      <c r="W24" s="479"/>
      <c r="X24" s="479"/>
      <c r="Y24" s="479"/>
      <c r="Z24" s="479"/>
      <c r="AA24" s="479"/>
      <c r="AB24" s="479"/>
      <c r="AC24" s="479"/>
      <c r="AD24" s="479"/>
      <c r="AE24" s="479"/>
      <c r="AF24" s="479"/>
      <c r="AG24" s="476"/>
      <c r="AH24" s="476"/>
      <c r="AI24" s="476"/>
    </row>
    <row r="25" spans="1:35">
      <c r="A25" s="479" t="s">
        <v>1168</v>
      </c>
      <c r="B25" s="479" t="s">
        <v>1030</v>
      </c>
      <c r="C25" s="479"/>
      <c r="D25" s="479"/>
      <c r="E25" s="479"/>
      <c r="F25" s="479"/>
      <c r="G25" s="479"/>
      <c r="H25" s="479"/>
      <c r="I25" s="484"/>
      <c r="J25" s="484"/>
      <c r="K25" s="484"/>
      <c r="L25" s="484"/>
      <c r="M25" s="484"/>
      <c r="N25" s="484"/>
      <c r="O25" s="484"/>
      <c r="P25" s="484"/>
      <c r="Q25" s="484"/>
      <c r="R25" s="484"/>
      <c r="S25" s="479"/>
      <c r="T25" s="479"/>
      <c r="U25" s="479"/>
      <c r="V25" s="479"/>
      <c r="W25" s="479"/>
      <c r="X25" s="479"/>
      <c r="Y25" s="479"/>
      <c r="Z25" s="479"/>
      <c r="AA25" s="479"/>
      <c r="AB25" s="479"/>
      <c r="AC25" s="479"/>
      <c r="AD25" s="479"/>
      <c r="AE25" s="479"/>
      <c r="AF25" s="479"/>
      <c r="AG25" s="476"/>
      <c r="AH25" s="476"/>
      <c r="AI25" s="476"/>
    </row>
    <row r="26" spans="1:35">
      <c r="A26" s="479"/>
      <c r="B26" s="479" t="s">
        <v>1169</v>
      </c>
      <c r="C26" s="479"/>
      <c r="D26" s="933"/>
      <c r="E26" s="479" t="s">
        <v>1028</v>
      </c>
      <c r="F26" s="479" t="s">
        <v>1170</v>
      </c>
      <c r="G26" s="479" t="s">
        <v>1031</v>
      </c>
      <c r="H26" s="479"/>
      <c r="I26" s="484"/>
      <c r="J26" s="484"/>
      <c r="K26" s="484"/>
      <c r="L26" s="134" t="s">
        <v>1171</v>
      </c>
      <c r="M26" s="1299"/>
      <c r="N26" s="1299"/>
      <c r="O26" s="1299"/>
      <c r="P26" s="1299"/>
      <c r="Q26" s="1299"/>
      <c r="R26" s="1299"/>
      <c r="S26" s="1299"/>
      <c r="T26" s="1299"/>
      <c r="U26" s="1299"/>
      <c r="V26" s="1299"/>
      <c r="W26" s="479" t="s">
        <v>1992</v>
      </c>
      <c r="X26" s="479"/>
      <c r="Y26" s="479"/>
      <c r="Z26" s="479"/>
      <c r="AA26" s="479"/>
      <c r="AB26" s="479"/>
      <c r="AC26" s="479"/>
      <c r="AD26" s="479"/>
      <c r="AE26" s="479"/>
      <c r="AF26" s="479"/>
      <c r="AG26" s="476"/>
      <c r="AH26" s="476"/>
      <c r="AI26" s="476"/>
    </row>
    <row r="27" spans="1:35">
      <c r="A27" s="479"/>
      <c r="B27" s="479"/>
      <c r="C27" s="479"/>
      <c r="D27" s="933"/>
      <c r="E27" s="479" t="s">
        <v>476</v>
      </c>
      <c r="F27" s="479"/>
      <c r="G27" s="479"/>
      <c r="H27" s="479"/>
      <c r="I27" s="484"/>
      <c r="J27" s="484"/>
      <c r="K27" s="484"/>
      <c r="L27" s="484"/>
      <c r="M27" s="484"/>
      <c r="N27" s="484"/>
      <c r="O27" s="484"/>
      <c r="P27" s="484"/>
      <c r="Q27" s="484"/>
      <c r="R27" s="484"/>
      <c r="S27" s="479"/>
      <c r="T27" s="479"/>
      <c r="U27" s="479"/>
      <c r="V27" s="479"/>
      <c r="W27" s="479"/>
      <c r="X27" s="479"/>
      <c r="Y27" s="479"/>
      <c r="Z27" s="479"/>
      <c r="AA27" s="479"/>
      <c r="AB27" s="479"/>
      <c r="AC27" s="479"/>
      <c r="AD27" s="479"/>
      <c r="AE27" s="479"/>
      <c r="AF27" s="479"/>
      <c r="AG27" s="476"/>
      <c r="AH27" s="476"/>
      <c r="AI27" s="476"/>
    </row>
    <row r="28" spans="1:35">
      <c r="A28" s="479" t="s">
        <v>346</v>
      </c>
      <c r="B28" s="479" t="s">
        <v>2383</v>
      </c>
      <c r="C28" s="479"/>
      <c r="D28" s="479"/>
      <c r="E28" s="479"/>
      <c r="F28" s="479"/>
      <c r="G28" s="479"/>
      <c r="H28" s="479"/>
      <c r="I28" s="484"/>
      <c r="J28" s="484"/>
      <c r="K28" s="484"/>
      <c r="L28" s="484"/>
      <c r="M28" s="484"/>
      <c r="N28" s="484"/>
      <c r="O28" s="484"/>
      <c r="P28" s="484"/>
      <c r="Q28" s="484"/>
      <c r="R28" s="484"/>
      <c r="S28" s="134"/>
      <c r="T28" s="479"/>
      <c r="U28" s="479"/>
      <c r="V28" s="479"/>
      <c r="W28" s="479"/>
      <c r="X28" s="479"/>
      <c r="Y28" s="479"/>
      <c r="Z28" s="479"/>
      <c r="AA28" s="479"/>
      <c r="AB28" s="479"/>
      <c r="AC28" s="479"/>
      <c r="AD28" s="479"/>
      <c r="AE28" s="479"/>
      <c r="AF28" s="479"/>
      <c r="AG28" s="476"/>
      <c r="AH28" s="476"/>
      <c r="AI28" s="476"/>
    </row>
    <row r="29" spans="1:35">
      <c r="A29" s="479"/>
      <c r="B29" s="479"/>
      <c r="C29" s="479"/>
      <c r="D29" s="933"/>
      <c r="E29" s="476" t="s">
        <v>475</v>
      </c>
      <c r="F29" s="479"/>
      <c r="G29" s="479"/>
      <c r="H29" s="479"/>
      <c r="I29" s="484"/>
      <c r="J29" s="484"/>
      <c r="K29" s="484"/>
      <c r="L29" s="484"/>
      <c r="M29" s="484"/>
      <c r="N29" s="484"/>
      <c r="O29" s="484"/>
      <c r="P29" s="484"/>
      <c r="Q29" s="484"/>
      <c r="R29" s="484"/>
      <c r="S29" s="134"/>
      <c r="T29" s="479"/>
      <c r="U29" s="479"/>
      <c r="V29" s="479"/>
      <c r="W29" s="479"/>
      <c r="X29" s="479"/>
      <c r="Y29" s="479"/>
      <c r="Z29" s="479"/>
      <c r="AA29" s="479"/>
      <c r="AB29" s="479"/>
      <c r="AC29" s="479"/>
      <c r="AD29" s="479"/>
      <c r="AE29" s="479"/>
      <c r="AF29" s="479"/>
      <c r="AG29" s="476"/>
      <c r="AH29" s="476"/>
      <c r="AI29" s="476"/>
    </row>
    <row r="30" spans="1:35">
      <c r="A30" s="479"/>
      <c r="B30" s="479"/>
      <c r="C30" s="479"/>
      <c r="D30" s="933"/>
      <c r="E30" s="476" t="s">
        <v>476</v>
      </c>
      <c r="G30" s="479"/>
      <c r="H30" s="479"/>
      <c r="I30" s="484"/>
      <c r="J30" s="484"/>
      <c r="K30" s="484"/>
      <c r="L30" s="484"/>
      <c r="M30" s="484"/>
      <c r="N30" s="484"/>
      <c r="O30" s="484"/>
      <c r="P30" s="484"/>
      <c r="Q30" s="484"/>
      <c r="R30" s="484"/>
      <c r="S30" s="134"/>
      <c r="T30" s="479"/>
      <c r="U30" s="479"/>
      <c r="V30" s="479"/>
      <c r="W30" s="479"/>
      <c r="X30" s="479"/>
      <c r="Y30" s="479"/>
      <c r="Z30" s="479"/>
      <c r="AA30" s="479"/>
      <c r="AB30" s="479"/>
      <c r="AC30" s="479"/>
      <c r="AD30" s="479"/>
      <c r="AE30" s="479"/>
      <c r="AF30" s="479"/>
      <c r="AG30" s="476"/>
      <c r="AH30" s="476"/>
      <c r="AI30" s="476"/>
    </row>
    <row r="31" spans="1:35" ht="13.5" customHeight="1">
      <c r="A31" s="144" t="s">
        <v>1172</v>
      </c>
      <c r="B31" s="479" t="s">
        <v>31</v>
      </c>
      <c r="C31" s="479"/>
      <c r="D31" s="479"/>
      <c r="E31" s="479"/>
      <c r="F31" s="479"/>
      <c r="G31" s="479"/>
      <c r="H31" s="479"/>
      <c r="I31" s="479"/>
      <c r="J31" s="479"/>
      <c r="K31" s="479"/>
      <c r="L31" s="479"/>
      <c r="M31" s="479"/>
      <c r="N31" s="479"/>
      <c r="O31" s="479"/>
      <c r="P31" s="479"/>
      <c r="Q31" s="479"/>
      <c r="R31" s="479"/>
      <c r="S31" s="479"/>
      <c r="T31" s="479"/>
      <c r="U31" s="479"/>
      <c r="V31" s="479"/>
      <c r="W31" s="476"/>
      <c r="X31" s="476"/>
      <c r="Y31" s="476"/>
      <c r="Z31" s="476"/>
      <c r="AA31" s="476"/>
      <c r="AB31" s="476"/>
      <c r="AC31" s="476"/>
      <c r="AD31" s="476"/>
      <c r="AE31" s="476"/>
      <c r="AF31" s="476"/>
      <c r="AG31" s="476"/>
      <c r="AH31" s="476"/>
      <c r="AI31" s="476"/>
    </row>
    <row r="32" spans="1:35" ht="9.9499999999999993" customHeight="1">
      <c r="A32" s="3087" t="s">
        <v>100</v>
      </c>
      <c r="B32" s="3088"/>
      <c r="C32" s="3088"/>
      <c r="D32" s="3089"/>
      <c r="E32" s="3093"/>
      <c r="F32" s="3094"/>
      <c r="G32" s="3080" t="str">
        <f>IF(E32="","",IF(E32=1,12,E32-1))</f>
        <v/>
      </c>
      <c r="H32" s="3081"/>
      <c r="I32" s="3080" t="str">
        <f>IF(G32="","",IF(G32=1,12,G32-1))</f>
        <v/>
      </c>
      <c r="J32" s="3081"/>
      <c r="K32" s="3080" t="str">
        <f>IF(I32="","",IF(I32=1,12,I32-1))</f>
        <v/>
      </c>
      <c r="L32" s="3081"/>
      <c r="M32" s="3080" t="str">
        <f>IF(K32="","",IF(K32=1,12,K32-1))</f>
        <v/>
      </c>
      <c r="N32" s="3081"/>
      <c r="O32" s="3080" t="str">
        <f>IF(M32="","",IF(M32=1,12,M32-1))</f>
        <v/>
      </c>
      <c r="P32" s="3081"/>
      <c r="Q32" s="3080" t="str">
        <f>IF(O32="","",IF(O32=1,12,O32-1))</f>
        <v/>
      </c>
      <c r="R32" s="3081"/>
      <c r="S32" s="3080" t="str">
        <f>IF(Q32="","",IF(Q32=1,12,Q32-1))</f>
        <v/>
      </c>
      <c r="T32" s="3081"/>
      <c r="U32" s="3080" t="str">
        <f>IF(S32="","",IF(S32=1,12,S32-1))</f>
        <v/>
      </c>
      <c r="V32" s="3081"/>
      <c r="W32" s="3080" t="str">
        <f>IF(U32="","",IF(U32=1,12,U32-1))</f>
        <v/>
      </c>
      <c r="X32" s="3081"/>
      <c r="Y32" s="3080" t="str">
        <f>IF(W32="","",IF(W32=1,12,W32-1))</f>
        <v/>
      </c>
      <c r="Z32" s="3081"/>
      <c r="AA32" s="3080" t="str">
        <f>IF(Y32="","",IF(Y32=1,12,Y32-1))</f>
        <v/>
      </c>
      <c r="AB32" s="3081"/>
    </row>
    <row r="33" spans="1:37" ht="9.9499999999999993" customHeight="1">
      <c r="A33" s="3090"/>
      <c r="B33" s="3091"/>
      <c r="C33" s="3091"/>
      <c r="D33" s="3092"/>
      <c r="E33" s="3095"/>
      <c r="F33" s="3096"/>
      <c r="G33" s="3082"/>
      <c r="H33" s="3083"/>
      <c r="I33" s="3082"/>
      <c r="J33" s="3083"/>
      <c r="K33" s="3082"/>
      <c r="L33" s="3083"/>
      <c r="M33" s="3082"/>
      <c r="N33" s="3083"/>
      <c r="O33" s="3082"/>
      <c r="P33" s="3083"/>
      <c r="Q33" s="3082"/>
      <c r="R33" s="3083"/>
      <c r="S33" s="3082"/>
      <c r="T33" s="3083"/>
      <c r="U33" s="3082"/>
      <c r="V33" s="3083"/>
      <c r="W33" s="3082"/>
      <c r="X33" s="3083"/>
      <c r="Y33" s="3082"/>
      <c r="Z33" s="3083"/>
      <c r="AA33" s="3082"/>
      <c r="AB33" s="3083"/>
    </row>
    <row r="34" spans="1:37" ht="13.5" customHeight="1">
      <c r="A34" s="1256" t="s">
        <v>101</v>
      </c>
      <c r="B34" s="1257"/>
      <c r="C34" s="1257"/>
      <c r="D34" s="2590"/>
      <c r="E34" s="3071"/>
      <c r="F34" s="3072"/>
      <c r="G34" s="3071"/>
      <c r="H34" s="3072"/>
      <c r="I34" s="3071"/>
      <c r="J34" s="3072"/>
      <c r="K34" s="3071"/>
      <c r="L34" s="3072"/>
      <c r="M34" s="3071"/>
      <c r="N34" s="3072"/>
      <c r="O34" s="3071"/>
      <c r="P34" s="3072"/>
      <c r="Q34" s="3071"/>
      <c r="R34" s="3072"/>
      <c r="S34" s="3071"/>
      <c r="T34" s="3072"/>
      <c r="U34" s="3071"/>
      <c r="V34" s="3072"/>
      <c r="W34" s="3071"/>
      <c r="X34" s="3072"/>
      <c r="Y34" s="3071"/>
      <c r="Z34" s="3072"/>
      <c r="AA34" s="3071"/>
      <c r="AB34" s="3072"/>
    </row>
    <row r="35" spans="1:37" ht="13.5" customHeight="1">
      <c r="A35" s="1112"/>
      <c r="B35" s="1258"/>
      <c r="C35" s="1258"/>
      <c r="D35" s="1158"/>
      <c r="E35" s="3073"/>
      <c r="F35" s="3074"/>
      <c r="G35" s="3073"/>
      <c r="H35" s="3074"/>
      <c r="I35" s="3073"/>
      <c r="J35" s="3074"/>
      <c r="K35" s="3073"/>
      <c r="L35" s="3074"/>
      <c r="M35" s="3073"/>
      <c r="N35" s="3074"/>
      <c r="O35" s="3073"/>
      <c r="P35" s="3074"/>
      <c r="Q35" s="3073"/>
      <c r="R35" s="3074"/>
      <c r="S35" s="3073"/>
      <c r="T35" s="3074"/>
      <c r="U35" s="3073"/>
      <c r="V35" s="3074"/>
      <c r="W35" s="3073"/>
      <c r="X35" s="3074"/>
      <c r="Y35" s="3073"/>
      <c r="Z35" s="3074"/>
      <c r="AA35" s="3073"/>
      <c r="AB35" s="3074"/>
    </row>
    <row r="36" spans="1:37" ht="13.5" customHeight="1">
      <c r="A36" s="1256" t="s">
        <v>102</v>
      </c>
      <c r="B36" s="3075"/>
      <c r="C36" s="3075"/>
      <c r="D36" s="3076"/>
      <c r="E36" s="3071"/>
      <c r="F36" s="3072"/>
      <c r="G36" s="3071"/>
      <c r="H36" s="3072"/>
      <c r="I36" s="3071"/>
      <c r="J36" s="3072"/>
      <c r="K36" s="3071"/>
      <c r="L36" s="3072"/>
      <c r="M36" s="3071"/>
      <c r="N36" s="3072"/>
      <c r="O36" s="3071"/>
      <c r="P36" s="3072"/>
      <c r="Q36" s="3071"/>
      <c r="R36" s="3072"/>
      <c r="S36" s="3071"/>
      <c r="T36" s="3072"/>
      <c r="U36" s="3071"/>
      <c r="V36" s="3072"/>
      <c r="W36" s="3071"/>
      <c r="X36" s="3072"/>
      <c r="Y36" s="3071"/>
      <c r="Z36" s="3072"/>
      <c r="AA36" s="3071"/>
      <c r="AB36" s="3072"/>
    </row>
    <row r="37" spans="1:37" ht="13.5" customHeight="1">
      <c r="A37" s="3077"/>
      <c r="B37" s="3078"/>
      <c r="C37" s="3078"/>
      <c r="D37" s="3079"/>
      <c r="E37" s="3073"/>
      <c r="F37" s="3074"/>
      <c r="G37" s="3073"/>
      <c r="H37" s="3074"/>
      <c r="I37" s="3073"/>
      <c r="J37" s="3074"/>
      <c r="K37" s="3073"/>
      <c r="L37" s="3074"/>
      <c r="M37" s="3073"/>
      <c r="N37" s="3074"/>
      <c r="O37" s="3073"/>
      <c r="P37" s="3074"/>
      <c r="Q37" s="3073"/>
      <c r="R37" s="3074"/>
      <c r="S37" s="3073"/>
      <c r="T37" s="3074"/>
      <c r="U37" s="3073"/>
      <c r="V37" s="3074"/>
      <c r="W37" s="3073"/>
      <c r="X37" s="3074"/>
      <c r="Y37" s="3073"/>
      <c r="Z37" s="3074"/>
      <c r="AA37" s="3073"/>
      <c r="AB37" s="3074"/>
    </row>
    <row r="38" spans="1:37">
      <c r="A38" s="3050" t="s">
        <v>1381</v>
      </c>
      <c r="B38" s="3050"/>
      <c r="C38" s="3050"/>
      <c r="D38" s="3050"/>
      <c r="E38" s="3050"/>
      <c r="F38" s="3050"/>
      <c r="G38" s="3050"/>
      <c r="H38" s="3050"/>
      <c r="I38" s="3050"/>
      <c r="J38" s="3050"/>
      <c r="K38" s="3050"/>
      <c r="L38" s="3050"/>
      <c r="M38" s="3050"/>
      <c r="N38" s="3050"/>
      <c r="O38" s="3050"/>
      <c r="P38" s="3050"/>
      <c r="Q38" s="3050"/>
      <c r="R38" s="3050"/>
      <c r="S38" s="3050"/>
      <c r="T38" s="3050"/>
      <c r="U38" s="3050"/>
      <c r="V38" s="3050"/>
      <c r="W38" s="3050"/>
      <c r="X38" s="3050"/>
      <c r="Y38" s="3050"/>
      <c r="Z38" s="3050"/>
      <c r="AA38" s="3050"/>
      <c r="AB38" s="3050"/>
      <c r="AC38" s="3050"/>
      <c r="AD38" s="3050"/>
      <c r="AE38" s="3050"/>
      <c r="AF38" s="3050"/>
      <c r="AG38" s="3050"/>
      <c r="AH38" s="3050"/>
      <c r="AI38" s="3050"/>
    </row>
    <row r="39" spans="1:37">
      <c r="A39" s="142" t="s">
        <v>1173</v>
      </c>
      <c r="B39" s="142" t="s">
        <v>1174</v>
      </c>
      <c r="C39" s="141"/>
      <c r="D39" s="141"/>
      <c r="E39" s="141"/>
      <c r="F39" s="141"/>
      <c r="G39" s="141"/>
      <c r="H39" s="141"/>
      <c r="I39" s="141"/>
      <c r="J39" s="141"/>
      <c r="K39" s="141"/>
      <c r="L39" s="141"/>
      <c r="M39" s="141"/>
      <c r="N39" s="141"/>
      <c r="O39" s="141"/>
      <c r="P39" s="141"/>
      <c r="Q39" s="141"/>
      <c r="R39" s="134"/>
      <c r="S39" s="134"/>
      <c r="T39" s="589"/>
      <c r="U39" s="589"/>
      <c r="V39" s="134"/>
      <c r="W39" s="589"/>
      <c r="X39" s="589"/>
      <c r="Y39" s="134"/>
      <c r="Z39" s="589"/>
      <c r="AA39" s="589"/>
      <c r="AB39" s="134"/>
      <c r="AC39" s="148"/>
      <c r="AD39" s="150"/>
      <c r="AF39" s="479"/>
      <c r="AG39" s="479"/>
      <c r="AH39" s="479"/>
      <c r="AI39" s="479"/>
      <c r="AJ39" s="479"/>
      <c r="AK39" s="479"/>
    </row>
    <row r="40" spans="1:37" ht="13.5" customHeight="1">
      <c r="A40" s="1116" t="s">
        <v>1175</v>
      </c>
      <c r="B40" s="1116"/>
      <c r="C40" s="1116"/>
      <c r="D40" s="1116"/>
      <c r="E40" s="1116" t="s">
        <v>33</v>
      </c>
      <c r="F40" s="1116"/>
      <c r="G40" s="1116"/>
      <c r="H40" s="1116"/>
      <c r="I40" s="1116"/>
      <c r="J40" s="1116"/>
      <c r="K40" s="1116"/>
      <c r="L40" s="1116"/>
      <c r="M40" s="1116"/>
      <c r="N40" s="1116"/>
      <c r="O40" s="1116"/>
      <c r="P40" s="1116"/>
      <c r="Q40" s="1116"/>
      <c r="R40" s="1116"/>
      <c r="S40" s="1116"/>
      <c r="T40" s="1116"/>
      <c r="U40" s="1116" t="s">
        <v>34</v>
      </c>
      <c r="V40" s="1116"/>
      <c r="W40" s="1116"/>
      <c r="X40" s="1116"/>
      <c r="Y40" s="1116"/>
      <c r="Z40" s="1116"/>
      <c r="AA40" s="1116"/>
      <c r="AB40" s="1116"/>
      <c r="AC40" s="1116"/>
      <c r="AD40" s="1116"/>
      <c r="AE40" s="1116"/>
      <c r="AF40" s="1116"/>
    </row>
    <row r="41" spans="1:37" ht="13.5" customHeight="1">
      <c r="A41" s="1116"/>
      <c r="B41" s="1116"/>
      <c r="C41" s="1116"/>
      <c r="D41" s="1116"/>
      <c r="E41" s="1116" t="s">
        <v>35</v>
      </c>
      <c r="F41" s="1116"/>
      <c r="G41" s="1116"/>
      <c r="H41" s="1116"/>
      <c r="I41" s="1116" t="s">
        <v>36</v>
      </c>
      <c r="J41" s="1116"/>
      <c r="K41" s="1116"/>
      <c r="L41" s="1116"/>
      <c r="M41" s="1116" t="s">
        <v>37</v>
      </c>
      <c r="N41" s="1116"/>
      <c r="O41" s="1116"/>
      <c r="P41" s="1116"/>
      <c r="Q41" s="1116" t="s">
        <v>38</v>
      </c>
      <c r="R41" s="1116"/>
      <c r="S41" s="1116"/>
      <c r="T41" s="1116"/>
      <c r="U41" s="1116" t="s">
        <v>35</v>
      </c>
      <c r="V41" s="1116"/>
      <c r="W41" s="1116"/>
      <c r="X41" s="1116"/>
      <c r="Y41" s="1116" t="s">
        <v>36</v>
      </c>
      <c r="Z41" s="1116"/>
      <c r="AA41" s="1116"/>
      <c r="AB41" s="1116"/>
      <c r="AC41" s="1116" t="s">
        <v>37</v>
      </c>
      <c r="AD41" s="1116"/>
      <c r="AE41" s="1116"/>
      <c r="AF41" s="1116"/>
    </row>
    <row r="42" spans="1:37" ht="13.5" customHeight="1">
      <c r="A42" s="1116" t="s">
        <v>1237</v>
      </c>
      <c r="B42" s="1116"/>
      <c r="C42" s="1116"/>
      <c r="D42" s="1116"/>
      <c r="E42" s="3070"/>
      <c r="F42" s="3070"/>
      <c r="G42" s="3070"/>
      <c r="H42" s="3070"/>
      <c r="I42" s="3070"/>
      <c r="J42" s="3070"/>
      <c r="K42" s="3070"/>
      <c r="L42" s="3070"/>
      <c r="M42" s="3070"/>
      <c r="N42" s="3070"/>
      <c r="O42" s="3070"/>
      <c r="P42" s="3070"/>
      <c r="Q42" s="3070"/>
      <c r="R42" s="3070"/>
      <c r="S42" s="3070"/>
      <c r="T42" s="3070"/>
      <c r="U42" s="3070"/>
      <c r="V42" s="3070"/>
      <c r="W42" s="3070"/>
      <c r="X42" s="3070"/>
      <c r="Y42" s="3070"/>
      <c r="Z42" s="3070"/>
      <c r="AA42" s="3070"/>
      <c r="AB42" s="3070"/>
      <c r="AC42" s="3070"/>
      <c r="AD42" s="3070"/>
      <c r="AE42" s="3070"/>
      <c r="AF42" s="3070"/>
    </row>
    <row r="43" spans="1:37" ht="13.5" customHeight="1">
      <c r="A43" s="1116"/>
      <c r="B43" s="1116"/>
      <c r="C43" s="1116"/>
      <c r="D43" s="1116"/>
      <c r="E43" s="3070"/>
      <c r="F43" s="3070"/>
      <c r="G43" s="3070"/>
      <c r="H43" s="3070"/>
      <c r="I43" s="3070"/>
      <c r="J43" s="3070"/>
      <c r="K43" s="3070"/>
      <c r="L43" s="3070"/>
      <c r="M43" s="3070"/>
      <c r="N43" s="3070"/>
      <c r="O43" s="3070"/>
      <c r="P43" s="3070"/>
      <c r="Q43" s="3070"/>
      <c r="R43" s="3070"/>
      <c r="S43" s="3070"/>
      <c r="T43" s="3070"/>
      <c r="U43" s="3070"/>
      <c r="V43" s="3070"/>
      <c r="W43" s="3070"/>
      <c r="X43" s="3070"/>
      <c r="Y43" s="3070"/>
      <c r="Z43" s="3070"/>
      <c r="AA43" s="3070"/>
      <c r="AB43" s="3070"/>
      <c r="AC43" s="3070"/>
      <c r="AD43" s="3070"/>
      <c r="AE43" s="3070"/>
      <c r="AF43" s="3070"/>
    </row>
    <row r="44" spans="1:37" ht="13.5" customHeight="1">
      <c r="A44" s="1116" t="s">
        <v>1238</v>
      </c>
      <c r="B44" s="1116"/>
      <c r="C44" s="1116"/>
      <c r="D44" s="1116"/>
      <c r="E44" s="3070"/>
      <c r="F44" s="3070"/>
      <c r="G44" s="3070"/>
      <c r="H44" s="3070"/>
      <c r="I44" s="3070"/>
      <c r="J44" s="3070"/>
      <c r="K44" s="3070"/>
      <c r="L44" s="3070"/>
      <c r="M44" s="3070"/>
      <c r="N44" s="3070"/>
      <c r="O44" s="3070"/>
      <c r="P44" s="3070"/>
      <c r="Q44" s="3070"/>
      <c r="R44" s="3070"/>
      <c r="S44" s="3070"/>
      <c r="T44" s="3070"/>
      <c r="U44" s="3070"/>
      <c r="V44" s="3070"/>
      <c r="W44" s="3070"/>
      <c r="X44" s="3070"/>
      <c r="Y44" s="3070"/>
      <c r="Z44" s="3070"/>
      <c r="AA44" s="3070"/>
      <c r="AB44" s="3070"/>
      <c r="AC44" s="3070"/>
      <c r="AD44" s="3070"/>
      <c r="AE44" s="3070"/>
      <c r="AF44" s="3070"/>
    </row>
    <row r="45" spans="1:37" ht="13.5" customHeight="1">
      <c r="A45" s="1116"/>
      <c r="B45" s="1116"/>
      <c r="C45" s="1116"/>
      <c r="D45" s="1116"/>
      <c r="E45" s="3070"/>
      <c r="F45" s="3070"/>
      <c r="G45" s="3070"/>
      <c r="H45" s="3070"/>
      <c r="I45" s="3070"/>
      <c r="J45" s="3070"/>
      <c r="K45" s="3070"/>
      <c r="L45" s="3070"/>
      <c r="M45" s="3070"/>
      <c r="N45" s="3070"/>
      <c r="O45" s="3070"/>
      <c r="P45" s="3070"/>
      <c r="Q45" s="3070"/>
      <c r="R45" s="3070"/>
      <c r="S45" s="3070"/>
      <c r="T45" s="3070"/>
      <c r="U45" s="3070"/>
      <c r="V45" s="3070"/>
      <c r="W45" s="3070"/>
      <c r="X45" s="3070"/>
      <c r="Y45" s="3070"/>
      <c r="Z45" s="3070"/>
      <c r="AA45" s="3070"/>
      <c r="AB45" s="3070"/>
      <c r="AC45" s="3070"/>
      <c r="AD45" s="3070"/>
      <c r="AE45" s="3070"/>
      <c r="AF45" s="3070"/>
    </row>
    <row r="46" spans="1:37" ht="13.5" customHeight="1">
      <c r="A46" s="1256" t="s">
        <v>7</v>
      </c>
      <c r="B46" s="1257"/>
      <c r="C46" s="1257"/>
      <c r="D46" s="2590"/>
      <c r="E46" s="3051" t="s">
        <v>8</v>
      </c>
      <c r="F46" s="3052"/>
      <c r="G46" s="3057"/>
      <c r="H46" s="3057"/>
      <c r="I46" s="3057"/>
      <c r="J46" s="3057"/>
      <c r="K46" s="3057"/>
      <c r="L46" s="3057"/>
      <c r="M46" s="3057"/>
      <c r="N46" s="3057"/>
      <c r="O46" s="3057"/>
      <c r="P46" s="3057"/>
      <c r="Q46" s="3057"/>
      <c r="R46" s="3057"/>
      <c r="S46" s="3057"/>
      <c r="T46" s="3058"/>
      <c r="U46" s="3051" t="s">
        <v>8</v>
      </c>
      <c r="V46" s="3052"/>
      <c r="W46" s="3057"/>
      <c r="X46" s="3057"/>
      <c r="Y46" s="3057"/>
      <c r="Z46" s="3057"/>
      <c r="AA46" s="3057"/>
      <c r="AB46" s="3057"/>
      <c r="AC46" s="3057"/>
      <c r="AD46" s="3057"/>
      <c r="AE46" s="3057"/>
      <c r="AF46" s="3058"/>
      <c r="AG46" s="250"/>
    </row>
    <row r="47" spans="1:37" ht="13.5" customHeight="1">
      <c r="A47" s="1226"/>
      <c r="B47" s="1227"/>
      <c r="C47" s="1227"/>
      <c r="D47" s="2625"/>
      <c r="E47" s="3053" t="s">
        <v>9</v>
      </c>
      <c r="F47" s="3054"/>
      <c r="G47" s="3059"/>
      <c r="H47" s="3059"/>
      <c r="I47" s="3059"/>
      <c r="J47" s="3059"/>
      <c r="K47" s="3059"/>
      <c r="L47" s="3059"/>
      <c r="M47" s="3059"/>
      <c r="N47" s="3059"/>
      <c r="O47" s="3059"/>
      <c r="P47" s="3059"/>
      <c r="Q47" s="3059"/>
      <c r="R47" s="3059"/>
      <c r="S47" s="3059"/>
      <c r="T47" s="3060"/>
      <c r="U47" s="3053" t="s">
        <v>9</v>
      </c>
      <c r="V47" s="3054"/>
      <c r="W47" s="3059"/>
      <c r="X47" s="3059"/>
      <c r="Y47" s="3059"/>
      <c r="Z47" s="3059"/>
      <c r="AA47" s="3059"/>
      <c r="AB47" s="3059"/>
      <c r="AC47" s="3059"/>
      <c r="AD47" s="3059"/>
      <c r="AE47" s="3059"/>
      <c r="AF47" s="3060"/>
    </row>
    <row r="48" spans="1:37" ht="13.5" customHeight="1">
      <c r="A48" s="1112"/>
      <c r="B48" s="1258"/>
      <c r="C48" s="1258"/>
      <c r="D48" s="1158"/>
      <c r="E48" s="3055" t="s">
        <v>10</v>
      </c>
      <c r="F48" s="3056"/>
      <c r="G48" s="3061"/>
      <c r="H48" s="3061"/>
      <c r="I48" s="3061"/>
      <c r="J48" s="3061"/>
      <c r="K48" s="3061"/>
      <c r="L48" s="3061"/>
      <c r="M48" s="3061"/>
      <c r="N48" s="3061"/>
      <c r="O48" s="3061"/>
      <c r="P48" s="3061"/>
      <c r="Q48" s="3061"/>
      <c r="R48" s="3061"/>
      <c r="S48" s="3061"/>
      <c r="T48" s="3062"/>
      <c r="U48" s="3055" t="s">
        <v>10</v>
      </c>
      <c r="V48" s="3056"/>
      <c r="W48" s="3061"/>
      <c r="X48" s="3061"/>
      <c r="Y48" s="3061"/>
      <c r="Z48" s="3061"/>
      <c r="AA48" s="3061"/>
      <c r="AB48" s="3061"/>
      <c r="AC48" s="3061"/>
      <c r="AD48" s="3061"/>
      <c r="AE48" s="3061"/>
      <c r="AF48" s="3062"/>
    </row>
    <row r="49" spans="1:35">
      <c r="A49" s="3050" t="s">
        <v>2360</v>
      </c>
      <c r="B49" s="3050"/>
      <c r="C49" s="3050"/>
      <c r="D49" s="3050"/>
      <c r="E49" s="3050"/>
      <c r="F49" s="3050"/>
      <c r="G49" s="3050"/>
      <c r="H49" s="3050"/>
      <c r="I49" s="3050"/>
      <c r="J49" s="3050"/>
      <c r="K49" s="3050"/>
      <c r="L49" s="3050"/>
      <c r="M49" s="3050"/>
      <c r="N49" s="3050"/>
      <c r="O49" s="3050"/>
      <c r="P49" s="3050"/>
      <c r="Q49" s="3050"/>
      <c r="R49" s="3050"/>
      <c r="S49" s="3050"/>
      <c r="T49" s="3050"/>
      <c r="U49" s="3050"/>
      <c r="V49" s="3050"/>
      <c r="W49" s="3050"/>
      <c r="X49" s="3050"/>
      <c r="Y49" s="3050"/>
      <c r="Z49" s="3050"/>
      <c r="AA49" s="3050"/>
      <c r="AB49" s="3050"/>
      <c r="AC49" s="3050"/>
      <c r="AD49" s="3050"/>
      <c r="AE49" s="3050"/>
      <c r="AF49" s="3050"/>
      <c r="AG49" s="3050"/>
      <c r="AH49" s="3050"/>
      <c r="AI49" s="3050"/>
    </row>
    <row r="50" spans="1:35">
      <c r="A50" s="479" t="s">
        <v>1176</v>
      </c>
      <c r="B50" s="479" t="s">
        <v>1232</v>
      </c>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c r="AA50" s="479"/>
      <c r="AB50" s="479"/>
      <c r="AC50" s="479"/>
      <c r="AD50" s="479"/>
      <c r="AE50" s="479"/>
      <c r="AF50" s="479"/>
    </row>
    <row r="51" spans="1:35">
      <c r="A51" s="475"/>
      <c r="B51" s="474"/>
      <c r="C51" s="474"/>
      <c r="D51" s="933"/>
      <c r="E51" s="474" t="s">
        <v>1177</v>
      </c>
      <c r="F51" s="474"/>
      <c r="G51" s="474"/>
      <c r="H51" s="474"/>
      <c r="I51" s="474"/>
      <c r="J51" s="474"/>
      <c r="K51" s="474"/>
      <c r="L51" s="474"/>
      <c r="M51" s="474"/>
      <c r="N51" s="221" t="s">
        <v>1609</v>
      </c>
      <c r="O51" s="474"/>
      <c r="P51" s="474"/>
      <c r="Q51" s="474"/>
      <c r="R51" s="474"/>
      <c r="S51" s="474"/>
      <c r="T51" s="474"/>
      <c r="U51" s="474"/>
      <c r="V51" s="474"/>
      <c r="W51" s="474"/>
      <c r="X51" s="474"/>
      <c r="Y51" s="474"/>
      <c r="Z51" s="474"/>
      <c r="AA51" s="474"/>
      <c r="AB51" s="474"/>
      <c r="AC51" s="474"/>
      <c r="AD51" s="474"/>
      <c r="AE51" s="474"/>
      <c r="AF51" s="474"/>
    </row>
    <row r="52" spans="1:35">
      <c r="A52" s="475"/>
      <c r="B52" s="474"/>
      <c r="C52" s="474"/>
      <c r="D52" s="933"/>
      <c r="E52" s="474" t="s">
        <v>1013</v>
      </c>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row>
    <row r="53" spans="1:35" ht="13.5" customHeight="1">
      <c r="A53" s="144" t="s">
        <v>1273</v>
      </c>
      <c r="B53" s="479" t="s">
        <v>1178</v>
      </c>
      <c r="C53" s="479"/>
      <c r="D53" s="479"/>
      <c r="E53" s="479"/>
      <c r="F53" s="479"/>
      <c r="G53" s="145"/>
      <c r="H53" s="3050" t="s">
        <v>1382</v>
      </c>
      <c r="I53" s="3050"/>
      <c r="J53" s="3050"/>
      <c r="K53" s="3050"/>
      <c r="L53" s="3050"/>
      <c r="M53" s="3050"/>
      <c r="N53" s="3050"/>
      <c r="O53" s="3050"/>
      <c r="P53" s="3050"/>
      <c r="Q53" s="3050"/>
      <c r="R53" s="3050"/>
      <c r="S53" s="3050"/>
      <c r="T53" s="3050"/>
      <c r="U53" s="3050"/>
      <c r="V53" s="3050"/>
      <c r="W53" s="3050"/>
      <c r="X53" s="3050"/>
      <c r="Y53" s="3050"/>
      <c r="Z53" s="3050"/>
      <c r="AA53" s="3050"/>
      <c r="AB53" s="3050"/>
      <c r="AC53" s="3050"/>
      <c r="AD53" s="3050"/>
      <c r="AE53" s="3050"/>
      <c r="AF53" s="3050"/>
      <c r="AG53" s="3050"/>
      <c r="AH53" s="146"/>
      <c r="AI53" s="146"/>
    </row>
    <row r="54" spans="1:35" ht="6.95" customHeight="1">
      <c r="A54" s="1116" t="s">
        <v>1216</v>
      </c>
      <c r="B54" s="1116"/>
      <c r="C54" s="1116"/>
      <c r="D54" s="1116"/>
      <c r="E54" s="2004" t="s">
        <v>103</v>
      </c>
      <c r="F54" s="1021"/>
      <c r="G54" s="1021"/>
      <c r="H54" s="1021"/>
      <c r="I54" s="1021"/>
      <c r="J54" s="1021"/>
      <c r="K54" s="1021"/>
      <c r="L54" s="1021"/>
      <c r="M54" s="1021"/>
      <c r="N54" s="1021"/>
      <c r="O54" s="1021"/>
      <c r="P54" s="2005"/>
      <c r="Q54" s="1116" t="s">
        <v>1216</v>
      </c>
      <c r="R54" s="1116"/>
      <c r="S54" s="1116"/>
      <c r="T54" s="1116"/>
      <c r="U54" s="2004" t="s">
        <v>103</v>
      </c>
      <c r="V54" s="1021"/>
      <c r="W54" s="1021"/>
      <c r="X54" s="1021"/>
      <c r="Y54" s="1021"/>
      <c r="Z54" s="1021"/>
      <c r="AA54" s="1021"/>
      <c r="AB54" s="1021"/>
      <c r="AC54" s="1021"/>
      <c r="AD54" s="1021"/>
      <c r="AE54" s="1021"/>
      <c r="AF54" s="2005"/>
    </row>
    <row r="55" spans="1:35" ht="6.95" customHeight="1">
      <c r="A55" s="1116"/>
      <c r="B55" s="1116"/>
      <c r="C55" s="1116"/>
      <c r="D55" s="1116"/>
      <c r="E55" s="1410"/>
      <c r="F55" s="2007"/>
      <c r="G55" s="2007"/>
      <c r="H55" s="2007"/>
      <c r="I55" s="2007"/>
      <c r="J55" s="2007"/>
      <c r="K55" s="2007"/>
      <c r="L55" s="2007"/>
      <c r="M55" s="2007"/>
      <c r="N55" s="2007"/>
      <c r="O55" s="2007"/>
      <c r="P55" s="2008"/>
      <c r="Q55" s="1116"/>
      <c r="R55" s="1116"/>
      <c r="S55" s="1116"/>
      <c r="T55" s="1116"/>
      <c r="U55" s="1410"/>
      <c r="V55" s="2007"/>
      <c r="W55" s="2007"/>
      <c r="X55" s="2007"/>
      <c r="Y55" s="2007"/>
      <c r="Z55" s="2007"/>
      <c r="AA55" s="2007"/>
      <c r="AB55" s="2007"/>
      <c r="AC55" s="2007"/>
      <c r="AD55" s="2007"/>
      <c r="AE55" s="2007"/>
      <c r="AF55" s="2008"/>
    </row>
    <row r="56" spans="1:35" ht="13.5" customHeight="1">
      <c r="A56" s="3063"/>
      <c r="B56" s="3063"/>
      <c r="C56" s="3063"/>
      <c r="D56" s="3063"/>
      <c r="E56" s="3064"/>
      <c r="F56" s="3065"/>
      <c r="G56" s="3065"/>
      <c r="H56" s="3065"/>
      <c r="I56" s="3065"/>
      <c r="J56" s="3065"/>
      <c r="K56" s="3065"/>
      <c r="L56" s="3065"/>
      <c r="M56" s="3065"/>
      <c r="N56" s="3065"/>
      <c r="O56" s="3065"/>
      <c r="P56" s="3066"/>
      <c r="Q56" s="3063"/>
      <c r="R56" s="3063"/>
      <c r="S56" s="3063"/>
      <c r="T56" s="3063"/>
      <c r="U56" s="3064"/>
      <c r="V56" s="3065"/>
      <c r="W56" s="3065"/>
      <c r="X56" s="3065"/>
      <c r="Y56" s="3065"/>
      <c r="Z56" s="3065"/>
      <c r="AA56" s="3065"/>
      <c r="AB56" s="3065"/>
      <c r="AC56" s="3065"/>
      <c r="AD56" s="3065"/>
      <c r="AE56" s="3065"/>
      <c r="AF56" s="3066"/>
    </row>
    <row r="57" spans="1:35" ht="13.5" customHeight="1">
      <c r="A57" s="3063"/>
      <c r="B57" s="3063"/>
      <c r="C57" s="3063"/>
      <c r="D57" s="3063"/>
      <c r="E57" s="3067"/>
      <c r="F57" s="3068"/>
      <c r="G57" s="3068"/>
      <c r="H57" s="3068"/>
      <c r="I57" s="3068"/>
      <c r="J57" s="3068"/>
      <c r="K57" s="3068"/>
      <c r="L57" s="3068"/>
      <c r="M57" s="3068"/>
      <c r="N57" s="3068"/>
      <c r="O57" s="3068"/>
      <c r="P57" s="3069"/>
      <c r="Q57" s="3063"/>
      <c r="R57" s="3063"/>
      <c r="S57" s="3063"/>
      <c r="T57" s="3063"/>
      <c r="U57" s="3067"/>
      <c r="V57" s="3068"/>
      <c r="W57" s="3068"/>
      <c r="X57" s="3068"/>
      <c r="Y57" s="3068"/>
      <c r="Z57" s="3068"/>
      <c r="AA57" s="3068"/>
      <c r="AB57" s="3068"/>
      <c r="AC57" s="3068"/>
      <c r="AD57" s="3068"/>
      <c r="AE57" s="3068"/>
      <c r="AF57" s="3069"/>
    </row>
    <row r="58" spans="1:35" ht="13.5" customHeight="1">
      <c r="A58" s="3063"/>
      <c r="B58" s="3063"/>
      <c r="C58" s="3063"/>
      <c r="D58" s="3063"/>
      <c r="E58" s="3064"/>
      <c r="F58" s="3065"/>
      <c r="G58" s="3065"/>
      <c r="H58" s="3065"/>
      <c r="I58" s="3065"/>
      <c r="J58" s="3065"/>
      <c r="K58" s="3065"/>
      <c r="L58" s="3065"/>
      <c r="M58" s="3065"/>
      <c r="N58" s="3065"/>
      <c r="O58" s="3065"/>
      <c r="P58" s="3066"/>
      <c r="Q58" s="3063"/>
      <c r="R58" s="3063"/>
      <c r="S58" s="3063"/>
      <c r="T58" s="3063"/>
      <c r="U58" s="3064"/>
      <c r="V58" s="3065"/>
      <c r="W58" s="3065"/>
      <c r="X58" s="3065"/>
      <c r="Y58" s="3065"/>
      <c r="Z58" s="3065"/>
      <c r="AA58" s="3065"/>
      <c r="AB58" s="3065"/>
      <c r="AC58" s="3065"/>
      <c r="AD58" s="3065"/>
      <c r="AE58" s="3065"/>
      <c r="AF58" s="3066"/>
    </row>
    <row r="59" spans="1:35" ht="13.5" customHeight="1">
      <c r="A59" s="3063"/>
      <c r="B59" s="3063"/>
      <c r="C59" s="3063"/>
      <c r="D59" s="3063"/>
      <c r="E59" s="3067"/>
      <c r="F59" s="3068"/>
      <c r="G59" s="3068"/>
      <c r="H59" s="3068"/>
      <c r="I59" s="3068"/>
      <c r="J59" s="3068"/>
      <c r="K59" s="3068"/>
      <c r="L59" s="3068"/>
      <c r="M59" s="3068"/>
      <c r="N59" s="3068"/>
      <c r="O59" s="3068"/>
      <c r="P59" s="3069"/>
      <c r="Q59" s="3063"/>
      <c r="R59" s="3063"/>
      <c r="S59" s="3063"/>
      <c r="T59" s="3063"/>
      <c r="U59" s="3067"/>
      <c r="V59" s="3068"/>
      <c r="W59" s="3068"/>
      <c r="X59" s="3068"/>
      <c r="Y59" s="3068"/>
      <c r="Z59" s="3068"/>
      <c r="AA59" s="3068"/>
      <c r="AB59" s="3068"/>
      <c r="AC59" s="3068"/>
      <c r="AD59" s="3068"/>
      <c r="AE59" s="3068"/>
      <c r="AF59" s="3069"/>
    </row>
    <row r="60" spans="1:35" ht="13.5" customHeight="1">
      <c r="A60" s="3063"/>
      <c r="B60" s="3063"/>
      <c r="C60" s="3063"/>
      <c r="D60" s="3063"/>
      <c r="E60" s="3064"/>
      <c r="F60" s="3065"/>
      <c r="G60" s="3065"/>
      <c r="H60" s="3065"/>
      <c r="I60" s="3065"/>
      <c r="J60" s="3065"/>
      <c r="K60" s="3065"/>
      <c r="L60" s="3065"/>
      <c r="M60" s="3065"/>
      <c r="N60" s="3065"/>
      <c r="O60" s="3065"/>
      <c r="P60" s="3066"/>
      <c r="Q60" s="3063"/>
      <c r="R60" s="3063"/>
      <c r="S60" s="3063"/>
      <c r="T60" s="3063"/>
      <c r="U60" s="3064"/>
      <c r="V60" s="3065"/>
      <c r="W60" s="3065"/>
      <c r="X60" s="3065"/>
      <c r="Y60" s="3065"/>
      <c r="Z60" s="3065"/>
      <c r="AA60" s="3065"/>
      <c r="AB60" s="3065"/>
      <c r="AC60" s="3065"/>
      <c r="AD60" s="3065"/>
      <c r="AE60" s="3065"/>
      <c r="AF60" s="3066"/>
    </row>
    <row r="61" spans="1:35">
      <c r="A61" s="3063"/>
      <c r="B61" s="3063"/>
      <c r="C61" s="3063"/>
      <c r="D61" s="3063"/>
      <c r="E61" s="3067"/>
      <c r="F61" s="3068"/>
      <c r="G61" s="3068"/>
      <c r="H61" s="3068"/>
      <c r="I61" s="3068"/>
      <c r="J61" s="3068"/>
      <c r="K61" s="3068"/>
      <c r="L61" s="3068"/>
      <c r="M61" s="3068"/>
      <c r="N61" s="3068"/>
      <c r="O61" s="3068"/>
      <c r="P61" s="3069"/>
      <c r="Q61" s="3063"/>
      <c r="R61" s="3063"/>
      <c r="S61" s="3063"/>
      <c r="T61" s="3063"/>
      <c r="U61" s="3067"/>
      <c r="V61" s="3068"/>
      <c r="W61" s="3068"/>
      <c r="X61" s="3068"/>
      <c r="Y61" s="3068"/>
      <c r="Z61" s="3068"/>
      <c r="AA61" s="3068"/>
      <c r="AB61" s="3068"/>
      <c r="AC61" s="3068"/>
      <c r="AD61" s="3068"/>
      <c r="AE61" s="3068"/>
      <c r="AF61" s="3069"/>
    </row>
    <row r="62" spans="1:35">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479"/>
      <c r="AH62" s="479"/>
      <c r="AI62" s="479"/>
    </row>
    <row r="67" spans="36:38">
      <c r="AJ67" s="141"/>
    </row>
    <row r="71" spans="36:38">
      <c r="AJ71" s="141"/>
      <c r="AK71" s="141"/>
      <c r="AL71" s="141"/>
    </row>
  </sheetData>
  <mergeCells count="111">
    <mergeCell ref="I24:R24"/>
    <mergeCell ref="A32:D33"/>
    <mergeCell ref="E32:F33"/>
    <mergeCell ref="G32:H33"/>
    <mergeCell ref="I32:J33"/>
    <mergeCell ref="K32:L33"/>
    <mergeCell ref="M32:N33"/>
    <mergeCell ref="F6:G6"/>
    <mergeCell ref="S6:AH6"/>
    <mergeCell ref="U32:V33"/>
    <mergeCell ref="W32:X33"/>
    <mergeCell ref="Y32:Z33"/>
    <mergeCell ref="J4:M4"/>
    <mergeCell ref="R22:U22"/>
    <mergeCell ref="W22:X22"/>
    <mergeCell ref="Z22:AE22"/>
    <mergeCell ref="L16:M16"/>
    <mergeCell ref="P16:Q16"/>
    <mergeCell ref="B15:I15"/>
    <mergeCell ref="B21:L21"/>
    <mergeCell ref="O4:P4"/>
    <mergeCell ref="W36:X37"/>
    <mergeCell ref="Y36:Z37"/>
    <mergeCell ref="AA36:AB37"/>
    <mergeCell ref="A34:D35"/>
    <mergeCell ref="E34:F35"/>
    <mergeCell ref="G34:H35"/>
    <mergeCell ref="I34:J35"/>
    <mergeCell ref="K34:L35"/>
    <mergeCell ref="AA32:AB33"/>
    <mergeCell ref="A38:AI38"/>
    <mergeCell ref="U34:V35"/>
    <mergeCell ref="W34:X35"/>
    <mergeCell ref="Y34:Z35"/>
    <mergeCell ref="M26:V26"/>
    <mergeCell ref="R4:W4"/>
    <mergeCell ref="AA34:AB35"/>
    <mergeCell ref="A36:D37"/>
    <mergeCell ref="E36:F37"/>
    <mergeCell ref="G36:H37"/>
    <mergeCell ref="I36:J37"/>
    <mergeCell ref="K36:L37"/>
    <mergeCell ref="M36:N37"/>
    <mergeCell ref="O36:P37"/>
    <mergeCell ref="Q36:R37"/>
    <mergeCell ref="S36:T37"/>
    <mergeCell ref="O34:P35"/>
    <mergeCell ref="Q34:R35"/>
    <mergeCell ref="S34:T35"/>
    <mergeCell ref="U36:V37"/>
    <mergeCell ref="M34:N35"/>
    <mergeCell ref="O32:P33"/>
    <mergeCell ref="Q32:R33"/>
    <mergeCell ref="S32:T33"/>
    <mergeCell ref="A40:D41"/>
    <mergeCell ref="E40:T40"/>
    <mergeCell ref="U40:AF40"/>
    <mergeCell ref="E41:H41"/>
    <mergeCell ref="I41:L41"/>
    <mergeCell ref="M41:P41"/>
    <mergeCell ref="Q41:T41"/>
    <mergeCell ref="U41:X41"/>
    <mergeCell ref="Y41:AB41"/>
    <mergeCell ref="AC41:AF41"/>
    <mergeCell ref="Y42:AB43"/>
    <mergeCell ref="AC42:AF43"/>
    <mergeCell ref="W46:AF46"/>
    <mergeCell ref="W47:AF47"/>
    <mergeCell ref="W48:AF48"/>
    <mergeCell ref="A44:D45"/>
    <mergeCell ref="E44:H45"/>
    <mergeCell ref="I44:L45"/>
    <mergeCell ref="M44:P45"/>
    <mergeCell ref="Q44:T45"/>
    <mergeCell ref="U44:X45"/>
    <mergeCell ref="Y44:AB45"/>
    <mergeCell ref="AC44:AF45"/>
    <mergeCell ref="A42:D43"/>
    <mergeCell ref="E42:H43"/>
    <mergeCell ref="I42:L43"/>
    <mergeCell ref="M42:P43"/>
    <mergeCell ref="Q42:T43"/>
    <mergeCell ref="U42:X43"/>
    <mergeCell ref="A46:D48"/>
    <mergeCell ref="A60:D61"/>
    <mergeCell ref="E60:P61"/>
    <mergeCell ref="Q60:T61"/>
    <mergeCell ref="U60:AF61"/>
    <mergeCell ref="A56:D57"/>
    <mergeCell ref="E56:P57"/>
    <mergeCell ref="Q56:T57"/>
    <mergeCell ref="U56:AF57"/>
    <mergeCell ref="A58:D59"/>
    <mergeCell ref="E58:P59"/>
    <mergeCell ref="Q58:T59"/>
    <mergeCell ref="U58:AF59"/>
    <mergeCell ref="H53:AG53"/>
    <mergeCell ref="A54:D55"/>
    <mergeCell ref="E54:P55"/>
    <mergeCell ref="Q54:T55"/>
    <mergeCell ref="U54:AF55"/>
    <mergeCell ref="A49:AI49"/>
    <mergeCell ref="E46:F46"/>
    <mergeCell ref="E47:F47"/>
    <mergeCell ref="E48:F48"/>
    <mergeCell ref="U46:V46"/>
    <mergeCell ref="U47:V47"/>
    <mergeCell ref="U48:V48"/>
    <mergeCell ref="G46:T46"/>
    <mergeCell ref="G47:T47"/>
    <mergeCell ref="G48:T48"/>
  </mergeCells>
  <phoneticPr fontId="5"/>
  <dataValidations count="1">
    <dataValidation type="list" allowBlank="1" showInputMessage="1" showErrorMessage="1" sqref="H7 L7 D9:D10 O9:O10 T9:T10 D13:D14 D16:D17 D19:D20 D22:D24 D26:D27 D29:D30 D51:D52 W17 Z17" xr:uid="{00000000-0002-0000-2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21" r:id="rId4" name="Check Box 1">
              <controlPr defaultSize="0" autoFill="0" autoLine="0" autoPict="0">
                <anchor moveWithCells="1">
                  <from>
                    <xdr:col>6</xdr:col>
                    <xdr:colOff>180975</xdr:colOff>
                    <xdr:row>5</xdr:row>
                    <xdr:rowOff>142875</xdr:rowOff>
                  </from>
                  <to>
                    <xdr:col>8</xdr:col>
                    <xdr:colOff>76200</xdr:colOff>
                    <xdr:row>7</xdr:row>
                    <xdr:rowOff>38100</xdr:rowOff>
                  </to>
                </anchor>
              </controlPr>
            </control>
          </mc:Choice>
        </mc:AlternateContent>
        <mc:AlternateContent xmlns:mc="http://schemas.openxmlformats.org/markup-compatibility/2006">
          <mc:Choice Requires="x14">
            <control shapeId="389122" r:id="rId5" name="Check Box 2">
              <controlPr defaultSize="0" autoFill="0" autoLine="0" autoPict="0">
                <anchor moveWithCells="1">
                  <from>
                    <xdr:col>10</xdr:col>
                    <xdr:colOff>180975</xdr:colOff>
                    <xdr:row>5</xdr:row>
                    <xdr:rowOff>142875</xdr:rowOff>
                  </from>
                  <to>
                    <xdr:col>12</xdr:col>
                    <xdr:colOff>76200</xdr:colOff>
                    <xdr:row>7</xdr:row>
                    <xdr:rowOff>38100</xdr:rowOff>
                  </to>
                </anchor>
              </controlPr>
            </control>
          </mc:Choice>
        </mc:AlternateContent>
        <mc:AlternateContent xmlns:mc="http://schemas.openxmlformats.org/markup-compatibility/2006">
          <mc:Choice Requires="x14">
            <control shapeId="389123" r:id="rId6" name="Check Box 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89124" r:id="rId7" name="Check Box 4">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389125"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389126" r:id="rId9" name="Check Box 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389127" r:id="rId10" name="Check Box 7">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389128" r:id="rId11" name="Check Box 8">
              <controlPr defaultSize="0" autoFill="0" autoLine="0" autoPict="0">
                <anchor moveWithCells="1">
                  <from>
                    <xdr:col>18</xdr:col>
                    <xdr:colOff>180975</xdr:colOff>
                    <xdr:row>8</xdr:row>
                    <xdr:rowOff>142875</xdr:rowOff>
                  </from>
                  <to>
                    <xdr:col>20</xdr:col>
                    <xdr:colOff>76200</xdr:colOff>
                    <xdr:row>10</xdr:row>
                    <xdr:rowOff>38100</xdr:rowOff>
                  </to>
                </anchor>
              </controlPr>
            </control>
          </mc:Choice>
        </mc:AlternateContent>
        <mc:AlternateContent xmlns:mc="http://schemas.openxmlformats.org/markup-compatibility/2006">
          <mc:Choice Requires="x14">
            <control shapeId="389129" r:id="rId12" name="Check Box 9">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89130" r:id="rId13" name="Check Box 10">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389131"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89132" r:id="rId15" name="Check Box 12">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389133" r:id="rId16" name="Check Box 13">
              <controlPr defaultSize="0" autoFill="0" autoLine="0" autoPict="0">
                <anchor moveWithCells="1">
                  <from>
                    <xdr:col>21</xdr:col>
                    <xdr:colOff>180975</xdr:colOff>
                    <xdr:row>15</xdr:row>
                    <xdr:rowOff>142875</xdr:rowOff>
                  </from>
                  <to>
                    <xdr:col>23</xdr:col>
                    <xdr:colOff>76200</xdr:colOff>
                    <xdr:row>17</xdr:row>
                    <xdr:rowOff>38100</xdr:rowOff>
                  </to>
                </anchor>
              </controlPr>
            </control>
          </mc:Choice>
        </mc:AlternateContent>
        <mc:AlternateContent xmlns:mc="http://schemas.openxmlformats.org/markup-compatibility/2006">
          <mc:Choice Requires="x14">
            <control shapeId="389134" r:id="rId17" name="Check Box 14">
              <controlPr defaultSize="0" autoFill="0" autoLine="0" autoPict="0">
                <anchor moveWithCells="1">
                  <from>
                    <xdr:col>24</xdr:col>
                    <xdr:colOff>180975</xdr:colOff>
                    <xdr:row>15</xdr:row>
                    <xdr:rowOff>142875</xdr:rowOff>
                  </from>
                  <to>
                    <xdr:col>26</xdr:col>
                    <xdr:colOff>76200</xdr:colOff>
                    <xdr:row>17</xdr:row>
                    <xdr:rowOff>38100</xdr:rowOff>
                  </to>
                </anchor>
              </controlPr>
            </control>
          </mc:Choice>
        </mc:AlternateContent>
        <mc:AlternateContent xmlns:mc="http://schemas.openxmlformats.org/markup-compatibility/2006">
          <mc:Choice Requires="x14">
            <control shapeId="389135" r:id="rId18" name="Check Box 15">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389136" r:id="rId19" name="Check Box 16">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389137" r:id="rId20" name="Check Box 17">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389138" r:id="rId21" name="Check Box 18">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389139" r:id="rId22" name="Check Box 19">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389140" r:id="rId23" name="Check Box 20">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389141"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389142" r:id="rId25" name="Check Box 22">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389143" r:id="rId26" name="Check Box 23">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389144" r:id="rId27" name="Check Box 2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389145" r:id="rId28" name="Check Box 25">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AU77"/>
  <sheetViews>
    <sheetView view="pageBreakPreview" zoomScaleNormal="100" zoomScaleSheetLayoutView="100" workbookViewId="0"/>
  </sheetViews>
  <sheetFormatPr defaultColWidth="2.625" defaultRowHeight="13.5"/>
  <cols>
    <col min="1" max="16384" width="2.625" style="592"/>
  </cols>
  <sheetData>
    <row r="1" spans="1:47">
      <c r="A1" s="479" t="s">
        <v>960</v>
      </c>
      <c r="B1" s="479" t="s">
        <v>961</v>
      </c>
      <c r="C1" s="479"/>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row>
    <row r="2" spans="1:47">
      <c r="A2" s="475"/>
      <c r="B2" s="474"/>
      <c r="C2" s="479"/>
      <c r="D2" s="844"/>
      <c r="E2" s="474" t="s">
        <v>1217</v>
      </c>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row>
    <row r="3" spans="1:47">
      <c r="A3" s="475"/>
      <c r="B3" s="474"/>
      <c r="C3" s="476"/>
      <c r="D3" s="844"/>
      <c r="E3" s="474" t="s">
        <v>962</v>
      </c>
      <c r="F3" s="2244"/>
      <c r="G3" s="2244"/>
      <c r="H3" s="474" t="s">
        <v>963</v>
      </c>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row>
    <row r="4" spans="1:47">
      <c r="A4" s="475"/>
      <c r="B4" s="474"/>
      <c r="C4" s="476"/>
      <c r="D4" s="844"/>
      <c r="E4" s="474" t="s">
        <v>903</v>
      </c>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row>
    <row r="5" spans="1:47">
      <c r="A5" s="475"/>
      <c r="B5" s="474"/>
      <c r="C5" s="474"/>
      <c r="D5" s="479"/>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row>
    <row r="6" spans="1:47">
      <c r="A6" s="479" t="s">
        <v>1032</v>
      </c>
      <c r="B6" s="479" t="s">
        <v>964</v>
      </c>
      <c r="C6" s="479"/>
      <c r="D6" s="479"/>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141"/>
    </row>
    <row r="7" spans="1:47">
      <c r="A7" s="475"/>
      <c r="B7" s="474"/>
      <c r="C7" s="479"/>
      <c r="D7" s="844"/>
      <c r="E7" s="474" t="s">
        <v>965</v>
      </c>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row>
    <row r="8" spans="1:47">
      <c r="A8" s="475"/>
      <c r="B8" s="474"/>
      <c r="C8" s="476"/>
      <c r="D8" s="844"/>
      <c r="E8" s="474" t="s">
        <v>966</v>
      </c>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row>
    <row r="9" spans="1:47">
      <c r="A9" s="475"/>
      <c r="B9" s="474"/>
      <c r="C9" s="476"/>
      <c r="D9" s="844"/>
      <c r="E9" s="474" t="s">
        <v>967</v>
      </c>
      <c r="F9" s="474"/>
      <c r="G9" s="474"/>
      <c r="H9" s="3101"/>
      <c r="I9" s="3101"/>
      <c r="J9" s="3101"/>
      <c r="K9" s="3101"/>
      <c r="L9" s="3101"/>
      <c r="M9" s="3101"/>
      <c r="N9" s="3101"/>
      <c r="O9" s="3101"/>
      <c r="P9" s="3101"/>
      <c r="Q9" s="3101"/>
      <c r="R9" s="474" t="s">
        <v>648</v>
      </c>
      <c r="S9" s="474"/>
      <c r="T9" s="474"/>
      <c r="U9" s="474"/>
      <c r="V9" s="474"/>
      <c r="W9" s="474"/>
      <c r="X9" s="474"/>
      <c r="Y9" s="474"/>
      <c r="Z9" s="474"/>
      <c r="AA9" s="474"/>
      <c r="AB9" s="474"/>
      <c r="AC9" s="474"/>
      <c r="AD9" s="474"/>
      <c r="AE9" s="474"/>
      <c r="AF9" s="474"/>
      <c r="AG9" s="474"/>
      <c r="AH9" s="474"/>
    </row>
    <row r="10" spans="1:47" s="486" customFormat="1">
      <c r="A10" s="252"/>
      <c r="B10" s="150"/>
      <c r="C10" s="150"/>
      <c r="D10" s="134"/>
      <c r="E10" s="150"/>
      <c r="F10" s="150"/>
      <c r="G10" s="150"/>
      <c r="H10" s="168"/>
      <c r="I10" s="168"/>
      <c r="J10" s="168"/>
      <c r="K10" s="168"/>
      <c r="L10" s="168"/>
      <c r="M10" s="168"/>
      <c r="N10" s="168"/>
      <c r="O10" s="168"/>
      <c r="P10" s="168"/>
      <c r="Q10" s="168"/>
      <c r="R10" s="150"/>
      <c r="S10" s="150"/>
      <c r="T10" s="150"/>
      <c r="U10" s="150"/>
      <c r="V10" s="150"/>
      <c r="W10" s="150"/>
      <c r="X10" s="150"/>
      <c r="Y10" s="150"/>
      <c r="Z10" s="150"/>
      <c r="AA10" s="150"/>
      <c r="AB10" s="150"/>
      <c r="AC10" s="150"/>
      <c r="AD10" s="150"/>
      <c r="AE10" s="150"/>
      <c r="AF10" s="150"/>
      <c r="AG10" s="150"/>
      <c r="AH10" s="150"/>
    </row>
    <row r="11" spans="1:47">
      <c r="A11" s="479" t="s">
        <v>1033</v>
      </c>
      <c r="B11" s="479" t="s">
        <v>1034</v>
      </c>
      <c r="C11" s="479"/>
      <c r="D11" s="479"/>
      <c r="E11" s="479"/>
      <c r="F11" s="479"/>
      <c r="G11" s="479"/>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141"/>
    </row>
    <row r="12" spans="1:47">
      <c r="A12" s="479"/>
      <c r="B12" s="479"/>
      <c r="C12" s="479"/>
      <c r="D12" s="844"/>
      <c r="E12" s="479" t="s">
        <v>1155</v>
      </c>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row>
    <row r="13" spans="1:47" ht="13.5" customHeight="1">
      <c r="A13" s="475"/>
      <c r="B13" s="474"/>
      <c r="C13" s="476"/>
      <c r="D13" s="844"/>
      <c r="E13" s="474" t="s">
        <v>968</v>
      </c>
      <c r="F13" s="474"/>
      <c r="G13" s="474"/>
      <c r="H13" s="474"/>
      <c r="I13" s="474"/>
      <c r="J13" s="474"/>
      <c r="K13" s="474"/>
      <c r="L13" s="474"/>
      <c r="M13" s="474" t="s">
        <v>52</v>
      </c>
      <c r="N13" s="474" t="s">
        <v>1035</v>
      </c>
      <c r="O13" s="474"/>
      <c r="P13" s="474"/>
      <c r="Q13" s="474"/>
      <c r="R13" s="474"/>
      <c r="S13" s="474"/>
      <c r="T13" s="474"/>
      <c r="U13" s="474"/>
      <c r="V13" s="474"/>
      <c r="W13" s="474"/>
      <c r="X13" s="474"/>
      <c r="Y13" s="474"/>
      <c r="Z13" s="474"/>
      <c r="AA13" s="474"/>
      <c r="AB13" s="474"/>
      <c r="AC13" s="474"/>
      <c r="AD13" s="474"/>
      <c r="AE13" s="474"/>
      <c r="AF13" s="474"/>
      <c r="AG13" s="474"/>
      <c r="AH13" s="474"/>
      <c r="AU13" s="844"/>
    </row>
    <row r="14" spans="1:47">
      <c r="A14" s="474"/>
      <c r="B14" s="474"/>
      <c r="C14" s="476"/>
      <c r="D14" s="844"/>
      <c r="E14" s="474" t="s">
        <v>1156</v>
      </c>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row>
    <row r="15" spans="1:47">
      <c r="A15" s="474"/>
      <c r="B15" s="474"/>
      <c r="C15" s="479"/>
      <c r="D15" s="844"/>
      <c r="E15" s="474" t="s">
        <v>1036</v>
      </c>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row>
    <row r="16" spans="1:47">
      <c r="A16" s="474"/>
      <c r="B16" s="474"/>
      <c r="C16" s="476"/>
      <c r="D16" s="844"/>
      <c r="E16" s="474" t="s">
        <v>1037</v>
      </c>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row>
    <row r="17" spans="1:46">
      <c r="A17" s="474"/>
      <c r="B17" s="474"/>
      <c r="C17" s="476"/>
      <c r="D17" s="479"/>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row>
    <row r="18" spans="1:46">
      <c r="A18" s="479" t="s">
        <v>1038</v>
      </c>
      <c r="B18" s="479" t="s">
        <v>53</v>
      </c>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row>
    <row r="19" spans="1:46">
      <c r="B19" s="476" t="s">
        <v>1968</v>
      </c>
    </row>
    <row r="20" spans="1:46">
      <c r="A20" s="476"/>
      <c r="B20" s="476"/>
      <c r="C20" s="476" t="s">
        <v>1966</v>
      </c>
      <c r="D20" s="476"/>
      <c r="E20" s="476"/>
      <c r="F20" s="476"/>
      <c r="G20" s="476"/>
      <c r="H20" s="476"/>
      <c r="I20" s="863"/>
      <c r="J20" s="476" t="s">
        <v>1651</v>
      </c>
      <c r="K20" s="476"/>
      <c r="L20" s="476"/>
      <c r="M20" s="476"/>
      <c r="N20" s="476"/>
      <c r="O20" s="592" t="s">
        <v>1967</v>
      </c>
      <c r="P20" s="476" t="s">
        <v>14</v>
      </c>
      <c r="Q20" s="863"/>
      <c r="R20" s="476" t="s">
        <v>1965</v>
      </c>
      <c r="S20" s="476"/>
      <c r="T20" s="476"/>
      <c r="U20" s="476"/>
      <c r="V20" s="476"/>
      <c r="W20" s="863"/>
      <c r="X20" s="476" t="s">
        <v>2016</v>
      </c>
      <c r="Y20" s="476"/>
      <c r="AE20" s="476"/>
      <c r="AF20" s="476"/>
      <c r="AG20" s="476"/>
      <c r="AH20" s="476"/>
      <c r="AI20" s="476"/>
      <c r="AJ20" s="476"/>
      <c r="AK20" s="476"/>
      <c r="AL20" s="476"/>
      <c r="AM20" s="476"/>
      <c r="AN20" s="476"/>
    </row>
    <row r="21" spans="1:46">
      <c r="A21" s="479"/>
      <c r="B21" s="479"/>
      <c r="C21" s="479"/>
      <c r="D21" s="479"/>
      <c r="E21" s="479"/>
      <c r="F21" s="479"/>
      <c r="G21" s="479"/>
      <c r="H21" s="479"/>
      <c r="I21" s="863"/>
      <c r="J21" s="476" t="s">
        <v>1652</v>
      </c>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row>
    <row r="22" spans="1:46" ht="13.5" customHeight="1">
      <c r="A22" s="3127" t="s">
        <v>216</v>
      </c>
      <c r="B22" s="3128"/>
      <c r="C22" s="3098" t="s">
        <v>1072</v>
      </c>
      <c r="D22" s="3098"/>
      <c r="E22" s="3098"/>
      <c r="F22" s="3098" t="s">
        <v>516</v>
      </c>
      <c r="G22" s="3098"/>
      <c r="H22" s="3098"/>
      <c r="I22" s="3098" t="s">
        <v>105</v>
      </c>
      <c r="J22" s="3098"/>
      <c r="K22" s="3098"/>
      <c r="L22" s="2577" t="s">
        <v>1073</v>
      </c>
      <c r="M22" s="2578"/>
      <c r="N22" s="2579"/>
      <c r="O22" s="2577" t="s">
        <v>106</v>
      </c>
      <c r="P22" s="2578"/>
      <c r="Q22" s="2579"/>
      <c r="R22" s="2719" t="s">
        <v>1074</v>
      </c>
      <c r="S22" s="3097"/>
      <c r="T22" s="2254"/>
      <c r="U22" s="2254"/>
      <c r="V22" s="3097"/>
      <c r="W22" s="2254"/>
      <c r="X22" s="2254"/>
      <c r="Y22" s="3097"/>
      <c r="Z22" s="2254"/>
      <c r="AA22" s="2254"/>
      <c r="AB22" s="3097"/>
      <c r="AC22" s="2720"/>
      <c r="AD22" s="3098" t="s">
        <v>107</v>
      </c>
      <c r="AE22" s="3098"/>
      <c r="AF22" s="3098"/>
      <c r="AG22" s="3098" t="s">
        <v>54</v>
      </c>
      <c r="AH22" s="3098"/>
      <c r="AI22" s="3098"/>
    </row>
    <row r="23" spans="1:46" ht="14.25">
      <c r="A23" s="3129"/>
      <c r="B23" s="3130"/>
      <c r="C23" s="3099"/>
      <c r="D23" s="3099"/>
      <c r="E23" s="3099"/>
      <c r="F23" s="3099"/>
      <c r="G23" s="3099"/>
      <c r="H23" s="3099"/>
      <c r="I23" s="3099"/>
      <c r="J23" s="3099"/>
      <c r="K23" s="3099"/>
      <c r="L23" s="3102"/>
      <c r="M23" s="3103"/>
      <c r="N23" s="3104"/>
      <c r="O23" s="3102"/>
      <c r="P23" s="3103"/>
      <c r="Q23" s="3104"/>
      <c r="R23" s="2583" t="s">
        <v>1075</v>
      </c>
      <c r="S23" s="3100"/>
      <c r="T23" s="2584"/>
      <c r="U23" s="2583" t="s">
        <v>1076</v>
      </c>
      <c r="V23" s="3100"/>
      <c r="W23" s="2584"/>
      <c r="X23" s="2583" t="s">
        <v>1077</v>
      </c>
      <c r="Y23" s="3100"/>
      <c r="Z23" s="2584"/>
      <c r="AA23" s="2583" t="s">
        <v>1078</v>
      </c>
      <c r="AB23" s="3100"/>
      <c r="AC23" s="2584"/>
      <c r="AD23" s="3099"/>
      <c r="AE23" s="3099"/>
      <c r="AF23" s="3099"/>
      <c r="AG23" s="3099"/>
      <c r="AH23" s="3099"/>
      <c r="AI23" s="3099"/>
    </row>
    <row r="24" spans="1:46" ht="13.5" customHeight="1">
      <c r="A24" s="3131"/>
      <c r="B24" s="3132"/>
      <c r="C24" s="2580" t="s">
        <v>1079</v>
      </c>
      <c r="D24" s="2631"/>
      <c r="E24" s="2582"/>
      <c r="F24" s="2265" t="s">
        <v>1080</v>
      </c>
      <c r="G24" s="2265"/>
      <c r="H24" s="2265"/>
      <c r="I24" s="2265" t="s">
        <v>1080</v>
      </c>
      <c r="J24" s="2265"/>
      <c r="K24" s="2265"/>
      <c r="L24" s="1112" t="s">
        <v>1081</v>
      </c>
      <c r="M24" s="1258"/>
      <c r="N24" s="1158"/>
      <c r="O24" s="1112" t="s">
        <v>1081</v>
      </c>
      <c r="P24" s="1258"/>
      <c r="Q24" s="1158"/>
      <c r="R24" s="2580" t="s">
        <v>1082</v>
      </c>
      <c r="S24" s="3105"/>
      <c r="T24" s="2582"/>
      <c r="U24" s="2580" t="s">
        <v>1081</v>
      </c>
      <c r="V24" s="3105"/>
      <c r="W24" s="2582"/>
      <c r="X24" s="2580" t="s">
        <v>1081</v>
      </c>
      <c r="Y24" s="3105"/>
      <c r="Z24" s="2582"/>
      <c r="AA24" s="2580" t="s">
        <v>1081</v>
      </c>
      <c r="AB24" s="3105"/>
      <c r="AC24" s="2582"/>
      <c r="AD24" s="1112" t="s">
        <v>1080</v>
      </c>
      <c r="AE24" s="1258"/>
      <c r="AF24" s="1158"/>
      <c r="AG24" s="2265" t="s">
        <v>1080</v>
      </c>
      <c r="AH24" s="2265"/>
      <c r="AI24" s="2265"/>
    </row>
    <row r="25" spans="1:46" ht="13.5" customHeight="1">
      <c r="A25" s="3106"/>
      <c r="B25" s="3106"/>
      <c r="C25" s="3107"/>
      <c r="D25" s="3107"/>
      <c r="E25" s="3107"/>
      <c r="F25" s="3108"/>
      <c r="G25" s="3108"/>
      <c r="H25" s="3108"/>
      <c r="I25" s="3108"/>
      <c r="J25" s="3108"/>
      <c r="K25" s="3108"/>
      <c r="L25" s="3109"/>
      <c r="M25" s="3110"/>
      <c r="N25" s="3111"/>
      <c r="O25" s="3115"/>
      <c r="P25" s="3116"/>
      <c r="Q25" s="3117"/>
      <c r="R25" s="3121"/>
      <c r="S25" s="3122"/>
      <c r="T25" s="3123"/>
      <c r="U25" s="3133"/>
      <c r="V25" s="3134"/>
      <c r="W25" s="3135"/>
      <c r="X25" s="3133"/>
      <c r="Y25" s="3134"/>
      <c r="Z25" s="3135"/>
      <c r="AA25" s="3121"/>
      <c r="AB25" s="3122"/>
      <c r="AC25" s="3123"/>
      <c r="AD25" s="3139"/>
      <c r="AE25" s="3140"/>
      <c r="AF25" s="3141"/>
      <c r="AG25" s="3108"/>
      <c r="AH25" s="3108"/>
      <c r="AI25" s="3108"/>
    </row>
    <row r="26" spans="1:46" ht="13.5" customHeight="1">
      <c r="A26" s="3106"/>
      <c r="B26" s="3106"/>
      <c r="C26" s="3107"/>
      <c r="D26" s="3107"/>
      <c r="E26" s="3107"/>
      <c r="F26" s="3108"/>
      <c r="G26" s="3108"/>
      <c r="H26" s="3108"/>
      <c r="I26" s="3108"/>
      <c r="J26" s="3108"/>
      <c r="K26" s="3108"/>
      <c r="L26" s="3112"/>
      <c r="M26" s="3113"/>
      <c r="N26" s="3114"/>
      <c r="O26" s="3118"/>
      <c r="P26" s="3119"/>
      <c r="Q26" s="3120"/>
      <c r="R26" s="3124"/>
      <c r="S26" s="3125"/>
      <c r="T26" s="3126"/>
      <c r="U26" s="3136"/>
      <c r="V26" s="3137"/>
      <c r="W26" s="3138"/>
      <c r="X26" s="3136"/>
      <c r="Y26" s="3137"/>
      <c r="Z26" s="3138"/>
      <c r="AA26" s="3124"/>
      <c r="AB26" s="3125"/>
      <c r="AC26" s="3126"/>
      <c r="AD26" s="3142"/>
      <c r="AE26" s="3143"/>
      <c r="AF26" s="3144"/>
      <c r="AG26" s="3108"/>
      <c r="AH26" s="3108"/>
      <c r="AI26" s="3108"/>
    </row>
    <row r="27" spans="1:46" ht="13.5" customHeight="1">
      <c r="A27" s="3145" t="str">
        <f>IF(A25="","",IF(A25=1,12,A25-1))</f>
        <v/>
      </c>
      <c r="B27" s="3145"/>
      <c r="C27" s="3107"/>
      <c r="D27" s="3107"/>
      <c r="E27" s="3107"/>
      <c r="F27" s="3108"/>
      <c r="G27" s="3108"/>
      <c r="H27" s="3108"/>
      <c r="I27" s="3108"/>
      <c r="J27" s="3108"/>
      <c r="K27" s="3108"/>
      <c r="L27" s="3109"/>
      <c r="M27" s="3110"/>
      <c r="N27" s="3111"/>
      <c r="O27" s="3115"/>
      <c r="P27" s="3116"/>
      <c r="Q27" s="3117"/>
      <c r="R27" s="3121"/>
      <c r="S27" s="3122"/>
      <c r="T27" s="3123"/>
      <c r="U27" s="3133"/>
      <c r="V27" s="3134"/>
      <c r="W27" s="3135"/>
      <c r="X27" s="3133"/>
      <c r="Y27" s="3134"/>
      <c r="Z27" s="3135"/>
      <c r="AA27" s="3121"/>
      <c r="AB27" s="3122"/>
      <c r="AC27" s="3123"/>
      <c r="AD27" s="3139"/>
      <c r="AE27" s="3140"/>
      <c r="AF27" s="3141"/>
      <c r="AG27" s="3108"/>
      <c r="AH27" s="3108"/>
      <c r="AI27" s="3108"/>
    </row>
    <row r="28" spans="1:46" ht="13.5" customHeight="1">
      <c r="A28" s="3145"/>
      <c r="B28" s="3145"/>
      <c r="C28" s="3107"/>
      <c r="D28" s="3107"/>
      <c r="E28" s="3107"/>
      <c r="F28" s="3108"/>
      <c r="G28" s="3108"/>
      <c r="H28" s="3108"/>
      <c r="I28" s="3108"/>
      <c r="J28" s="3108"/>
      <c r="K28" s="3108"/>
      <c r="L28" s="3112"/>
      <c r="M28" s="3113"/>
      <c r="N28" s="3114"/>
      <c r="O28" s="3118"/>
      <c r="P28" s="3119"/>
      <c r="Q28" s="3120"/>
      <c r="R28" s="3124"/>
      <c r="S28" s="3125"/>
      <c r="T28" s="3126"/>
      <c r="U28" s="3136"/>
      <c r="V28" s="3137"/>
      <c r="W28" s="3138"/>
      <c r="X28" s="3136"/>
      <c r="Y28" s="3137"/>
      <c r="Z28" s="3138"/>
      <c r="AA28" s="3124"/>
      <c r="AB28" s="3125"/>
      <c r="AC28" s="3126"/>
      <c r="AD28" s="3142"/>
      <c r="AE28" s="3143"/>
      <c r="AF28" s="3144"/>
      <c r="AG28" s="3108"/>
      <c r="AH28" s="3108"/>
      <c r="AI28" s="3108"/>
    </row>
    <row r="29" spans="1:46" ht="13.5" customHeight="1">
      <c r="A29" s="3145" t="str">
        <f>IF(A27="","",IF(A27=1,12,A27-1))</f>
        <v/>
      </c>
      <c r="B29" s="3145"/>
      <c r="C29" s="3107"/>
      <c r="D29" s="3107"/>
      <c r="E29" s="3107"/>
      <c r="F29" s="3108"/>
      <c r="G29" s="3108"/>
      <c r="H29" s="3108"/>
      <c r="I29" s="3108"/>
      <c r="J29" s="3108"/>
      <c r="K29" s="3108"/>
      <c r="L29" s="3109"/>
      <c r="M29" s="3110"/>
      <c r="N29" s="3111"/>
      <c r="O29" s="3115"/>
      <c r="P29" s="3116"/>
      <c r="Q29" s="3117"/>
      <c r="R29" s="3121"/>
      <c r="S29" s="3122"/>
      <c r="T29" s="3123"/>
      <c r="U29" s="3133"/>
      <c r="V29" s="3134"/>
      <c r="W29" s="3135"/>
      <c r="X29" s="3133"/>
      <c r="Y29" s="3134"/>
      <c r="Z29" s="3135"/>
      <c r="AA29" s="3121"/>
      <c r="AB29" s="3122"/>
      <c r="AC29" s="3123"/>
      <c r="AD29" s="3139"/>
      <c r="AE29" s="3140"/>
      <c r="AF29" s="3141"/>
      <c r="AG29" s="3108"/>
      <c r="AH29" s="3108"/>
      <c r="AI29" s="3108"/>
    </row>
    <row r="30" spans="1:46" ht="13.5" customHeight="1">
      <c r="A30" s="3145"/>
      <c r="B30" s="3145"/>
      <c r="C30" s="3107"/>
      <c r="D30" s="3107"/>
      <c r="E30" s="3107"/>
      <c r="F30" s="3108"/>
      <c r="G30" s="3108"/>
      <c r="H30" s="3108"/>
      <c r="I30" s="3108"/>
      <c r="J30" s="3108"/>
      <c r="K30" s="3108"/>
      <c r="L30" s="3112"/>
      <c r="M30" s="3113"/>
      <c r="N30" s="3114"/>
      <c r="O30" s="3118"/>
      <c r="P30" s="3119"/>
      <c r="Q30" s="3120"/>
      <c r="R30" s="3124"/>
      <c r="S30" s="3125"/>
      <c r="T30" s="3126"/>
      <c r="U30" s="3136"/>
      <c r="V30" s="3137"/>
      <c r="W30" s="3138"/>
      <c r="X30" s="3136"/>
      <c r="Y30" s="3137"/>
      <c r="Z30" s="3138"/>
      <c r="AA30" s="3124"/>
      <c r="AB30" s="3125"/>
      <c r="AC30" s="3126"/>
      <c r="AD30" s="3142"/>
      <c r="AE30" s="3143"/>
      <c r="AF30" s="3144"/>
      <c r="AG30" s="3108"/>
      <c r="AH30" s="3108"/>
      <c r="AI30" s="3108"/>
    </row>
    <row r="31" spans="1:46" ht="13.5" customHeight="1">
      <c r="A31" s="3145" t="str">
        <f>IF(A29="","",IF(A29=1,12,A29-1))</f>
        <v/>
      </c>
      <c r="B31" s="3145"/>
      <c r="C31" s="3107"/>
      <c r="D31" s="3107"/>
      <c r="E31" s="3107"/>
      <c r="F31" s="3108"/>
      <c r="G31" s="3108"/>
      <c r="H31" s="3108"/>
      <c r="I31" s="3108"/>
      <c r="J31" s="3108"/>
      <c r="K31" s="3108"/>
      <c r="L31" s="3109"/>
      <c r="M31" s="3110"/>
      <c r="N31" s="3111"/>
      <c r="O31" s="3115"/>
      <c r="P31" s="3116"/>
      <c r="Q31" s="3117"/>
      <c r="R31" s="3121"/>
      <c r="S31" s="3122"/>
      <c r="T31" s="3123"/>
      <c r="U31" s="3133"/>
      <c r="V31" s="3134"/>
      <c r="W31" s="3135"/>
      <c r="X31" s="3133"/>
      <c r="Y31" s="3134"/>
      <c r="Z31" s="3135"/>
      <c r="AA31" s="3121"/>
      <c r="AB31" s="3122"/>
      <c r="AC31" s="3123"/>
      <c r="AD31" s="3139"/>
      <c r="AE31" s="3140"/>
      <c r="AF31" s="3141"/>
      <c r="AG31" s="3108"/>
      <c r="AH31" s="3108"/>
      <c r="AI31" s="3108"/>
    </row>
    <row r="32" spans="1:46" ht="13.5" customHeight="1">
      <c r="A32" s="3145"/>
      <c r="B32" s="3145"/>
      <c r="C32" s="3107"/>
      <c r="D32" s="3107"/>
      <c r="E32" s="3107"/>
      <c r="F32" s="3108"/>
      <c r="G32" s="3108"/>
      <c r="H32" s="3108"/>
      <c r="I32" s="3108"/>
      <c r="J32" s="3108"/>
      <c r="K32" s="3108"/>
      <c r="L32" s="3112"/>
      <c r="M32" s="3113"/>
      <c r="N32" s="3114"/>
      <c r="O32" s="3118"/>
      <c r="P32" s="3119"/>
      <c r="Q32" s="3120"/>
      <c r="R32" s="3124"/>
      <c r="S32" s="3125"/>
      <c r="T32" s="3126"/>
      <c r="U32" s="3136"/>
      <c r="V32" s="3137"/>
      <c r="W32" s="3138"/>
      <c r="X32" s="3136"/>
      <c r="Y32" s="3137"/>
      <c r="Z32" s="3138"/>
      <c r="AA32" s="3124"/>
      <c r="AB32" s="3125"/>
      <c r="AC32" s="3126"/>
      <c r="AD32" s="3142"/>
      <c r="AE32" s="3143"/>
      <c r="AF32" s="3144"/>
      <c r="AG32" s="3108"/>
      <c r="AH32" s="3108"/>
      <c r="AI32" s="3108"/>
    </row>
    <row r="33" spans="1:35" ht="13.5" customHeight="1">
      <c r="A33" s="3145" t="str">
        <f>IF(A31="","",IF(A31=1,12,A31-1))</f>
        <v/>
      </c>
      <c r="B33" s="3145"/>
      <c r="C33" s="3107"/>
      <c r="D33" s="3107"/>
      <c r="E33" s="3107"/>
      <c r="F33" s="3108"/>
      <c r="G33" s="3108"/>
      <c r="H33" s="3108"/>
      <c r="I33" s="3108"/>
      <c r="J33" s="3108"/>
      <c r="K33" s="3108"/>
      <c r="L33" s="3109"/>
      <c r="M33" s="3110"/>
      <c r="N33" s="3111"/>
      <c r="O33" s="3115"/>
      <c r="P33" s="3116"/>
      <c r="Q33" s="3117"/>
      <c r="R33" s="3121"/>
      <c r="S33" s="3122"/>
      <c r="T33" s="3123"/>
      <c r="U33" s="3133"/>
      <c r="V33" s="3134"/>
      <c r="W33" s="3135"/>
      <c r="X33" s="3133"/>
      <c r="Y33" s="3134"/>
      <c r="Z33" s="3135"/>
      <c r="AA33" s="3121"/>
      <c r="AB33" s="3122"/>
      <c r="AC33" s="3123"/>
      <c r="AD33" s="3139"/>
      <c r="AE33" s="3140"/>
      <c r="AF33" s="3141"/>
      <c r="AG33" s="3108"/>
      <c r="AH33" s="3108"/>
      <c r="AI33" s="3108"/>
    </row>
    <row r="34" spans="1:35" ht="13.5" customHeight="1">
      <c r="A34" s="3145"/>
      <c r="B34" s="3145"/>
      <c r="C34" s="3107"/>
      <c r="D34" s="3107"/>
      <c r="E34" s="3107"/>
      <c r="F34" s="3108"/>
      <c r="G34" s="3108"/>
      <c r="H34" s="3108"/>
      <c r="I34" s="3108"/>
      <c r="J34" s="3108"/>
      <c r="K34" s="3108"/>
      <c r="L34" s="3112"/>
      <c r="M34" s="3113"/>
      <c r="N34" s="3114"/>
      <c r="O34" s="3118"/>
      <c r="P34" s="3119"/>
      <c r="Q34" s="3120"/>
      <c r="R34" s="3124"/>
      <c r="S34" s="3125"/>
      <c r="T34" s="3126"/>
      <c r="U34" s="3136"/>
      <c r="V34" s="3137"/>
      <c r="W34" s="3138"/>
      <c r="X34" s="3136"/>
      <c r="Y34" s="3137"/>
      <c r="Z34" s="3138"/>
      <c r="AA34" s="3124"/>
      <c r="AB34" s="3125"/>
      <c r="AC34" s="3126"/>
      <c r="AD34" s="3142"/>
      <c r="AE34" s="3143"/>
      <c r="AF34" s="3144"/>
      <c r="AG34" s="3108"/>
      <c r="AH34" s="3108"/>
      <c r="AI34" s="3108"/>
    </row>
    <row r="35" spans="1:35" ht="13.5" customHeight="1">
      <c r="A35" s="3145" t="str">
        <f>IF(A33="","",IF(A33=1,12,A33-1))</f>
        <v/>
      </c>
      <c r="B35" s="3145"/>
      <c r="C35" s="3107"/>
      <c r="D35" s="3107"/>
      <c r="E35" s="3107"/>
      <c r="F35" s="3108"/>
      <c r="G35" s="3108"/>
      <c r="H35" s="3108"/>
      <c r="I35" s="3108"/>
      <c r="J35" s="3108"/>
      <c r="K35" s="3108"/>
      <c r="L35" s="3109"/>
      <c r="M35" s="3110"/>
      <c r="N35" s="3111"/>
      <c r="O35" s="3115"/>
      <c r="P35" s="3116"/>
      <c r="Q35" s="3117"/>
      <c r="R35" s="3121"/>
      <c r="S35" s="3122"/>
      <c r="T35" s="3123"/>
      <c r="U35" s="3133"/>
      <c r="V35" s="3134"/>
      <c r="W35" s="3135"/>
      <c r="X35" s="3133"/>
      <c r="Y35" s="3134"/>
      <c r="Z35" s="3135"/>
      <c r="AA35" s="3121"/>
      <c r="AB35" s="3122"/>
      <c r="AC35" s="3123"/>
      <c r="AD35" s="3139"/>
      <c r="AE35" s="3140"/>
      <c r="AF35" s="3141"/>
      <c r="AG35" s="3108"/>
      <c r="AH35" s="3108"/>
      <c r="AI35" s="3108"/>
    </row>
    <row r="36" spans="1:35" ht="13.5" customHeight="1">
      <c r="A36" s="3145"/>
      <c r="B36" s="3145"/>
      <c r="C36" s="3107"/>
      <c r="D36" s="3107"/>
      <c r="E36" s="3107"/>
      <c r="F36" s="3108"/>
      <c r="G36" s="3108"/>
      <c r="H36" s="3108"/>
      <c r="I36" s="3108"/>
      <c r="J36" s="3108"/>
      <c r="K36" s="3108"/>
      <c r="L36" s="3112"/>
      <c r="M36" s="3113"/>
      <c r="N36" s="3114"/>
      <c r="O36" s="3118"/>
      <c r="P36" s="3119"/>
      <c r="Q36" s="3120"/>
      <c r="R36" s="3124"/>
      <c r="S36" s="3125"/>
      <c r="T36" s="3126"/>
      <c r="U36" s="3136"/>
      <c r="V36" s="3137"/>
      <c r="W36" s="3138"/>
      <c r="X36" s="3136"/>
      <c r="Y36" s="3137"/>
      <c r="Z36" s="3138"/>
      <c r="AA36" s="3124"/>
      <c r="AB36" s="3125"/>
      <c r="AC36" s="3126"/>
      <c r="AD36" s="3142"/>
      <c r="AE36" s="3143"/>
      <c r="AF36" s="3144"/>
      <c r="AG36" s="3108"/>
      <c r="AH36" s="3108"/>
      <c r="AI36" s="3108"/>
    </row>
    <row r="37" spans="1:35" ht="13.5" customHeight="1">
      <c r="A37" s="3145" t="str">
        <f>IF(A35="","",IF(A35=1,12,A35-1))</f>
        <v/>
      </c>
      <c r="B37" s="3145"/>
      <c r="C37" s="3107"/>
      <c r="D37" s="3107"/>
      <c r="E37" s="3107"/>
      <c r="F37" s="3108"/>
      <c r="G37" s="3108"/>
      <c r="H37" s="3108"/>
      <c r="I37" s="3108"/>
      <c r="J37" s="3108"/>
      <c r="K37" s="3108"/>
      <c r="L37" s="3109"/>
      <c r="M37" s="3110"/>
      <c r="N37" s="3111"/>
      <c r="O37" s="3115"/>
      <c r="P37" s="3116"/>
      <c r="Q37" s="3117"/>
      <c r="R37" s="3121"/>
      <c r="S37" s="3122"/>
      <c r="T37" s="3123"/>
      <c r="U37" s="3133"/>
      <c r="V37" s="3134"/>
      <c r="W37" s="3135"/>
      <c r="X37" s="3133"/>
      <c r="Y37" s="3134"/>
      <c r="Z37" s="3135"/>
      <c r="AA37" s="3121"/>
      <c r="AB37" s="3122"/>
      <c r="AC37" s="3123"/>
      <c r="AD37" s="3139"/>
      <c r="AE37" s="3140"/>
      <c r="AF37" s="3141"/>
      <c r="AG37" s="3108"/>
      <c r="AH37" s="3108"/>
      <c r="AI37" s="3108"/>
    </row>
    <row r="38" spans="1:35" ht="13.5" customHeight="1">
      <c r="A38" s="3145"/>
      <c r="B38" s="3145"/>
      <c r="C38" s="3107"/>
      <c r="D38" s="3107"/>
      <c r="E38" s="3107"/>
      <c r="F38" s="3108"/>
      <c r="G38" s="3108"/>
      <c r="H38" s="3108"/>
      <c r="I38" s="3108"/>
      <c r="J38" s="3108"/>
      <c r="K38" s="3108"/>
      <c r="L38" s="3112"/>
      <c r="M38" s="3113"/>
      <c r="N38" s="3114"/>
      <c r="O38" s="3118"/>
      <c r="P38" s="3119"/>
      <c r="Q38" s="3120"/>
      <c r="R38" s="3124"/>
      <c r="S38" s="3125"/>
      <c r="T38" s="3126"/>
      <c r="U38" s="3136"/>
      <c r="V38" s="3137"/>
      <c r="W38" s="3138"/>
      <c r="X38" s="3136"/>
      <c r="Y38" s="3137"/>
      <c r="Z38" s="3138"/>
      <c r="AA38" s="3124"/>
      <c r="AB38" s="3125"/>
      <c r="AC38" s="3126"/>
      <c r="AD38" s="3142"/>
      <c r="AE38" s="3143"/>
      <c r="AF38" s="3144"/>
      <c r="AG38" s="3108"/>
      <c r="AH38" s="3108"/>
      <c r="AI38" s="3108"/>
    </row>
    <row r="39" spans="1:35" ht="13.5" customHeight="1">
      <c r="A39" s="3145" t="str">
        <f>IF(A37="","",IF(A37=1,12,A37-1))</f>
        <v/>
      </c>
      <c r="B39" s="3145"/>
      <c r="C39" s="3107"/>
      <c r="D39" s="3107"/>
      <c r="E39" s="3107"/>
      <c r="F39" s="3108"/>
      <c r="G39" s="3108"/>
      <c r="H39" s="3108"/>
      <c r="I39" s="3108"/>
      <c r="J39" s="3108"/>
      <c r="K39" s="3108"/>
      <c r="L39" s="3109"/>
      <c r="M39" s="3110"/>
      <c r="N39" s="3111"/>
      <c r="O39" s="3115"/>
      <c r="P39" s="3116"/>
      <c r="Q39" s="3117"/>
      <c r="R39" s="3121"/>
      <c r="S39" s="3122"/>
      <c r="T39" s="3123"/>
      <c r="U39" s="3133"/>
      <c r="V39" s="3134"/>
      <c r="W39" s="3135"/>
      <c r="X39" s="3133"/>
      <c r="Y39" s="3134"/>
      <c r="Z39" s="3135"/>
      <c r="AA39" s="3121"/>
      <c r="AB39" s="3122"/>
      <c r="AC39" s="3123"/>
      <c r="AD39" s="3139"/>
      <c r="AE39" s="3140"/>
      <c r="AF39" s="3141"/>
      <c r="AG39" s="3108"/>
      <c r="AH39" s="3108"/>
      <c r="AI39" s="3108"/>
    </row>
    <row r="40" spans="1:35" ht="13.5" customHeight="1">
      <c r="A40" s="3145"/>
      <c r="B40" s="3145"/>
      <c r="C40" s="3107"/>
      <c r="D40" s="3107"/>
      <c r="E40" s="3107"/>
      <c r="F40" s="3108"/>
      <c r="G40" s="3108"/>
      <c r="H40" s="3108"/>
      <c r="I40" s="3108"/>
      <c r="J40" s="3108"/>
      <c r="K40" s="3108"/>
      <c r="L40" s="3112"/>
      <c r="M40" s="3113"/>
      <c r="N40" s="3114"/>
      <c r="O40" s="3118"/>
      <c r="P40" s="3119"/>
      <c r="Q40" s="3120"/>
      <c r="R40" s="3124"/>
      <c r="S40" s="3125"/>
      <c r="T40" s="3126"/>
      <c r="U40" s="3136"/>
      <c r="V40" s="3137"/>
      <c r="W40" s="3138"/>
      <c r="X40" s="3136"/>
      <c r="Y40" s="3137"/>
      <c r="Z40" s="3138"/>
      <c r="AA40" s="3124"/>
      <c r="AB40" s="3125"/>
      <c r="AC40" s="3126"/>
      <c r="AD40" s="3142"/>
      <c r="AE40" s="3143"/>
      <c r="AF40" s="3144"/>
      <c r="AG40" s="3108"/>
      <c r="AH40" s="3108"/>
      <c r="AI40" s="3108"/>
    </row>
    <row r="41" spans="1:35" ht="13.5" customHeight="1">
      <c r="A41" s="3145" t="str">
        <f>IF(A39="","",IF(A39=1,12,A39-1))</f>
        <v/>
      </c>
      <c r="B41" s="3145"/>
      <c r="C41" s="3107"/>
      <c r="D41" s="3107"/>
      <c r="E41" s="3107"/>
      <c r="F41" s="3108"/>
      <c r="G41" s="3108"/>
      <c r="H41" s="3108"/>
      <c r="I41" s="3108"/>
      <c r="J41" s="3108"/>
      <c r="K41" s="3108"/>
      <c r="L41" s="3109"/>
      <c r="M41" s="3110"/>
      <c r="N41" s="3111"/>
      <c r="O41" s="3115"/>
      <c r="P41" s="3116"/>
      <c r="Q41" s="3117"/>
      <c r="R41" s="3121"/>
      <c r="S41" s="3122"/>
      <c r="T41" s="3123"/>
      <c r="U41" s="3133"/>
      <c r="V41" s="3134"/>
      <c r="W41" s="3135"/>
      <c r="X41" s="3133"/>
      <c r="Y41" s="3134"/>
      <c r="Z41" s="3135"/>
      <c r="AA41" s="3121"/>
      <c r="AB41" s="3122"/>
      <c r="AC41" s="3123"/>
      <c r="AD41" s="3139"/>
      <c r="AE41" s="3140"/>
      <c r="AF41" s="3141"/>
      <c r="AG41" s="3108"/>
      <c r="AH41" s="3108"/>
      <c r="AI41" s="3108"/>
    </row>
    <row r="42" spans="1:35" ht="13.5" customHeight="1">
      <c r="A42" s="3145"/>
      <c r="B42" s="3145"/>
      <c r="C42" s="3107"/>
      <c r="D42" s="3107"/>
      <c r="E42" s="3107"/>
      <c r="F42" s="3108"/>
      <c r="G42" s="3108"/>
      <c r="H42" s="3108"/>
      <c r="I42" s="3108"/>
      <c r="J42" s="3108"/>
      <c r="K42" s="3108"/>
      <c r="L42" s="3112"/>
      <c r="M42" s="3113"/>
      <c r="N42" s="3114"/>
      <c r="O42" s="3118"/>
      <c r="P42" s="3119"/>
      <c r="Q42" s="3120"/>
      <c r="R42" s="3124"/>
      <c r="S42" s="3125"/>
      <c r="T42" s="3126"/>
      <c r="U42" s="3136"/>
      <c r="V42" s="3137"/>
      <c r="W42" s="3138"/>
      <c r="X42" s="3136"/>
      <c r="Y42" s="3137"/>
      <c r="Z42" s="3138"/>
      <c r="AA42" s="3124"/>
      <c r="AB42" s="3125"/>
      <c r="AC42" s="3126"/>
      <c r="AD42" s="3142"/>
      <c r="AE42" s="3143"/>
      <c r="AF42" s="3144"/>
      <c r="AG42" s="3108"/>
      <c r="AH42" s="3108"/>
      <c r="AI42" s="3108"/>
    </row>
    <row r="43" spans="1:35" ht="13.5" customHeight="1">
      <c r="A43" s="3145" t="str">
        <f>IF(A41="","",IF(A41=1,12,A41-1))</f>
        <v/>
      </c>
      <c r="B43" s="3145"/>
      <c r="C43" s="3107"/>
      <c r="D43" s="3107"/>
      <c r="E43" s="3107"/>
      <c r="F43" s="3108"/>
      <c r="G43" s="3108"/>
      <c r="H43" s="3108"/>
      <c r="I43" s="3108"/>
      <c r="J43" s="3108"/>
      <c r="K43" s="3108"/>
      <c r="L43" s="3109"/>
      <c r="M43" s="3110"/>
      <c r="N43" s="3111"/>
      <c r="O43" s="3115"/>
      <c r="P43" s="3116"/>
      <c r="Q43" s="3117"/>
      <c r="R43" s="3121"/>
      <c r="S43" s="3122"/>
      <c r="T43" s="3123"/>
      <c r="U43" s="3133"/>
      <c r="V43" s="3134"/>
      <c r="W43" s="3135"/>
      <c r="X43" s="3133"/>
      <c r="Y43" s="3134"/>
      <c r="Z43" s="3135"/>
      <c r="AA43" s="3121"/>
      <c r="AB43" s="3122"/>
      <c r="AC43" s="3123"/>
      <c r="AD43" s="3139"/>
      <c r="AE43" s="3140"/>
      <c r="AF43" s="3141"/>
      <c r="AG43" s="3108"/>
      <c r="AH43" s="3108"/>
      <c r="AI43" s="3108"/>
    </row>
    <row r="44" spans="1:35" ht="13.5" customHeight="1">
      <c r="A44" s="3145"/>
      <c r="B44" s="3145"/>
      <c r="C44" s="3107"/>
      <c r="D44" s="3107"/>
      <c r="E44" s="3107"/>
      <c r="F44" s="3108"/>
      <c r="G44" s="3108"/>
      <c r="H44" s="3108"/>
      <c r="I44" s="3108"/>
      <c r="J44" s="3108"/>
      <c r="K44" s="3108"/>
      <c r="L44" s="3112"/>
      <c r="M44" s="3113"/>
      <c r="N44" s="3114"/>
      <c r="O44" s="3118"/>
      <c r="P44" s="3119"/>
      <c r="Q44" s="3120"/>
      <c r="R44" s="3124"/>
      <c r="S44" s="3125"/>
      <c r="T44" s="3126"/>
      <c r="U44" s="3136"/>
      <c r="V44" s="3137"/>
      <c r="W44" s="3138"/>
      <c r="X44" s="3136"/>
      <c r="Y44" s="3137"/>
      <c r="Z44" s="3138"/>
      <c r="AA44" s="3124"/>
      <c r="AB44" s="3125"/>
      <c r="AC44" s="3126"/>
      <c r="AD44" s="3142"/>
      <c r="AE44" s="3143"/>
      <c r="AF44" s="3144"/>
      <c r="AG44" s="3108"/>
      <c r="AH44" s="3108"/>
      <c r="AI44" s="3108"/>
    </row>
    <row r="45" spans="1:35" ht="13.5" customHeight="1">
      <c r="A45" s="3145" t="str">
        <f>IF(A43="","",IF(A43=1,12,A43-1))</f>
        <v/>
      </c>
      <c r="B45" s="3145"/>
      <c r="C45" s="3107"/>
      <c r="D45" s="3107"/>
      <c r="E45" s="3107"/>
      <c r="F45" s="3108"/>
      <c r="G45" s="3108"/>
      <c r="H45" s="3108"/>
      <c r="I45" s="3108"/>
      <c r="J45" s="3108"/>
      <c r="K45" s="3108"/>
      <c r="L45" s="3109"/>
      <c r="M45" s="3110"/>
      <c r="N45" s="3111"/>
      <c r="O45" s="3115"/>
      <c r="P45" s="3116"/>
      <c r="Q45" s="3117"/>
      <c r="R45" s="3121"/>
      <c r="S45" s="3122"/>
      <c r="T45" s="3123"/>
      <c r="U45" s="3133"/>
      <c r="V45" s="3134"/>
      <c r="W45" s="3135"/>
      <c r="X45" s="3133"/>
      <c r="Y45" s="3134"/>
      <c r="Z45" s="3135"/>
      <c r="AA45" s="3121"/>
      <c r="AB45" s="3122"/>
      <c r="AC45" s="3123"/>
      <c r="AD45" s="3139"/>
      <c r="AE45" s="3140"/>
      <c r="AF45" s="3141"/>
      <c r="AG45" s="3108"/>
      <c r="AH45" s="3108"/>
      <c r="AI45" s="3108"/>
    </row>
    <row r="46" spans="1:35" ht="13.5" customHeight="1">
      <c r="A46" s="3145"/>
      <c r="B46" s="3145"/>
      <c r="C46" s="3107"/>
      <c r="D46" s="3107"/>
      <c r="E46" s="3107"/>
      <c r="F46" s="3108"/>
      <c r="G46" s="3108"/>
      <c r="H46" s="3108"/>
      <c r="I46" s="3108"/>
      <c r="J46" s="3108"/>
      <c r="K46" s="3108"/>
      <c r="L46" s="3112"/>
      <c r="M46" s="3113"/>
      <c r="N46" s="3114"/>
      <c r="O46" s="3118"/>
      <c r="P46" s="3119"/>
      <c r="Q46" s="3120"/>
      <c r="R46" s="3124"/>
      <c r="S46" s="3125"/>
      <c r="T46" s="3126"/>
      <c r="U46" s="3136"/>
      <c r="V46" s="3137"/>
      <c r="W46" s="3138"/>
      <c r="X46" s="3136"/>
      <c r="Y46" s="3137"/>
      <c r="Z46" s="3138"/>
      <c r="AA46" s="3124"/>
      <c r="AB46" s="3125"/>
      <c r="AC46" s="3126"/>
      <c r="AD46" s="3142"/>
      <c r="AE46" s="3143"/>
      <c r="AF46" s="3144"/>
      <c r="AG46" s="3108"/>
      <c r="AH46" s="3108"/>
      <c r="AI46" s="3108"/>
    </row>
    <row r="47" spans="1:35" ht="13.5" customHeight="1">
      <c r="A47" s="3145" t="str">
        <f>IF(A45="","",IF(A45=1,12,A45-1))</f>
        <v/>
      </c>
      <c r="B47" s="3145"/>
      <c r="C47" s="3107"/>
      <c r="D47" s="3107"/>
      <c r="E47" s="3107"/>
      <c r="F47" s="3108"/>
      <c r="G47" s="3108"/>
      <c r="H47" s="3108"/>
      <c r="I47" s="3108"/>
      <c r="J47" s="3108"/>
      <c r="K47" s="3108"/>
      <c r="L47" s="3109"/>
      <c r="M47" s="3110"/>
      <c r="N47" s="3111"/>
      <c r="O47" s="3115"/>
      <c r="P47" s="3116"/>
      <c r="Q47" s="3117"/>
      <c r="R47" s="3121"/>
      <c r="S47" s="3122"/>
      <c r="T47" s="3123"/>
      <c r="U47" s="3133"/>
      <c r="V47" s="3134"/>
      <c r="W47" s="3135"/>
      <c r="X47" s="3133"/>
      <c r="Y47" s="3134"/>
      <c r="Z47" s="3135"/>
      <c r="AA47" s="3121"/>
      <c r="AB47" s="3122"/>
      <c r="AC47" s="3123"/>
      <c r="AD47" s="3139"/>
      <c r="AE47" s="3140"/>
      <c r="AF47" s="3141"/>
      <c r="AG47" s="3108"/>
      <c r="AH47" s="3108"/>
      <c r="AI47" s="3108"/>
    </row>
    <row r="48" spans="1:35" ht="13.5" customHeight="1">
      <c r="A48" s="3146"/>
      <c r="B48" s="3146"/>
      <c r="C48" s="3147"/>
      <c r="D48" s="3147"/>
      <c r="E48" s="3147"/>
      <c r="F48" s="3148"/>
      <c r="G48" s="3148"/>
      <c r="H48" s="3148"/>
      <c r="I48" s="3148"/>
      <c r="J48" s="3148"/>
      <c r="K48" s="3148"/>
      <c r="L48" s="3112"/>
      <c r="M48" s="3113"/>
      <c r="N48" s="3114"/>
      <c r="O48" s="3118"/>
      <c r="P48" s="3119"/>
      <c r="Q48" s="3120"/>
      <c r="R48" s="3124"/>
      <c r="S48" s="3125"/>
      <c r="T48" s="3126"/>
      <c r="U48" s="3136"/>
      <c r="V48" s="3137"/>
      <c r="W48" s="3138"/>
      <c r="X48" s="3136"/>
      <c r="Y48" s="3137"/>
      <c r="Z48" s="3138"/>
      <c r="AA48" s="3124"/>
      <c r="AB48" s="3125"/>
      <c r="AC48" s="3126"/>
      <c r="AD48" s="3142"/>
      <c r="AE48" s="3143"/>
      <c r="AF48" s="3144"/>
      <c r="AG48" s="3148"/>
      <c r="AH48" s="3148"/>
      <c r="AI48" s="3148"/>
    </row>
    <row r="49" spans="1:39" ht="13.5" customHeight="1">
      <c r="A49" s="186" t="s">
        <v>65</v>
      </c>
      <c r="B49" s="185"/>
      <c r="C49" s="255"/>
      <c r="D49" s="255"/>
      <c r="E49" s="255"/>
      <c r="F49" s="256"/>
      <c r="G49" s="256" t="s">
        <v>1039</v>
      </c>
      <c r="H49" s="255"/>
      <c r="I49" s="256"/>
      <c r="J49" s="255"/>
      <c r="K49" s="255"/>
      <c r="L49" s="255"/>
      <c r="M49" s="255"/>
      <c r="N49" s="255"/>
      <c r="O49" s="255"/>
      <c r="P49" s="255"/>
      <c r="Q49" s="255"/>
      <c r="R49" s="255"/>
      <c r="S49" s="615"/>
      <c r="T49" s="255"/>
      <c r="U49" s="255"/>
      <c r="V49" s="615"/>
      <c r="W49" s="255"/>
      <c r="X49" s="255"/>
      <c r="Y49" s="615"/>
      <c r="Z49" s="255"/>
      <c r="AA49" s="255"/>
      <c r="AB49" s="615"/>
      <c r="AC49" s="255"/>
      <c r="AD49" s="255"/>
      <c r="AE49" s="255"/>
      <c r="AF49" s="255"/>
      <c r="AG49" s="255"/>
      <c r="AH49" s="255"/>
      <c r="AI49" s="255"/>
      <c r="AJ49" s="193"/>
      <c r="AK49" s="193"/>
      <c r="AL49" s="193"/>
      <c r="AM49" s="486"/>
    </row>
    <row r="50" spans="1:39">
      <c r="A50" s="3149"/>
      <c r="B50" s="3150"/>
      <c r="C50" s="3107"/>
      <c r="D50" s="3107"/>
      <c r="E50" s="3107"/>
      <c r="F50" s="3108"/>
      <c r="G50" s="3108"/>
      <c r="H50" s="3108"/>
      <c r="I50" s="3108"/>
      <c r="J50" s="3108"/>
      <c r="K50" s="3108"/>
      <c r="L50" s="3109"/>
      <c r="M50" s="3110"/>
      <c r="N50" s="3111"/>
      <c r="O50" s="3115"/>
      <c r="P50" s="3116"/>
      <c r="Q50" s="3117"/>
      <c r="R50" s="3121"/>
      <c r="S50" s="3122"/>
      <c r="T50" s="3123"/>
      <c r="U50" s="3133"/>
      <c r="V50" s="3134"/>
      <c r="W50" s="3135"/>
      <c r="X50" s="3133"/>
      <c r="Y50" s="3134"/>
      <c r="Z50" s="3135"/>
      <c r="AA50" s="3121"/>
      <c r="AB50" s="3122"/>
      <c r="AC50" s="3123"/>
      <c r="AD50" s="3139"/>
      <c r="AE50" s="3140"/>
      <c r="AF50" s="3141"/>
      <c r="AG50" s="3108"/>
      <c r="AH50" s="3108"/>
      <c r="AI50" s="3108"/>
      <c r="AJ50" s="194"/>
      <c r="AK50" s="193"/>
      <c r="AL50" s="193"/>
    </row>
    <row r="51" spans="1:39">
      <c r="A51" s="3151"/>
      <c r="B51" s="3152"/>
      <c r="C51" s="3147"/>
      <c r="D51" s="3147"/>
      <c r="E51" s="3147"/>
      <c r="F51" s="3148"/>
      <c r="G51" s="3148"/>
      <c r="H51" s="3148"/>
      <c r="I51" s="3148"/>
      <c r="J51" s="3148"/>
      <c r="K51" s="3148"/>
      <c r="L51" s="3112"/>
      <c r="M51" s="3113"/>
      <c r="N51" s="3114"/>
      <c r="O51" s="3118"/>
      <c r="P51" s="3119"/>
      <c r="Q51" s="3120"/>
      <c r="R51" s="3124"/>
      <c r="S51" s="3125"/>
      <c r="T51" s="3126"/>
      <c r="U51" s="3136"/>
      <c r="V51" s="3137"/>
      <c r="W51" s="3138"/>
      <c r="X51" s="3136"/>
      <c r="Y51" s="3137"/>
      <c r="Z51" s="3138"/>
      <c r="AA51" s="3124"/>
      <c r="AB51" s="3125"/>
      <c r="AC51" s="3126"/>
      <c r="AD51" s="3142"/>
      <c r="AE51" s="3143"/>
      <c r="AF51" s="3144"/>
      <c r="AG51" s="3148"/>
      <c r="AH51" s="3148"/>
      <c r="AI51" s="3148"/>
      <c r="AJ51" s="194"/>
      <c r="AK51" s="193"/>
      <c r="AL51" s="193"/>
    </row>
    <row r="52" spans="1:39">
      <c r="A52" s="3149"/>
      <c r="B52" s="3150"/>
      <c r="C52" s="3107"/>
      <c r="D52" s="3107"/>
      <c r="E52" s="3107"/>
      <c r="F52" s="3108"/>
      <c r="G52" s="3108"/>
      <c r="H52" s="3108"/>
      <c r="I52" s="3108"/>
      <c r="J52" s="3108"/>
      <c r="K52" s="3108"/>
      <c r="L52" s="3109"/>
      <c r="M52" s="3110"/>
      <c r="N52" s="3111"/>
      <c r="O52" s="3115"/>
      <c r="P52" s="3116"/>
      <c r="Q52" s="3117"/>
      <c r="R52" s="3121"/>
      <c r="S52" s="3122"/>
      <c r="T52" s="3123"/>
      <c r="U52" s="3133"/>
      <c r="V52" s="3134"/>
      <c r="W52" s="3135"/>
      <c r="X52" s="3133"/>
      <c r="Y52" s="3134"/>
      <c r="Z52" s="3135"/>
      <c r="AA52" s="3121"/>
      <c r="AB52" s="3122"/>
      <c r="AC52" s="3123"/>
      <c r="AD52" s="3139"/>
      <c r="AE52" s="3140"/>
      <c r="AF52" s="3141"/>
      <c r="AG52" s="3108"/>
      <c r="AH52" s="3108"/>
      <c r="AI52" s="3108"/>
      <c r="AJ52" s="194"/>
      <c r="AK52" s="193"/>
      <c r="AL52" s="193"/>
    </row>
    <row r="53" spans="1:39">
      <c r="A53" s="3151"/>
      <c r="B53" s="3152"/>
      <c r="C53" s="3107"/>
      <c r="D53" s="3107"/>
      <c r="E53" s="3107"/>
      <c r="F53" s="3108"/>
      <c r="G53" s="3108"/>
      <c r="H53" s="3108"/>
      <c r="I53" s="3108"/>
      <c r="J53" s="3108"/>
      <c r="K53" s="3108"/>
      <c r="L53" s="3112"/>
      <c r="M53" s="3113"/>
      <c r="N53" s="3114"/>
      <c r="O53" s="3118"/>
      <c r="P53" s="3119"/>
      <c r="Q53" s="3120"/>
      <c r="R53" s="3124"/>
      <c r="S53" s="3125"/>
      <c r="T53" s="3126"/>
      <c r="U53" s="3136"/>
      <c r="V53" s="3137"/>
      <c r="W53" s="3138"/>
      <c r="X53" s="3136"/>
      <c r="Y53" s="3137"/>
      <c r="Z53" s="3138"/>
      <c r="AA53" s="3124"/>
      <c r="AB53" s="3125"/>
      <c r="AC53" s="3126"/>
      <c r="AD53" s="3142"/>
      <c r="AE53" s="3143"/>
      <c r="AF53" s="3144"/>
      <c r="AG53" s="3108"/>
      <c r="AH53" s="3108"/>
      <c r="AI53" s="3108"/>
      <c r="AJ53" s="194"/>
      <c r="AK53" s="193"/>
      <c r="AL53" s="193"/>
    </row>
    <row r="54" spans="1:39">
      <c r="A54" s="479"/>
      <c r="B54" s="479"/>
    </row>
    <row r="55" spans="1:39">
      <c r="A55" s="479" t="s">
        <v>1083</v>
      </c>
      <c r="B55" s="479" t="s">
        <v>108</v>
      </c>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row>
    <row r="56" spans="1:39">
      <c r="B56" s="476"/>
      <c r="C56" s="476"/>
      <c r="D56" s="844"/>
      <c r="E56" s="479" t="s">
        <v>475</v>
      </c>
      <c r="F56" s="476"/>
      <c r="G56" s="476"/>
      <c r="H56" s="476"/>
      <c r="I56" s="476" t="s">
        <v>110</v>
      </c>
      <c r="J56" s="476"/>
      <c r="K56" s="476"/>
      <c r="L56" s="476"/>
      <c r="M56" s="476"/>
      <c r="N56" s="476"/>
      <c r="O56" s="844"/>
      <c r="P56" s="476" t="s">
        <v>111</v>
      </c>
      <c r="Q56" s="476"/>
      <c r="R56" s="476"/>
      <c r="S56" s="844"/>
      <c r="T56" s="476" t="s">
        <v>112</v>
      </c>
      <c r="U56" s="476"/>
      <c r="V56" s="476"/>
      <c r="X56" s="476"/>
      <c r="Y56" s="476"/>
      <c r="Z56" s="476"/>
      <c r="AA56" s="476"/>
      <c r="AB56" s="476"/>
      <c r="AC56" s="476"/>
      <c r="AD56" s="476"/>
      <c r="AE56" s="476"/>
      <c r="AF56" s="476"/>
      <c r="AG56" s="476"/>
      <c r="AH56" s="476"/>
      <c r="AI56" s="476"/>
      <c r="AJ56" s="476"/>
    </row>
    <row r="57" spans="1:39">
      <c r="B57" s="476"/>
      <c r="C57" s="476"/>
      <c r="D57" s="844"/>
      <c r="E57" s="476" t="s">
        <v>476</v>
      </c>
      <c r="F57" s="476"/>
      <c r="G57" s="476"/>
      <c r="H57" s="476"/>
      <c r="I57" s="844"/>
      <c r="J57" s="476" t="s">
        <v>113</v>
      </c>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row>
    <row r="58" spans="1:39">
      <c r="B58" s="476"/>
      <c r="C58" s="476"/>
      <c r="D58" s="476"/>
      <c r="E58" s="476"/>
      <c r="F58" s="476"/>
      <c r="G58" s="476"/>
      <c r="H58" s="476"/>
      <c r="I58" s="844"/>
      <c r="J58" s="476" t="s">
        <v>114</v>
      </c>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row>
    <row r="59" spans="1:39">
      <c r="B59" s="476"/>
      <c r="C59" s="476"/>
      <c r="D59" s="476"/>
      <c r="E59" s="476"/>
      <c r="F59" s="476"/>
      <c r="G59" s="476"/>
      <c r="H59" s="476"/>
      <c r="I59" s="479"/>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row>
    <row r="60" spans="1:39">
      <c r="A60" s="479" t="s">
        <v>1653</v>
      </c>
      <c r="B60" s="479" t="s">
        <v>1680</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row>
    <row r="61" spans="1:39">
      <c r="B61" s="476"/>
      <c r="C61" s="476"/>
      <c r="D61" s="844"/>
      <c r="E61" s="479" t="s">
        <v>475</v>
      </c>
      <c r="F61" s="476"/>
      <c r="G61" s="476"/>
      <c r="H61" s="476"/>
      <c r="I61" s="476" t="s">
        <v>143</v>
      </c>
      <c r="J61" s="476"/>
      <c r="K61" s="476"/>
      <c r="L61" s="476"/>
      <c r="M61" s="844"/>
      <c r="N61" s="476" t="s">
        <v>144</v>
      </c>
      <c r="O61" s="476"/>
      <c r="P61" s="476"/>
      <c r="Q61" s="476"/>
      <c r="R61" s="844"/>
      <c r="S61" s="476" t="s">
        <v>145</v>
      </c>
      <c r="T61" s="476"/>
      <c r="U61" s="476"/>
      <c r="V61" s="476"/>
      <c r="W61" s="476"/>
      <c r="X61" s="844"/>
      <c r="Y61" s="476" t="s">
        <v>146</v>
      </c>
      <c r="AC61" s="476"/>
      <c r="AD61" s="476"/>
      <c r="AE61" s="476"/>
      <c r="AF61" s="476"/>
      <c r="AG61" s="476"/>
      <c r="AH61" s="476"/>
      <c r="AI61" s="476"/>
    </row>
    <row r="62" spans="1:39">
      <c r="B62" s="476"/>
      <c r="C62" s="476"/>
      <c r="D62" s="476"/>
      <c r="E62" s="476"/>
      <c r="F62" s="476"/>
      <c r="G62" s="476"/>
      <c r="H62" s="476"/>
      <c r="I62" s="476" t="s">
        <v>115</v>
      </c>
      <c r="J62" s="476"/>
      <c r="K62" s="476"/>
      <c r="L62" s="476"/>
      <c r="M62" s="844"/>
      <c r="N62" s="479" t="s">
        <v>475</v>
      </c>
      <c r="O62" s="476"/>
      <c r="P62" s="844"/>
      <c r="Q62" s="476" t="s">
        <v>476</v>
      </c>
      <c r="R62" s="476"/>
      <c r="S62" s="476"/>
      <c r="T62" s="476"/>
      <c r="U62" s="476"/>
      <c r="V62" s="476"/>
      <c r="W62" s="476"/>
      <c r="X62" s="476"/>
      <c r="Y62" s="476"/>
      <c r="Z62" s="476"/>
      <c r="AA62" s="476"/>
      <c r="AB62" s="476"/>
      <c r="AC62" s="476"/>
      <c r="AD62" s="476"/>
      <c r="AG62" s="476"/>
      <c r="AH62" s="476"/>
      <c r="AI62" s="476"/>
      <c r="AJ62" s="476"/>
      <c r="AK62" s="476"/>
      <c r="AL62" s="476"/>
      <c r="AM62" s="476"/>
    </row>
    <row r="63" spans="1:39">
      <c r="B63" s="476"/>
      <c r="C63" s="476"/>
      <c r="D63" s="844"/>
      <c r="E63" s="476" t="s">
        <v>476</v>
      </c>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row>
    <row r="75" spans="2:39">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row>
    <row r="76" spans="2:39">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row>
    <row r="77" spans="2:39">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row>
  </sheetData>
  <mergeCells count="194">
    <mergeCell ref="A50:B51"/>
    <mergeCell ref="C50:E51"/>
    <mergeCell ref="F50:H51"/>
    <mergeCell ref="I50:K51"/>
    <mergeCell ref="L50:N51"/>
    <mergeCell ref="O50:Q51"/>
    <mergeCell ref="R50:T51"/>
    <mergeCell ref="AG52:AI53"/>
    <mergeCell ref="AG50:AI51"/>
    <mergeCell ref="O52:Q53"/>
    <mergeCell ref="R52:T53"/>
    <mergeCell ref="U52:W53"/>
    <mergeCell ref="X52:Z53"/>
    <mergeCell ref="AA52:AC53"/>
    <mergeCell ref="AD52:AF53"/>
    <mergeCell ref="U50:W51"/>
    <mergeCell ref="X50:Z51"/>
    <mergeCell ref="AA50:AC51"/>
    <mergeCell ref="AD50:AF51"/>
    <mergeCell ref="A52:B53"/>
    <mergeCell ref="C52:E53"/>
    <mergeCell ref="F52:H53"/>
    <mergeCell ref="I52:K53"/>
    <mergeCell ref="L52:N53"/>
    <mergeCell ref="A45:B46"/>
    <mergeCell ref="C45:E46"/>
    <mergeCell ref="F45:H46"/>
    <mergeCell ref="I45:K46"/>
    <mergeCell ref="L45:N46"/>
    <mergeCell ref="AG45:AI46"/>
    <mergeCell ref="A47:B48"/>
    <mergeCell ref="C47:E48"/>
    <mergeCell ref="F47:H48"/>
    <mergeCell ref="I47:K48"/>
    <mergeCell ref="L47:N48"/>
    <mergeCell ref="O47:Q48"/>
    <mergeCell ref="R47:T48"/>
    <mergeCell ref="U47:W48"/>
    <mergeCell ref="X47:Z48"/>
    <mergeCell ref="O45:Q46"/>
    <mergeCell ref="R45:T46"/>
    <mergeCell ref="U45:W46"/>
    <mergeCell ref="X45:Z46"/>
    <mergeCell ref="AA45:AC46"/>
    <mergeCell ref="AD45:AF46"/>
    <mergeCell ref="AG47:AI48"/>
    <mergeCell ref="AA47:AC48"/>
    <mergeCell ref="AD47:AF48"/>
    <mergeCell ref="AA41:AC42"/>
    <mergeCell ref="AD41:AF42"/>
    <mergeCell ref="AG41:AI42"/>
    <mergeCell ref="A43:B44"/>
    <mergeCell ref="C43:E44"/>
    <mergeCell ref="F43:H44"/>
    <mergeCell ref="I43:K44"/>
    <mergeCell ref="L43:N44"/>
    <mergeCell ref="O43:Q44"/>
    <mergeCell ref="R43:T44"/>
    <mergeCell ref="U43:W44"/>
    <mergeCell ref="X43:Z44"/>
    <mergeCell ref="AA43:AC44"/>
    <mergeCell ref="AD43:AF44"/>
    <mergeCell ref="AG43:AI44"/>
    <mergeCell ref="A41:B42"/>
    <mergeCell ref="C41:E42"/>
    <mergeCell ref="F41:H42"/>
    <mergeCell ref="I41:K42"/>
    <mergeCell ref="L41:N42"/>
    <mergeCell ref="O41:Q42"/>
    <mergeCell ref="R41:T42"/>
    <mergeCell ref="U41:W42"/>
    <mergeCell ref="X41:Z42"/>
    <mergeCell ref="AA37:AC38"/>
    <mergeCell ref="AD37:AF38"/>
    <mergeCell ref="AG37:AI38"/>
    <mergeCell ref="A39:B40"/>
    <mergeCell ref="C39:E40"/>
    <mergeCell ref="F39:H40"/>
    <mergeCell ref="I39:K40"/>
    <mergeCell ref="L39:N40"/>
    <mergeCell ref="AG39:AI40"/>
    <mergeCell ref="O39:Q40"/>
    <mergeCell ref="R39:T40"/>
    <mergeCell ref="U39:W40"/>
    <mergeCell ref="X39:Z40"/>
    <mergeCell ref="AA39:AC40"/>
    <mergeCell ref="AD39:AF40"/>
    <mergeCell ref="A37:B38"/>
    <mergeCell ref="C37:E38"/>
    <mergeCell ref="F37:H38"/>
    <mergeCell ref="I37:K38"/>
    <mergeCell ref="L37:N38"/>
    <mergeCell ref="O37:Q38"/>
    <mergeCell ref="R37:T38"/>
    <mergeCell ref="U37:W38"/>
    <mergeCell ref="X37:Z38"/>
    <mergeCell ref="A33:B34"/>
    <mergeCell ref="C33:E34"/>
    <mergeCell ref="F33:H34"/>
    <mergeCell ref="I33:K34"/>
    <mergeCell ref="L33:N34"/>
    <mergeCell ref="AG33:AI34"/>
    <mergeCell ref="A35:B36"/>
    <mergeCell ref="C35:E36"/>
    <mergeCell ref="F35:H36"/>
    <mergeCell ref="I35:K36"/>
    <mergeCell ref="L35:N36"/>
    <mergeCell ref="O35:Q36"/>
    <mergeCell ref="R35:T36"/>
    <mergeCell ref="U35:W36"/>
    <mergeCell ref="X35:Z36"/>
    <mergeCell ref="O33:Q34"/>
    <mergeCell ref="R33:T34"/>
    <mergeCell ref="U33:W34"/>
    <mergeCell ref="X33:Z34"/>
    <mergeCell ref="AA33:AC34"/>
    <mergeCell ref="AD33:AF34"/>
    <mergeCell ref="AA35:AC36"/>
    <mergeCell ref="AD35:AF36"/>
    <mergeCell ref="AG35:AI36"/>
    <mergeCell ref="AG29:AI30"/>
    <mergeCell ref="A31:B32"/>
    <mergeCell ref="C31:E32"/>
    <mergeCell ref="F31:H32"/>
    <mergeCell ref="I31:K32"/>
    <mergeCell ref="L31:N32"/>
    <mergeCell ref="O31:Q32"/>
    <mergeCell ref="R31:T32"/>
    <mergeCell ref="U31:W32"/>
    <mergeCell ref="X31:Z32"/>
    <mergeCell ref="AA31:AC32"/>
    <mergeCell ref="AD31:AF32"/>
    <mergeCell ref="AG31:AI32"/>
    <mergeCell ref="AG25:AI26"/>
    <mergeCell ref="A27:B28"/>
    <mergeCell ref="C27:E28"/>
    <mergeCell ref="F27:H28"/>
    <mergeCell ref="I27:K28"/>
    <mergeCell ref="L27:N28"/>
    <mergeCell ref="AG27:AI28"/>
    <mergeCell ref="A29:B30"/>
    <mergeCell ref="C29:E30"/>
    <mergeCell ref="F29:H30"/>
    <mergeCell ref="I29:K30"/>
    <mergeCell ref="L29:N30"/>
    <mergeCell ref="O29:Q30"/>
    <mergeCell ref="R29:T30"/>
    <mergeCell ref="U29:W30"/>
    <mergeCell ref="X29:Z30"/>
    <mergeCell ref="O27:Q28"/>
    <mergeCell ref="R27:T28"/>
    <mergeCell ref="U27:W28"/>
    <mergeCell ref="X27:Z28"/>
    <mergeCell ref="AA27:AC28"/>
    <mergeCell ref="AD27:AF28"/>
    <mergeCell ref="AA29:AC30"/>
    <mergeCell ref="AD29:AF30"/>
    <mergeCell ref="AA24:AC24"/>
    <mergeCell ref="AD24:AF24"/>
    <mergeCell ref="AG24:AI24"/>
    <mergeCell ref="A25:B26"/>
    <mergeCell ref="C25:E26"/>
    <mergeCell ref="F25:H26"/>
    <mergeCell ref="I25:K26"/>
    <mergeCell ref="L25:N26"/>
    <mergeCell ref="O25:Q26"/>
    <mergeCell ref="R25:T26"/>
    <mergeCell ref="I24:K24"/>
    <mergeCell ref="L24:N24"/>
    <mergeCell ref="O24:Q24"/>
    <mergeCell ref="R24:T24"/>
    <mergeCell ref="U24:W24"/>
    <mergeCell ref="X24:Z24"/>
    <mergeCell ref="A22:B24"/>
    <mergeCell ref="C22:E23"/>
    <mergeCell ref="C24:E24"/>
    <mergeCell ref="F24:H24"/>
    <mergeCell ref="U25:W26"/>
    <mergeCell ref="X25:Z26"/>
    <mergeCell ref="AA25:AC26"/>
    <mergeCell ref="AD25:AF26"/>
    <mergeCell ref="R22:AC22"/>
    <mergeCell ref="AD22:AF23"/>
    <mergeCell ref="AG22:AI23"/>
    <mergeCell ref="R23:T23"/>
    <mergeCell ref="U23:W23"/>
    <mergeCell ref="X23:Z23"/>
    <mergeCell ref="AA23:AC23"/>
    <mergeCell ref="F3:G3"/>
    <mergeCell ref="H9:Q9"/>
    <mergeCell ref="F22:H23"/>
    <mergeCell ref="I22:K23"/>
    <mergeCell ref="L22:N23"/>
    <mergeCell ref="O22:Q23"/>
  </mergeCells>
  <phoneticPr fontId="5"/>
  <dataValidations count="1">
    <dataValidation type="list" allowBlank="1" showInputMessage="1" showErrorMessage="1" sqref="AU13 D2:D4 D7:D9 D12:D16 D56:D57 I57:I58 S56 O56 D61 D63 M61:M62 P62 R61 X61 W20 Q20 I20:I21" xr:uid="{00000000-0002-0000-28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0145" r:id="rId4" name="Check Box 1">
              <controlPr defaultSize="0" autoFill="0" autoLine="0" autoPict="0">
                <anchor moveWithCells="1">
                  <from>
                    <xdr:col>2</xdr:col>
                    <xdr:colOff>180975</xdr:colOff>
                    <xdr:row>0</xdr:row>
                    <xdr:rowOff>142875</xdr:rowOff>
                  </from>
                  <to>
                    <xdr:col>4</xdr:col>
                    <xdr:colOff>76200</xdr:colOff>
                    <xdr:row>2</xdr:row>
                    <xdr:rowOff>38100</xdr:rowOff>
                  </to>
                </anchor>
              </controlPr>
            </control>
          </mc:Choice>
        </mc:AlternateContent>
        <mc:AlternateContent xmlns:mc="http://schemas.openxmlformats.org/markup-compatibility/2006">
          <mc:Choice Requires="x14">
            <control shapeId="390146" r:id="rId5" name="Check Box 2">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90147"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90148"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390149" r:id="rId8" name="Check Box 5">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390150"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90151"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390152"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390153" r:id="rId12" name="Check Box 9">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390154" r:id="rId13" name="Check Box 10">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390155"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390156" r:id="rId15" name="Check Box 12">
              <controlPr defaultSize="0" autoFill="0" autoLine="0" autoPict="0">
                <anchor moveWithCells="1">
                  <from>
                    <xdr:col>7</xdr:col>
                    <xdr:colOff>180975</xdr:colOff>
                    <xdr:row>18</xdr:row>
                    <xdr:rowOff>142875</xdr:rowOff>
                  </from>
                  <to>
                    <xdr:col>9</xdr:col>
                    <xdr:colOff>76200</xdr:colOff>
                    <xdr:row>20</xdr:row>
                    <xdr:rowOff>38100</xdr:rowOff>
                  </to>
                </anchor>
              </controlPr>
            </control>
          </mc:Choice>
        </mc:AlternateContent>
        <mc:AlternateContent xmlns:mc="http://schemas.openxmlformats.org/markup-compatibility/2006">
          <mc:Choice Requires="x14">
            <control shapeId="390157" r:id="rId16" name="Check Box 13">
              <controlPr defaultSize="0" autoFill="0" autoLine="0" autoPict="0">
                <anchor moveWithCells="1">
                  <from>
                    <xdr:col>15</xdr:col>
                    <xdr:colOff>180975</xdr:colOff>
                    <xdr:row>18</xdr:row>
                    <xdr:rowOff>142875</xdr:rowOff>
                  </from>
                  <to>
                    <xdr:col>17</xdr:col>
                    <xdr:colOff>76200</xdr:colOff>
                    <xdr:row>20</xdr:row>
                    <xdr:rowOff>38100</xdr:rowOff>
                  </to>
                </anchor>
              </controlPr>
            </control>
          </mc:Choice>
        </mc:AlternateContent>
        <mc:AlternateContent xmlns:mc="http://schemas.openxmlformats.org/markup-compatibility/2006">
          <mc:Choice Requires="x14">
            <control shapeId="390158" r:id="rId17" name="Check Box 14">
              <controlPr defaultSize="0" autoFill="0" autoLine="0" autoPict="0">
                <anchor moveWithCells="1">
                  <from>
                    <xdr:col>21</xdr:col>
                    <xdr:colOff>180975</xdr:colOff>
                    <xdr:row>18</xdr:row>
                    <xdr:rowOff>142875</xdr:rowOff>
                  </from>
                  <to>
                    <xdr:col>23</xdr:col>
                    <xdr:colOff>76200</xdr:colOff>
                    <xdr:row>20</xdr:row>
                    <xdr:rowOff>38100</xdr:rowOff>
                  </to>
                </anchor>
              </controlPr>
            </control>
          </mc:Choice>
        </mc:AlternateContent>
        <mc:AlternateContent xmlns:mc="http://schemas.openxmlformats.org/markup-compatibility/2006">
          <mc:Choice Requires="x14">
            <control shapeId="390159" r:id="rId18" name="Check Box 15">
              <controlPr defaultSize="0" autoFill="0" autoLine="0" autoPict="0">
                <anchor moveWithCells="1">
                  <from>
                    <xdr:col>7</xdr:col>
                    <xdr:colOff>180975</xdr:colOff>
                    <xdr:row>19</xdr:row>
                    <xdr:rowOff>142875</xdr:rowOff>
                  </from>
                  <to>
                    <xdr:col>9</xdr:col>
                    <xdr:colOff>76200</xdr:colOff>
                    <xdr:row>21</xdr:row>
                    <xdr:rowOff>38100</xdr:rowOff>
                  </to>
                </anchor>
              </controlPr>
            </control>
          </mc:Choice>
        </mc:AlternateContent>
        <mc:AlternateContent xmlns:mc="http://schemas.openxmlformats.org/markup-compatibility/2006">
          <mc:Choice Requires="x14">
            <control shapeId="390160" r:id="rId19" name="Check Box 16">
              <controlPr defaultSize="0" autoFill="0" autoLine="0" autoPict="0">
                <anchor moveWithCells="1">
                  <from>
                    <xdr:col>2</xdr:col>
                    <xdr:colOff>180975</xdr:colOff>
                    <xdr:row>54</xdr:row>
                    <xdr:rowOff>142875</xdr:rowOff>
                  </from>
                  <to>
                    <xdr:col>4</xdr:col>
                    <xdr:colOff>76200</xdr:colOff>
                    <xdr:row>56</xdr:row>
                    <xdr:rowOff>38100</xdr:rowOff>
                  </to>
                </anchor>
              </controlPr>
            </control>
          </mc:Choice>
        </mc:AlternateContent>
        <mc:AlternateContent xmlns:mc="http://schemas.openxmlformats.org/markup-compatibility/2006">
          <mc:Choice Requires="x14">
            <control shapeId="390161" r:id="rId20" name="Check Box 17">
              <controlPr defaultSize="0" autoFill="0" autoLine="0" autoPict="0">
                <anchor moveWithCells="1">
                  <from>
                    <xdr:col>13</xdr:col>
                    <xdr:colOff>180975</xdr:colOff>
                    <xdr:row>54</xdr:row>
                    <xdr:rowOff>142875</xdr:rowOff>
                  </from>
                  <to>
                    <xdr:col>15</xdr:col>
                    <xdr:colOff>76200</xdr:colOff>
                    <xdr:row>56</xdr:row>
                    <xdr:rowOff>38100</xdr:rowOff>
                  </to>
                </anchor>
              </controlPr>
            </control>
          </mc:Choice>
        </mc:AlternateContent>
        <mc:AlternateContent xmlns:mc="http://schemas.openxmlformats.org/markup-compatibility/2006">
          <mc:Choice Requires="x14">
            <control shapeId="390162" r:id="rId21" name="Check Box 18">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390163" r:id="rId22" name="Check Box 19">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390164" r:id="rId23" name="Check Box 20">
              <controlPr defaultSize="0" autoFill="0" autoLine="0" autoPict="0">
                <anchor moveWithCells="1">
                  <from>
                    <xdr:col>7</xdr:col>
                    <xdr:colOff>180975</xdr:colOff>
                    <xdr:row>55</xdr:row>
                    <xdr:rowOff>142875</xdr:rowOff>
                  </from>
                  <to>
                    <xdr:col>9</xdr:col>
                    <xdr:colOff>76200</xdr:colOff>
                    <xdr:row>57</xdr:row>
                    <xdr:rowOff>38100</xdr:rowOff>
                  </to>
                </anchor>
              </controlPr>
            </control>
          </mc:Choice>
        </mc:AlternateContent>
        <mc:AlternateContent xmlns:mc="http://schemas.openxmlformats.org/markup-compatibility/2006">
          <mc:Choice Requires="x14">
            <control shapeId="390165" r:id="rId24" name="Check Box 21">
              <controlPr defaultSize="0" autoFill="0" autoLine="0" autoPict="0">
                <anchor moveWithCells="1">
                  <from>
                    <xdr:col>7</xdr:col>
                    <xdr:colOff>180975</xdr:colOff>
                    <xdr:row>56</xdr:row>
                    <xdr:rowOff>142875</xdr:rowOff>
                  </from>
                  <to>
                    <xdr:col>9</xdr:col>
                    <xdr:colOff>76200</xdr:colOff>
                    <xdr:row>58</xdr:row>
                    <xdr:rowOff>38100</xdr:rowOff>
                  </to>
                </anchor>
              </controlPr>
            </control>
          </mc:Choice>
        </mc:AlternateContent>
        <mc:AlternateContent xmlns:mc="http://schemas.openxmlformats.org/markup-compatibility/2006">
          <mc:Choice Requires="x14">
            <control shapeId="390166" r:id="rId25" name="Check Box 22">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390167" r:id="rId26" name="Check Box 23">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390168" r:id="rId27" name="Check Box 24">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390169" r:id="rId28" name="Check Box 25">
              <controlPr defaultSize="0" autoFill="0" autoLine="0" autoPict="0">
                <anchor moveWithCells="1">
                  <from>
                    <xdr:col>22</xdr:col>
                    <xdr:colOff>180975</xdr:colOff>
                    <xdr:row>59</xdr:row>
                    <xdr:rowOff>142875</xdr:rowOff>
                  </from>
                  <to>
                    <xdr:col>24</xdr:col>
                    <xdr:colOff>76200</xdr:colOff>
                    <xdr:row>61</xdr:row>
                    <xdr:rowOff>38100</xdr:rowOff>
                  </to>
                </anchor>
              </controlPr>
            </control>
          </mc:Choice>
        </mc:AlternateContent>
        <mc:AlternateContent xmlns:mc="http://schemas.openxmlformats.org/markup-compatibility/2006">
          <mc:Choice Requires="x14">
            <control shapeId="390170" r:id="rId29" name="Check Box 26">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mc:AlternateContent xmlns:mc="http://schemas.openxmlformats.org/markup-compatibility/2006">
          <mc:Choice Requires="x14">
            <control shapeId="390171" r:id="rId30" name="Check Box 27">
              <controlPr defaultSize="0" autoFill="0" autoLine="0" autoPict="0">
                <anchor moveWithCells="1">
                  <from>
                    <xdr:col>14</xdr:col>
                    <xdr:colOff>180975</xdr:colOff>
                    <xdr:row>60</xdr:row>
                    <xdr:rowOff>142875</xdr:rowOff>
                  </from>
                  <to>
                    <xdr:col>16</xdr:col>
                    <xdr:colOff>76200</xdr:colOff>
                    <xdr:row>62</xdr:row>
                    <xdr:rowOff>38100</xdr:rowOff>
                  </to>
                </anchor>
              </controlPr>
            </control>
          </mc:Choice>
        </mc:AlternateContent>
        <mc:AlternateContent xmlns:mc="http://schemas.openxmlformats.org/markup-compatibility/2006">
          <mc:Choice Requires="x14">
            <control shapeId="390172" r:id="rId31" name="Check Box 28">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AN64"/>
  <sheetViews>
    <sheetView view="pageBreakPreview" zoomScaleNormal="100" zoomScaleSheetLayoutView="100" workbookViewId="0"/>
  </sheetViews>
  <sheetFormatPr defaultColWidth="2.625" defaultRowHeight="13.5"/>
  <cols>
    <col min="1" max="16384" width="2.625" style="592"/>
  </cols>
  <sheetData>
    <row r="1" spans="1:40">
      <c r="A1" s="479" t="s">
        <v>1179</v>
      </c>
      <c r="B1" s="479" t="s">
        <v>2341</v>
      </c>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row>
    <row r="2" spans="1:40">
      <c r="B2" s="476" t="s">
        <v>2376</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row>
    <row r="3" spans="1:40">
      <c r="B3" s="476"/>
      <c r="C3" s="476"/>
      <c r="D3" s="844"/>
      <c r="E3" s="479" t="s">
        <v>475</v>
      </c>
      <c r="F3" s="476" t="s">
        <v>688</v>
      </c>
      <c r="G3" s="479" t="s">
        <v>798</v>
      </c>
      <c r="H3" s="479"/>
      <c r="I3" s="3154"/>
      <c r="J3" s="3155"/>
      <c r="K3" s="3155"/>
      <c r="L3" s="3155"/>
      <c r="M3" s="3155"/>
      <c r="N3" s="3155"/>
      <c r="O3" s="3155"/>
      <c r="P3" s="3155"/>
      <c r="Q3" s="3155"/>
      <c r="R3" s="3155"/>
      <c r="S3" s="3155"/>
      <c r="T3" s="3155"/>
      <c r="U3" s="3155"/>
      <c r="V3" s="3155"/>
      <c r="W3" s="3155"/>
      <c r="X3" s="3155"/>
      <c r="Y3" s="3155"/>
      <c r="Z3" s="3155"/>
      <c r="AA3" s="3155"/>
      <c r="AB3" s="3155"/>
      <c r="AC3" s="3155"/>
      <c r="AD3" s="3155"/>
      <c r="AE3" s="3155"/>
      <c r="AF3" s="3155"/>
      <c r="AG3" s="3156"/>
      <c r="AI3" s="476"/>
    </row>
    <row r="4" spans="1:40">
      <c r="B4" s="476"/>
      <c r="C4" s="476"/>
      <c r="D4" s="844"/>
      <c r="E4" s="476" t="s">
        <v>476</v>
      </c>
      <c r="F4" s="476"/>
      <c r="G4" s="476"/>
      <c r="H4" s="476"/>
      <c r="I4" s="3157"/>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3158"/>
      <c r="AH4" s="151"/>
      <c r="AI4" s="476"/>
    </row>
    <row r="5" spans="1:40">
      <c r="B5" s="476"/>
      <c r="C5" s="476"/>
      <c r="D5" s="479"/>
      <c r="E5" s="476"/>
      <c r="F5" s="476"/>
      <c r="G5" s="476"/>
      <c r="H5" s="476"/>
      <c r="I5" s="3038"/>
      <c r="J5" s="3039"/>
      <c r="K5" s="3039"/>
      <c r="L5" s="3039"/>
      <c r="M5" s="3039"/>
      <c r="N5" s="3039"/>
      <c r="O5" s="3039"/>
      <c r="P5" s="3039"/>
      <c r="Q5" s="3039"/>
      <c r="R5" s="3039"/>
      <c r="S5" s="3039"/>
      <c r="T5" s="3039"/>
      <c r="U5" s="3039"/>
      <c r="V5" s="3039"/>
      <c r="W5" s="3039"/>
      <c r="X5" s="3039"/>
      <c r="Y5" s="3039"/>
      <c r="Z5" s="3039"/>
      <c r="AA5" s="3039"/>
      <c r="AB5" s="3039"/>
      <c r="AC5" s="3039"/>
      <c r="AD5" s="3039"/>
      <c r="AE5" s="3039"/>
      <c r="AF5" s="3039"/>
      <c r="AG5" s="3040"/>
      <c r="AH5" s="151"/>
      <c r="AI5" s="476"/>
    </row>
    <row r="6" spans="1:40" ht="9" customHeight="1">
      <c r="B6" s="476"/>
      <c r="C6" s="476"/>
      <c r="D6" s="486"/>
      <c r="E6" s="486"/>
      <c r="F6" s="148"/>
      <c r="G6" s="148"/>
      <c r="H6" s="148"/>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50"/>
    </row>
    <row r="7" spans="1:40">
      <c r="A7" s="476"/>
      <c r="B7" s="476" t="s">
        <v>2377</v>
      </c>
      <c r="C7" s="476"/>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row>
    <row r="8" spans="1:40">
      <c r="A8" s="476"/>
      <c r="B8" s="476"/>
      <c r="C8" s="476"/>
      <c r="D8" s="844"/>
      <c r="E8" s="479" t="s">
        <v>475</v>
      </c>
      <c r="F8" s="479"/>
      <c r="G8" s="476" t="s">
        <v>688</v>
      </c>
      <c r="H8" s="2874" t="s">
        <v>116</v>
      </c>
      <c r="I8" s="2874"/>
      <c r="J8" s="2874"/>
      <c r="K8" s="2874"/>
      <c r="L8" s="2874"/>
      <c r="M8" s="844"/>
      <c r="N8" s="479" t="s">
        <v>475</v>
      </c>
      <c r="O8" s="479"/>
      <c r="P8" s="474" t="s">
        <v>1180</v>
      </c>
      <c r="Q8" s="3153" t="s">
        <v>21</v>
      </c>
      <c r="R8" s="3153"/>
      <c r="S8" s="3153"/>
      <c r="T8" s="3153"/>
      <c r="U8" s="844"/>
      <c r="V8" s="151" t="s">
        <v>1014</v>
      </c>
      <c r="X8" s="151"/>
      <c r="AC8" s="151"/>
      <c r="AD8" s="476"/>
      <c r="AE8" s="476"/>
      <c r="AF8" s="476"/>
      <c r="AG8" s="476"/>
      <c r="AH8" s="476"/>
      <c r="AI8" s="476"/>
      <c r="AJ8" s="476"/>
      <c r="AK8" s="476"/>
      <c r="AL8" s="476"/>
      <c r="AM8" s="476"/>
      <c r="AN8" s="476"/>
    </row>
    <row r="9" spans="1:40">
      <c r="A9" s="476"/>
      <c r="B9" s="476"/>
      <c r="C9" s="476"/>
      <c r="D9" s="844"/>
      <c r="E9" s="476" t="s">
        <v>476</v>
      </c>
      <c r="G9" s="476"/>
      <c r="H9" s="476"/>
      <c r="I9" s="476"/>
      <c r="J9" s="476"/>
      <c r="K9" s="476"/>
      <c r="L9" s="476"/>
      <c r="M9" s="844"/>
      <c r="N9" s="476" t="s">
        <v>476</v>
      </c>
      <c r="O9" s="476"/>
      <c r="P9" s="479"/>
      <c r="Q9" s="476"/>
      <c r="R9" s="476"/>
      <c r="S9" s="476"/>
      <c r="T9" s="476"/>
      <c r="U9" s="844"/>
      <c r="V9" s="476" t="s">
        <v>886</v>
      </c>
      <c r="X9" s="476"/>
      <c r="Y9" s="476"/>
      <c r="Z9" s="476"/>
      <c r="AA9" s="476"/>
      <c r="AB9" s="476"/>
      <c r="AC9" s="476"/>
      <c r="AD9" s="476"/>
      <c r="AE9" s="476"/>
      <c r="AF9" s="476"/>
      <c r="AG9" s="476"/>
      <c r="AH9" s="476"/>
      <c r="AI9" s="476"/>
      <c r="AJ9" s="476"/>
      <c r="AK9" s="476"/>
      <c r="AL9" s="476"/>
      <c r="AM9" s="476"/>
      <c r="AN9" s="476"/>
    </row>
    <row r="10" spans="1:40">
      <c r="A10" s="476"/>
      <c r="B10" s="476"/>
      <c r="C10" s="476"/>
      <c r="D10" s="844"/>
      <c r="E10" s="476"/>
      <c r="G10" s="476"/>
      <c r="H10" s="476"/>
      <c r="I10" s="476"/>
      <c r="J10" s="476"/>
      <c r="K10" s="476"/>
      <c r="L10" s="476"/>
      <c r="M10" s="844"/>
      <c r="N10" s="476"/>
      <c r="O10" s="476"/>
      <c r="P10" s="479"/>
      <c r="Q10" s="476"/>
      <c r="R10" s="476"/>
      <c r="S10" s="476"/>
      <c r="T10" s="476"/>
      <c r="U10" s="844"/>
      <c r="V10" s="476"/>
      <c r="X10" s="476"/>
      <c r="Y10" s="476"/>
      <c r="Z10" s="476"/>
      <c r="AA10" s="476"/>
      <c r="AB10" s="476"/>
      <c r="AC10" s="476"/>
      <c r="AD10" s="476"/>
      <c r="AE10" s="476"/>
      <c r="AF10" s="476"/>
      <c r="AG10" s="476"/>
      <c r="AH10" s="476"/>
      <c r="AI10" s="476"/>
      <c r="AJ10" s="476"/>
      <c r="AK10" s="476"/>
      <c r="AL10" s="476"/>
      <c r="AM10" s="476"/>
      <c r="AN10" s="476"/>
    </row>
    <row r="11" spans="1:40">
      <c r="A11" s="476"/>
      <c r="B11" s="476" t="s">
        <v>2342</v>
      </c>
      <c r="C11" s="476"/>
      <c r="D11" s="844"/>
      <c r="E11" s="476"/>
      <c r="G11" s="476"/>
      <c r="H11" s="476"/>
      <c r="I11" s="476"/>
      <c r="J11" s="476"/>
      <c r="K11" s="476"/>
      <c r="L11" s="476"/>
      <c r="M11" s="844"/>
      <c r="N11" s="476"/>
      <c r="O11" s="476"/>
      <c r="P11" s="479"/>
      <c r="Q11" s="476"/>
      <c r="R11" s="476"/>
      <c r="S11" s="476"/>
      <c r="T11" s="476"/>
      <c r="U11" s="844"/>
      <c r="V11" s="476"/>
      <c r="X11" s="476"/>
      <c r="Y11" s="476"/>
      <c r="Z11" s="476"/>
      <c r="AA11" s="476"/>
      <c r="AB11" s="476"/>
      <c r="AC11" s="476"/>
      <c r="AD11" s="476"/>
      <c r="AE11" s="476"/>
      <c r="AF11" s="476"/>
      <c r="AG11" s="476"/>
      <c r="AH11" s="476"/>
      <c r="AI11" s="476"/>
      <c r="AJ11" s="476"/>
      <c r="AK11" s="476"/>
      <c r="AL11" s="476"/>
      <c r="AM11" s="476"/>
      <c r="AN11" s="476"/>
    </row>
    <row r="12" spans="1:40">
      <c r="A12" s="476"/>
      <c r="B12" s="476"/>
      <c r="C12" s="476"/>
      <c r="D12" s="3159"/>
      <c r="E12" s="3160"/>
      <c r="F12" s="3160"/>
      <c r="G12" s="3160"/>
      <c r="H12" s="3160"/>
      <c r="I12" s="3160"/>
      <c r="J12" s="3160"/>
      <c r="K12" s="3160"/>
      <c r="L12" s="3160"/>
      <c r="M12" s="3160"/>
      <c r="N12" s="3160"/>
      <c r="O12" s="3160"/>
      <c r="P12" s="3160"/>
      <c r="Q12" s="3160"/>
      <c r="R12" s="3160"/>
      <c r="S12" s="3160"/>
      <c r="T12" s="3160"/>
      <c r="U12" s="3160"/>
      <c r="V12" s="3160"/>
      <c r="W12" s="3160"/>
      <c r="X12" s="3160"/>
      <c r="Y12" s="3160"/>
      <c r="Z12" s="3160"/>
      <c r="AA12" s="3160"/>
      <c r="AB12" s="3160"/>
      <c r="AC12" s="3160"/>
      <c r="AD12" s="3160"/>
      <c r="AE12" s="3160"/>
      <c r="AF12" s="3160"/>
      <c r="AG12" s="3161"/>
      <c r="AH12" s="476"/>
      <c r="AI12" s="476"/>
      <c r="AJ12" s="476"/>
      <c r="AK12" s="476"/>
      <c r="AL12" s="476"/>
      <c r="AM12" s="476"/>
      <c r="AN12" s="476"/>
    </row>
    <row r="13" spans="1:40">
      <c r="A13" s="476"/>
      <c r="B13" s="476"/>
      <c r="C13" s="476"/>
      <c r="D13" s="3162"/>
      <c r="E13" s="3163"/>
      <c r="F13" s="3163"/>
      <c r="G13" s="3163"/>
      <c r="H13" s="3163"/>
      <c r="I13" s="3163"/>
      <c r="J13" s="3163"/>
      <c r="K13" s="3163"/>
      <c r="L13" s="3163"/>
      <c r="M13" s="3163"/>
      <c r="N13" s="3163"/>
      <c r="O13" s="3163"/>
      <c r="P13" s="3163"/>
      <c r="Q13" s="3163"/>
      <c r="R13" s="3163"/>
      <c r="S13" s="3163"/>
      <c r="T13" s="3163"/>
      <c r="U13" s="3163"/>
      <c r="V13" s="3163"/>
      <c r="W13" s="3163"/>
      <c r="X13" s="3163"/>
      <c r="Y13" s="3163"/>
      <c r="Z13" s="3163"/>
      <c r="AA13" s="3163"/>
      <c r="AB13" s="3163"/>
      <c r="AC13" s="3163"/>
      <c r="AD13" s="3163"/>
      <c r="AE13" s="3163"/>
      <c r="AF13" s="3163"/>
      <c r="AG13" s="3164"/>
      <c r="AH13" s="476"/>
      <c r="AI13" s="476"/>
      <c r="AJ13" s="476"/>
      <c r="AK13" s="476"/>
      <c r="AL13" s="476"/>
      <c r="AM13" s="476"/>
      <c r="AN13" s="476"/>
    </row>
    <row r="14" spans="1:40">
      <c r="B14" s="476"/>
      <c r="C14" s="476"/>
      <c r="D14" s="486"/>
      <c r="E14" s="486"/>
      <c r="F14" s="148"/>
      <c r="G14" s="148"/>
      <c r="H14" s="148"/>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50"/>
    </row>
    <row r="15" spans="1:40" ht="13.5" customHeight="1">
      <c r="A15" s="592" t="s">
        <v>2333</v>
      </c>
      <c r="B15" s="476" t="s">
        <v>2334</v>
      </c>
      <c r="C15" s="476"/>
      <c r="D15" s="486"/>
      <c r="E15" s="486"/>
      <c r="F15" s="148"/>
      <c r="G15" s="148"/>
      <c r="H15" s="152"/>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50"/>
    </row>
    <row r="16" spans="1:40">
      <c r="A16" s="476"/>
      <c r="B16" s="476" t="s">
        <v>2351</v>
      </c>
      <c r="C16" s="476"/>
      <c r="D16" s="479"/>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row>
    <row r="17" spans="1:37">
      <c r="A17" s="476"/>
      <c r="B17" s="476"/>
      <c r="C17" s="476" t="s">
        <v>2378</v>
      </c>
      <c r="D17" s="479"/>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row>
    <row r="18" spans="1:37">
      <c r="A18" s="476"/>
      <c r="B18" s="476"/>
      <c r="C18" s="476"/>
      <c r="D18" s="844"/>
      <c r="E18" s="479" t="s">
        <v>475</v>
      </c>
      <c r="F18" s="476" t="s">
        <v>688</v>
      </c>
      <c r="G18" s="476" t="s">
        <v>2379</v>
      </c>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row>
    <row r="19" spans="1:37">
      <c r="A19" s="476"/>
      <c r="B19" s="476"/>
      <c r="C19" s="476"/>
      <c r="D19" s="844"/>
      <c r="E19" s="476" t="s">
        <v>476</v>
      </c>
      <c r="F19" s="476"/>
      <c r="G19" s="476"/>
      <c r="H19" s="476"/>
      <c r="I19" s="3154"/>
      <c r="J19" s="3155"/>
      <c r="K19" s="3155"/>
      <c r="L19" s="3155"/>
      <c r="M19" s="3155"/>
      <c r="N19" s="3155"/>
      <c r="O19" s="3155"/>
      <c r="P19" s="3155"/>
      <c r="Q19" s="3155"/>
      <c r="R19" s="3155"/>
      <c r="S19" s="3155"/>
      <c r="T19" s="3155"/>
      <c r="U19" s="3155"/>
      <c r="V19" s="3155"/>
      <c r="W19" s="3155"/>
      <c r="X19" s="3155"/>
      <c r="Y19" s="3155"/>
      <c r="Z19" s="3155"/>
      <c r="AA19" s="3155"/>
      <c r="AB19" s="3155"/>
      <c r="AC19" s="3155"/>
      <c r="AD19" s="3155"/>
      <c r="AE19" s="3155"/>
      <c r="AF19" s="3155"/>
      <c r="AG19" s="3156"/>
    </row>
    <row r="20" spans="1:37">
      <c r="A20" s="476"/>
      <c r="B20" s="476"/>
      <c r="C20" s="476"/>
      <c r="D20" s="479"/>
      <c r="E20" s="476"/>
      <c r="F20" s="476"/>
      <c r="G20" s="476"/>
      <c r="H20" s="476"/>
      <c r="I20" s="3157"/>
      <c r="J20" s="2953"/>
      <c r="K20" s="2953"/>
      <c r="L20" s="2953"/>
      <c r="M20" s="2953"/>
      <c r="N20" s="2953"/>
      <c r="O20" s="2953"/>
      <c r="P20" s="2953"/>
      <c r="Q20" s="2953"/>
      <c r="R20" s="2953"/>
      <c r="S20" s="2953"/>
      <c r="T20" s="2953"/>
      <c r="U20" s="2953"/>
      <c r="V20" s="2953"/>
      <c r="W20" s="2953"/>
      <c r="X20" s="2953"/>
      <c r="Y20" s="2953"/>
      <c r="Z20" s="2953"/>
      <c r="AA20" s="2953"/>
      <c r="AB20" s="2953"/>
      <c r="AC20" s="2953"/>
      <c r="AD20" s="2953"/>
      <c r="AE20" s="2953"/>
      <c r="AF20" s="2953"/>
      <c r="AG20" s="3158"/>
      <c r="AH20" s="476"/>
      <c r="AI20" s="476"/>
      <c r="AJ20" s="476"/>
      <c r="AK20" s="476"/>
    </row>
    <row r="21" spans="1:37">
      <c r="A21" s="476"/>
      <c r="B21" s="476"/>
      <c r="C21" s="476"/>
      <c r="D21" s="479"/>
      <c r="E21" s="476"/>
      <c r="F21" s="476"/>
      <c r="G21" s="476"/>
      <c r="H21" s="476"/>
      <c r="I21" s="3038"/>
      <c r="J21" s="3039"/>
      <c r="K21" s="3039"/>
      <c r="L21" s="3039"/>
      <c r="M21" s="3039"/>
      <c r="N21" s="3039"/>
      <c r="O21" s="3039"/>
      <c r="P21" s="3039"/>
      <c r="Q21" s="3039"/>
      <c r="R21" s="3039"/>
      <c r="S21" s="3039"/>
      <c r="T21" s="3039"/>
      <c r="U21" s="3039"/>
      <c r="V21" s="3039"/>
      <c r="W21" s="3039"/>
      <c r="X21" s="3039"/>
      <c r="Y21" s="3039"/>
      <c r="Z21" s="3039"/>
      <c r="AA21" s="3039"/>
      <c r="AB21" s="3039"/>
      <c r="AC21" s="3039"/>
      <c r="AD21" s="3039"/>
      <c r="AE21" s="3039"/>
      <c r="AF21" s="3039"/>
      <c r="AG21" s="3040"/>
      <c r="AH21" s="476"/>
      <c r="AI21" s="476"/>
      <c r="AJ21" s="476"/>
      <c r="AK21" s="476"/>
    </row>
    <row r="22" spans="1:37" ht="9" customHeight="1">
      <c r="A22" s="476"/>
      <c r="B22" s="476"/>
      <c r="C22" s="476"/>
      <c r="D22" s="479"/>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row>
    <row r="23" spans="1:37">
      <c r="A23" s="476"/>
      <c r="B23" s="476"/>
      <c r="C23" s="476" t="s">
        <v>2347</v>
      </c>
      <c r="D23" s="844"/>
      <c r="E23" s="476"/>
      <c r="F23" s="476"/>
      <c r="G23" s="476"/>
      <c r="H23" s="476"/>
      <c r="I23" s="476"/>
      <c r="J23" s="476"/>
      <c r="K23" s="476"/>
      <c r="L23" s="476"/>
      <c r="M23" s="476"/>
      <c r="N23" s="476"/>
      <c r="O23" s="476"/>
      <c r="P23" s="476"/>
      <c r="Q23" s="476"/>
      <c r="R23" s="476"/>
      <c r="S23" s="476"/>
      <c r="T23" s="476"/>
      <c r="U23" s="476"/>
      <c r="W23" s="476"/>
      <c r="X23" s="476"/>
      <c r="Y23" s="476"/>
      <c r="Z23" s="476"/>
      <c r="AA23" s="476"/>
      <c r="AB23" s="476"/>
      <c r="AC23" s="476"/>
      <c r="AD23" s="476"/>
      <c r="AE23" s="476"/>
    </row>
    <row r="24" spans="1:37">
      <c r="A24" s="476"/>
      <c r="B24" s="476"/>
      <c r="C24" s="476"/>
      <c r="D24" s="844"/>
      <c r="E24" s="479" t="s">
        <v>1028</v>
      </c>
      <c r="F24" s="476"/>
      <c r="G24" s="479" t="s">
        <v>2330</v>
      </c>
      <c r="H24" s="844"/>
      <c r="I24" s="479" t="s">
        <v>2345</v>
      </c>
      <c r="J24" s="479"/>
      <c r="K24" s="479"/>
      <c r="L24" s="479"/>
      <c r="M24" s="476"/>
      <c r="N24" s="476"/>
      <c r="O24" s="476"/>
      <c r="P24" s="844"/>
      <c r="Q24" s="479" t="s">
        <v>2343</v>
      </c>
      <c r="R24" s="476"/>
      <c r="S24" s="476"/>
      <c r="T24" s="476"/>
      <c r="U24" s="844"/>
      <c r="V24" s="479" t="s">
        <v>2346</v>
      </c>
      <c r="W24" s="476"/>
      <c r="X24" s="476"/>
      <c r="Y24" s="476"/>
      <c r="Z24" s="476"/>
      <c r="AA24" s="476"/>
      <c r="AB24" s="476"/>
      <c r="AC24" s="476"/>
      <c r="AD24" s="476"/>
      <c r="AE24" s="476"/>
    </row>
    <row r="25" spans="1:37">
      <c r="A25" s="476"/>
      <c r="B25" s="476"/>
      <c r="C25" s="476"/>
      <c r="D25" s="844"/>
      <c r="E25" s="479"/>
      <c r="F25" s="476"/>
      <c r="G25" s="479"/>
      <c r="H25" s="844"/>
      <c r="I25" s="479" t="s">
        <v>2348</v>
      </c>
      <c r="J25" s="479"/>
      <c r="K25" s="479"/>
      <c r="L25" s="479"/>
      <c r="M25" s="844"/>
      <c r="N25" s="479"/>
      <c r="O25" s="479"/>
      <c r="P25" s="844"/>
      <c r="Q25" s="479" t="s">
        <v>2349</v>
      </c>
      <c r="R25" s="476"/>
      <c r="S25" s="844"/>
      <c r="T25" s="479"/>
      <c r="U25" s="844"/>
      <c r="V25" s="479" t="s">
        <v>2344</v>
      </c>
      <c r="W25" s="476"/>
      <c r="X25" s="476"/>
      <c r="Y25" s="844"/>
      <c r="Z25" s="479"/>
      <c r="AA25" s="476"/>
      <c r="AB25" s="476"/>
      <c r="AC25" s="476"/>
      <c r="AD25" s="476"/>
      <c r="AE25" s="476"/>
      <c r="AF25" s="476"/>
      <c r="AG25" s="476"/>
      <c r="AH25" s="476"/>
      <c r="AI25" s="476"/>
    </row>
    <row r="26" spans="1:37">
      <c r="A26" s="476"/>
      <c r="B26" s="476"/>
      <c r="C26" s="476"/>
      <c r="D26" s="844"/>
      <c r="E26" s="476" t="s">
        <v>476</v>
      </c>
      <c r="F26" s="476"/>
      <c r="G26" s="476"/>
      <c r="H26" s="844"/>
      <c r="I26" s="479" t="s">
        <v>2350</v>
      </c>
      <c r="J26" s="880"/>
      <c r="K26" s="880"/>
      <c r="L26" s="3031"/>
      <c r="M26" s="3031"/>
      <c r="N26" s="3031"/>
      <c r="O26" s="3031"/>
      <c r="P26" s="3031"/>
      <c r="Q26" s="3031"/>
      <c r="R26" s="3031"/>
      <c r="S26" s="3031"/>
      <c r="T26" s="3031"/>
      <c r="U26" s="3031"/>
      <c r="V26" s="3031"/>
      <c r="W26" s="3031"/>
      <c r="X26" s="3031"/>
      <c r="Y26" s="3031"/>
      <c r="Z26" s="3031"/>
      <c r="AA26" s="3031"/>
      <c r="AB26" s="3031"/>
      <c r="AC26" s="3031"/>
      <c r="AD26" s="3031"/>
      <c r="AE26" s="3031"/>
      <c r="AF26" s="3031"/>
      <c r="AG26" s="3031"/>
      <c r="AH26" s="476" t="s">
        <v>2325</v>
      </c>
      <c r="AI26" s="476"/>
      <c r="AJ26" s="476"/>
      <c r="AK26" s="476"/>
    </row>
    <row r="27" spans="1:37">
      <c r="A27" s="476"/>
      <c r="B27" s="476"/>
      <c r="C27" s="476"/>
      <c r="D27" s="479"/>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row>
    <row r="28" spans="1:37">
      <c r="A28" s="476"/>
      <c r="B28" s="476" t="s">
        <v>2380</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row>
    <row r="29" spans="1:37">
      <c r="A29" s="476"/>
      <c r="B29" s="476"/>
      <c r="C29" s="476"/>
      <c r="D29" s="844"/>
      <c r="E29" s="479" t="s">
        <v>1028</v>
      </c>
      <c r="F29" s="476"/>
      <c r="G29" s="476" t="s">
        <v>798</v>
      </c>
      <c r="H29" s="476"/>
      <c r="I29" s="474" t="s">
        <v>52</v>
      </c>
      <c r="J29" s="1299"/>
      <c r="K29" s="1299"/>
      <c r="L29" s="1299"/>
      <c r="M29" s="1299"/>
      <c r="N29" s="1299"/>
      <c r="O29" s="1299"/>
      <c r="P29" s="1299"/>
      <c r="Q29" s="1299"/>
      <c r="R29" s="1299"/>
      <c r="S29" s="1299"/>
      <c r="T29" s="1299"/>
      <c r="U29" s="1299"/>
      <c r="V29" s="1299"/>
      <c r="W29" s="1299"/>
      <c r="X29" s="1299"/>
      <c r="Y29" s="1299"/>
      <c r="Z29" s="1299"/>
      <c r="AA29" s="1299"/>
      <c r="AB29" s="1299"/>
      <c r="AC29" s="1299"/>
      <c r="AD29" s="1299"/>
      <c r="AE29" s="1299"/>
      <c r="AF29" s="1299"/>
      <c r="AG29" s="1299"/>
      <c r="AH29" s="476" t="s">
        <v>1181</v>
      </c>
      <c r="AI29" s="476"/>
      <c r="AJ29" s="476"/>
      <c r="AK29" s="476"/>
    </row>
    <row r="30" spans="1:37">
      <c r="A30" s="476"/>
      <c r="B30" s="476"/>
      <c r="C30" s="476"/>
      <c r="D30" s="844"/>
      <c r="E30" s="476" t="s">
        <v>476</v>
      </c>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row>
    <row r="31" spans="1:37" ht="9" customHeight="1">
      <c r="A31" s="476"/>
      <c r="B31" s="476"/>
      <c r="C31" s="476"/>
      <c r="D31" s="479"/>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row>
    <row r="32" spans="1:37">
      <c r="A32" s="476"/>
      <c r="B32" s="476" t="s">
        <v>2381</v>
      </c>
      <c r="C32" s="476"/>
      <c r="D32" s="476"/>
      <c r="E32" s="476"/>
      <c r="F32" s="476"/>
      <c r="G32" s="476"/>
      <c r="H32" s="476"/>
      <c r="I32" s="476"/>
      <c r="J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row>
    <row r="33" spans="1:38">
      <c r="A33" s="476"/>
      <c r="B33" s="476"/>
      <c r="C33" s="476"/>
      <c r="D33" s="476" t="s">
        <v>917</v>
      </c>
      <c r="E33" s="476"/>
      <c r="F33" s="476"/>
      <c r="G33" s="476"/>
      <c r="H33" s="844"/>
      <c r="I33" s="479" t="s">
        <v>475</v>
      </c>
      <c r="J33" s="476" t="s">
        <v>2331</v>
      </c>
      <c r="M33" s="476"/>
      <c r="N33" s="844"/>
      <c r="O33" s="479" t="s">
        <v>475</v>
      </c>
      <c r="P33" s="476"/>
      <c r="Q33" s="844"/>
      <c r="R33" s="476" t="s">
        <v>2332</v>
      </c>
      <c r="S33" s="476"/>
      <c r="T33" s="476"/>
      <c r="U33" s="844"/>
      <c r="V33" s="476" t="s">
        <v>476</v>
      </c>
      <c r="W33" s="476"/>
      <c r="X33" s="476"/>
      <c r="Y33" s="476"/>
      <c r="Z33" s="476"/>
      <c r="AA33" s="476"/>
    </row>
    <row r="34" spans="1:38">
      <c r="A34" s="476"/>
      <c r="B34" s="476"/>
      <c r="C34" s="476"/>
      <c r="D34" s="476" t="s">
        <v>2335</v>
      </c>
      <c r="E34" s="476"/>
      <c r="F34" s="476"/>
      <c r="G34" s="476"/>
      <c r="H34" s="3154"/>
      <c r="I34" s="3155"/>
      <c r="J34" s="3155"/>
      <c r="K34" s="3155"/>
      <c r="L34" s="3155"/>
      <c r="M34" s="3155"/>
      <c r="N34" s="3155"/>
      <c r="O34" s="3155"/>
      <c r="P34" s="3155"/>
      <c r="Q34" s="3155"/>
      <c r="R34" s="3155"/>
      <c r="S34" s="3155"/>
      <c r="T34" s="3155"/>
      <c r="U34" s="3155"/>
      <c r="V34" s="3155"/>
      <c r="W34" s="3155"/>
      <c r="X34" s="3155"/>
      <c r="Y34" s="3155"/>
      <c r="Z34" s="3155"/>
      <c r="AA34" s="3155"/>
      <c r="AB34" s="3155"/>
      <c r="AC34" s="3155"/>
      <c r="AD34" s="3155"/>
      <c r="AE34" s="3155"/>
      <c r="AF34" s="3155"/>
      <c r="AG34" s="3156"/>
      <c r="AH34" s="476"/>
      <c r="AI34" s="476"/>
      <c r="AJ34" s="476"/>
      <c r="AK34" s="476"/>
    </row>
    <row r="35" spans="1:38">
      <c r="A35" s="476"/>
      <c r="B35" s="476"/>
      <c r="C35" s="476"/>
      <c r="D35" s="476"/>
      <c r="E35" s="476"/>
      <c r="F35" s="476"/>
      <c r="G35" s="476"/>
      <c r="H35" s="3038"/>
      <c r="I35" s="3039"/>
      <c r="J35" s="3039"/>
      <c r="K35" s="3039"/>
      <c r="L35" s="3039"/>
      <c r="M35" s="3039"/>
      <c r="N35" s="3039"/>
      <c r="O35" s="3039"/>
      <c r="P35" s="3039"/>
      <c r="Q35" s="3039"/>
      <c r="R35" s="3039"/>
      <c r="S35" s="3039"/>
      <c r="T35" s="3039"/>
      <c r="U35" s="3039"/>
      <c r="V35" s="3039"/>
      <c r="W35" s="3039"/>
      <c r="X35" s="3039"/>
      <c r="Y35" s="3039"/>
      <c r="Z35" s="3039"/>
      <c r="AA35" s="3039"/>
      <c r="AB35" s="3039"/>
      <c r="AC35" s="3039"/>
      <c r="AD35" s="3039"/>
      <c r="AE35" s="3039"/>
      <c r="AF35" s="3039"/>
      <c r="AG35" s="3040"/>
      <c r="AH35" s="476"/>
      <c r="AI35" s="476"/>
      <c r="AJ35" s="476"/>
      <c r="AK35" s="476"/>
    </row>
    <row r="36" spans="1:38">
      <c r="A36" s="476"/>
      <c r="B36" s="476"/>
      <c r="C36" s="148"/>
      <c r="D36" s="486"/>
      <c r="E36" s="486"/>
      <c r="F36" s="148"/>
      <c r="G36" s="148"/>
      <c r="H36" s="148"/>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8"/>
      <c r="AJ36" s="476"/>
      <c r="AK36" s="476"/>
    </row>
    <row r="37" spans="1:38">
      <c r="A37" s="134" t="s">
        <v>1040</v>
      </c>
      <c r="B37" s="479" t="s">
        <v>118</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row>
    <row r="38" spans="1:38">
      <c r="B38" s="476"/>
      <c r="C38" s="476"/>
      <c r="D38" s="476" t="s">
        <v>117</v>
      </c>
      <c r="E38" s="476"/>
      <c r="F38" s="476"/>
      <c r="G38" s="476"/>
      <c r="H38" s="844"/>
      <c r="I38" s="479" t="s">
        <v>475</v>
      </c>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row>
    <row r="39" spans="1:38">
      <c r="B39" s="476"/>
      <c r="C39" s="476"/>
      <c r="D39" s="476"/>
      <c r="E39" s="476"/>
      <c r="F39" s="476"/>
      <c r="G39" s="476"/>
      <c r="H39" s="844"/>
      <c r="I39" s="476" t="s">
        <v>476</v>
      </c>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row>
    <row r="40" spans="1:38">
      <c r="B40" s="476"/>
      <c r="C40" s="476"/>
      <c r="D40" s="476" t="s">
        <v>119</v>
      </c>
      <c r="E40" s="476"/>
      <c r="F40" s="476"/>
      <c r="G40" s="476"/>
      <c r="H40" s="844"/>
      <c r="I40" s="479" t="s">
        <v>475</v>
      </c>
      <c r="J40" s="479"/>
      <c r="K40" s="474" t="s">
        <v>688</v>
      </c>
      <c r="L40" s="844"/>
      <c r="M40" s="476" t="s">
        <v>2336</v>
      </c>
      <c r="N40" s="476"/>
      <c r="O40" s="476"/>
      <c r="P40" s="844"/>
      <c r="Q40" s="476" t="s">
        <v>7</v>
      </c>
      <c r="R40" s="476"/>
      <c r="S40" s="476"/>
      <c r="T40" s="844"/>
      <c r="U40" s="476" t="s">
        <v>121</v>
      </c>
      <c r="V40" s="476"/>
      <c r="W40" s="476"/>
      <c r="X40" s="844"/>
      <c r="Y40" s="3032" t="s">
        <v>685</v>
      </c>
      <c r="Z40" s="3032"/>
      <c r="AA40" s="3032"/>
      <c r="AB40" s="1299"/>
      <c r="AC40" s="1299"/>
      <c r="AD40" s="1299"/>
      <c r="AE40" s="1299"/>
      <c r="AF40" s="1299"/>
      <c r="AG40" s="1299"/>
      <c r="AH40" s="476" t="s">
        <v>2325</v>
      </c>
      <c r="AI40" s="476"/>
      <c r="AJ40" s="476"/>
      <c r="AK40" s="476"/>
      <c r="AL40" s="476"/>
    </row>
    <row r="41" spans="1:38">
      <c r="A41" s="476"/>
      <c r="B41" s="476"/>
      <c r="C41" s="476"/>
      <c r="D41" s="476"/>
      <c r="E41" s="476"/>
      <c r="F41" s="476"/>
      <c r="G41" s="476"/>
      <c r="H41" s="844"/>
      <c r="I41" s="476" t="s">
        <v>476</v>
      </c>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row>
    <row r="42" spans="1:38">
      <c r="A42" s="476"/>
      <c r="B42" s="476"/>
      <c r="C42" s="476"/>
      <c r="D42" s="476"/>
      <c r="E42" s="476" t="s">
        <v>1182</v>
      </c>
      <c r="F42" s="476"/>
      <c r="G42" s="476"/>
      <c r="H42" s="476"/>
      <c r="I42" s="476" t="s">
        <v>15</v>
      </c>
      <c r="J42" s="476"/>
      <c r="K42" s="479" t="s">
        <v>52</v>
      </c>
      <c r="L42" s="2852"/>
      <c r="M42" s="2852"/>
      <c r="N42" s="2852"/>
      <c r="O42" s="484" t="s">
        <v>86</v>
      </c>
      <c r="P42" s="476" t="s">
        <v>16</v>
      </c>
      <c r="Q42" s="476"/>
      <c r="R42" s="479" t="s">
        <v>52</v>
      </c>
      <c r="S42" s="2852"/>
      <c r="T42" s="2852"/>
      <c r="U42" s="2852"/>
      <c r="V42" s="2852"/>
      <c r="W42" s="2852"/>
      <c r="X42" s="2852"/>
      <c r="Y42" s="484" t="s">
        <v>86</v>
      </c>
      <c r="Z42" s="476"/>
      <c r="AA42" s="476"/>
      <c r="AB42" s="476"/>
      <c r="AC42" s="476"/>
      <c r="AD42" s="476"/>
      <c r="AE42" s="476"/>
      <c r="AF42" s="476"/>
      <c r="AG42" s="476"/>
      <c r="AH42" s="476"/>
      <c r="AI42" s="476"/>
      <c r="AJ42" s="476"/>
      <c r="AK42" s="476"/>
    </row>
    <row r="43" spans="1:38">
      <c r="A43" s="476"/>
      <c r="B43" s="476"/>
      <c r="C43" s="476"/>
      <c r="D43" s="476"/>
      <c r="E43" s="476"/>
      <c r="F43" s="476"/>
      <c r="G43" s="476"/>
      <c r="H43" s="476"/>
      <c r="I43" s="476"/>
      <c r="J43" s="476"/>
      <c r="K43" s="484"/>
      <c r="L43" s="484"/>
      <c r="M43" s="484"/>
      <c r="N43" s="148"/>
      <c r="O43" s="148"/>
      <c r="P43" s="148"/>
      <c r="Q43" s="484"/>
      <c r="R43" s="484"/>
      <c r="S43" s="484"/>
      <c r="T43" s="484"/>
      <c r="U43" s="484"/>
      <c r="V43" s="484"/>
      <c r="W43" s="484"/>
      <c r="X43" s="148"/>
      <c r="Y43" s="148"/>
      <c r="Z43" s="476"/>
      <c r="AA43" s="476"/>
      <c r="AB43" s="476"/>
      <c r="AC43" s="476"/>
      <c r="AD43" s="476"/>
      <c r="AE43" s="476"/>
      <c r="AF43" s="476"/>
      <c r="AG43" s="476"/>
      <c r="AH43" s="476"/>
      <c r="AI43" s="476"/>
      <c r="AJ43" s="476"/>
      <c r="AK43" s="476"/>
    </row>
    <row r="44" spans="1:38">
      <c r="A44" s="148" t="s">
        <v>2359</v>
      </c>
      <c r="B44" s="476" t="s">
        <v>1041</v>
      </c>
      <c r="C44" s="476"/>
      <c r="D44" s="476"/>
      <c r="E44" s="476"/>
      <c r="F44" s="476"/>
      <c r="G44" s="476"/>
      <c r="H44" s="476"/>
      <c r="I44" s="476"/>
      <c r="J44" s="476"/>
      <c r="K44" s="484"/>
      <c r="L44" s="484"/>
      <c r="M44" s="484"/>
      <c r="N44" s="148"/>
      <c r="O44" s="148"/>
      <c r="P44" s="148"/>
      <c r="Q44" s="484"/>
      <c r="R44" s="484"/>
      <c r="S44" s="484"/>
      <c r="T44" s="484"/>
      <c r="U44" s="484"/>
      <c r="V44" s="484"/>
      <c r="W44" s="484"/>
      <c r="X44" s="148"/>
      <c r="Y44" s="148"/>
      <c r="Z44" s="476"/>
      <c r="AA44" s="476"/>
      <c r="AB44" s="476"/>
      <c r="AC44" s="476"/>
      <c r="AD44" s="476"/>
      <c r="AE44" s="476"/>
      <c r="AF44" s="476"/>
      <c r="AG44" s="476"/>
      <c r="AH44" s="476"/>
      <c r="AI44" s="476"/>
      <c r="AJ44" s="476"/>
      <c r="AK44" s="476"/>
    </row>
    <row r="45" spans="1:38">
      <c r="A45" s="476"/>
      <c r="B45" s="476" t="s">
        <v>1042</v>
      </c>
      <c r="C45" s="476"/>
      <c r="D45" s="476" t="s">
        <v>1043</v>
      </c>
      <c r="E45" s="476"/>
      <c r="F45" s="476"/>
      <c r="G45" s="476"/>
      <c r="H45" s="476"/>
      <c r="I45" s="476"/>
      <c r="J45" s="476"/>
      <c r="K45" s="484"/>
      <c r="L45" s="484"/>
      <c r="M45" s="484"/>
      <c r="N45" s="148"/>
      <c r="O45" s="148"/>
      <c r="P45" s="148"/>
      <c r="Q45" s="484"/>
      <c r="R45" s="484"/>
      <c r="S45" s="484"/>
      <c r="T45" s="484"/>
      <c r="U45" s="484"/>
      <c r="V45" s="484"/>
      <c r="W45" s="484"/>
      <c r="X45" s="148"/>
      <c r="Y45" s="148"/>
      <c r="Z45" s="476"/>
      <c r="AA45" s="476"/>
      <c r="AB45" s="476"/>
      <c r="AC45" s="476"/>
      <c r="AD45" s="476"/>
      <c r="AE45" s="476"/>
      <c r="AF45" s="476"/>
      <c r="AG45" s="476"/>
      <c r="AH45" s="476"/>
      <c r="AI45" s="476"/>
      <c r="AJ45" s="476"/>
      <c r="AK45" s="476"/>
    </row>
    <row r="46" spans="1:38">
      <c r="A46" s="476"/>
      <c r="B46" s="476"/>
      <c r="C46" s="476"/>
      <c r="D46" s="844"/>
      <c r="E46" s="476" t="s">
        <v>475</v>
      </c>
      <c r="F46" s="476"/>
      <c r="G46" s="479" t="s">
        <v>688</v>
      </c>
      <c r="H46" s="2874" t="s">
        <v>798</v>
      </c>
      <c r="I46" s="2874"/>
      <c r="J46" s="479" t="s">
        <v>52</v>
      </c>
      <c r="K46" s="1299"/>
      <c r="L46" s="1299"/>
      <c r="M46" s="1299"/>
      <c r="N46" s="1299"/>
      <c r="O46" s="1299"/>
      <c r="P46" s="1299"/>
      <c r="Q46" s="1299"/>
      <c r="R46" s="1299"/>
      <c r="S46" s="1299"/>
      <c r="T46" s="1299"/>
      <c r="U46" s="1299"/>
      <c r="V46" s="1299"/>
      <c r="W46" s="1299"/>
      <c r="X46" s="1299"/>
      <c r="Y46" s="1299"/>
      <c r="Z46" s="148" t="s">
        <v>1969</v>
      </c>
      <c r="AA46" s="476"/>
      <c r="AB46" s="476"/>
      <c r="AC46" s="476"/>
      <c r="AD46" s="476"/>
      <c r="AE46" s="476"/>
      <c r="AF46" s="476"/>
      <c r="AG46" s="476"/>
      <c r="AH46" s="476"/>
      <c r="AI46" s="476"/>
      <c r="AJ46" s="476"/>
      <c r="AK46" s="476"/>
      <c r="AL46" s="476"/>
    </row>
    <row r="47" spans="1:38">
      <c r="A47" s="476"/>
      <c r="B47" s="476"/>
      <c r="C47" s="476"/>
      <c r="D47" s="844"/>
      <c r="E47" s="476" t="s">
        <v>476</v>
      </c>
      <c r="F47" s="476"/>
      <c r="H47" s="479"/>
      <c r="I47" s="479"/>
      <c r="J47" s="479"/>
      <c r="K47" s="476"/>
      <c r="L47" s="484"/>
      <c r="M47" s="484"/>
      <c r="N47" s="484"/>
      <c r="O47" s="148"/>
      <c r="P47" s="148"/>
      <c r="Q47" s="148"/>
      <c r="R47" s="484"/>
      <c r="S47" s="484"/>
      <c r="T47" s="484"/>
      <c r="U47" s="484"/>
      <c r="V47" s="484"/>
      <c r="W47" s="484"/>
      <c r="X47" s="484"/>
      <c r="Y47" s="148"/>
      <c r="Z47" s="148"/>
      <c r="AA47" s="476"/>
      <c r="AB47" s="476"/>
      <c r="AC47" s="476"/>
      <c r="AD47" s="476"/>
      <c r="AE47" s="476"/>
      <c r="AF47" s="476"/>
      <c r="AG47" s="476"/>
      <c r="AH47" s="476"/>
      <c r="AI47" s="476"/>
      <c r="AJ47" s="476"/>
      <c r="AK47" s="476"/>
      <c r="AL47" s="476"/>
    </row>
    <row r="48" spans="1:38">
      <c r="A48" s="476"/>
      <c r="B48" s="476" t="s">
        <v>1183</v>
      </c>
      <c r="C48" s="476"/>
      <c r="D48" s="476" t="s">
        <v>1045</v>
      </c>
      <c r="E48" s="476"/>
      <c r="F48" s="476"/>
      <c r="G48" s="476"/>
      <c r="H48" s="476"/>
      <c r="I48" s="476"/>
      <c r="J48" s="476"/>
      <c r="K48" s="476"/>
      <c r="L48" s="484"/>
      <c r="M48" s="484"/>
      <c r="N48" s="484"/>
      <c r="O48" s="148"/>
      <c r="P48" s="148"/>
      <c r="Q48" s="148"/>
      <c r="R48" s="484"/>
      <c r="S48" s="484"/>
      <c r="T48" s="484"/>
      <c r="U48" s="484"/>
      <c r="V48" s="484"/>
      <c r="W48" s="484"/>
      <c r="X48" s="484"/>
      <c r="Y48" s="148"/>
      <c r="Z48" s="148"/>
      <c r="AA48" s="476"/>
      <c r="AB48" s="476"/>
      <c r="AC48" s="476"/>
      <c r="AD48" s="476"/>
      <c r="AE48" s="476"/>
      <c r="AF48" s="476"/>
      <c r="AG48" s="476"/>
      <c r="AH48" s="476"/>
      <c r="AI48" s="476"/>
      <c r="AJ48" s="476"/>
      <c r="AK48" s="476"/>
      <c r="AL48" s="476"/>
    </row>
    <row r="49" spans="1:38">
      <c r="A49" s="476"/>
      <c r="B49" s="476"/>
      <c r="C49" s="476"/>
      <c r="D49" s="844"/>
      <c r="E49" s="476" t="s">
        <v>475</v>
      </c>
      <c r="F49" s="476"/>
      <c r="G49" s="479" t="s">
        <v>1184</v>
      </c>
      <c r="H49" s="2277" t="s">
        <v>1046</v>
      </c>
      <c r="I49" s="2277"/>
      <c r="J49" s="2277"/>
      <c r="K49" s="2277"/>
      <c r="L49" s="2277"/>
      <c r="M49" s="844"/>
      <c r="N49" s="476" t="s">
        <v>475</v>
      </c>
      <c r="O49" s="148"/>
      <c r="P49" s="148"/>
      <c r="Q49" s="148"/>
      <c r="R49" s="484"/>
      <c r="S49" s="484"/>
      <c r="T49" s="484"/>
      <c r="U49" s="484"/>
      <c r="V49" s="484"/>
      <c r="W49" s="484"/>
      <c r="X49" s="484"/>
      <c r="AC49" s="476"/>
      <c r="AD49" s="476"/>
      <c r="AE49" s="476"/>
      <c r="AF49" s="476"/>
      <c r="AG49" s="476"/>
      <c r="AH49" s="476"/>
      <c r="AI49" s="476"/>
      <c r="AJ49" s="476"/>
      <c r="AK49" s="476"/>
      <c r="AL49" s="476"/>
    </row>
    <row r="50" spans="1:38">
      <c r="A50" s="476"/>
      <c r="B50" s="476"/>
      <c r="D50" s="844"/>
      <c r="E50" s="476" t="s">
        <v>476</v>
      </c>
      <c r="H50" s="479"/>
      <c r="I50" s="479"/>
      <c r="J50" s="479"/>
      <c r="K50" s="476"/>
      <c r="L50" s="484"/>
      <c r="M50" s="844"/>
      <c r="N50" s="476" t="s">
        <v>476</v>
      </c>
      <c r="O50" s="148"/>
      <c r="P50" s="148"/>
      <c r="Q50" s="148"/>
      <c r="R50" s="484"/>
      <c r="S50" s="484"/>
      <c r="T50" s="484"/>
      <c r="U50" s="484"/>
      <c r="V50" s="484"/>
      <c r="W50" s="484"/>
      <c r="X50" s="484"/>
      <c r="Y50" s="148"/>
      <c r="Z50" s="148"/>
      <c r="AA50" s="476"/>
      <c r="AB50" s="476"/>
      <c r="AC50" s="476"/>
      <c r="AD50" s="476"/>
      <c r="AE50" s="476"/>
      <c r="AF50" s="476"/>
      <c r="AG50" s="476"/>
      <c r="AH50" s="476"/>
      <c r="AI50" s="476"/>
      <c r="AJ50" s="476"/>
      <c r="AK50" s="476"/>
      <c r="AL50" s="476"/>
    </row>
    <row r="51" spans="1:38">
      <c r="A51" s="476"/>
      <c r="B51" s="476"/>
      <c r="C51" s="476"/>
      <c r="D51" s="476"/>
      <c r="E51" s="476"/>
      <c r="F51" s="476"/>
      <c r="G51" s="476"/>
      <c r="H51" s="476"/>
      <c r="I51" s="476"/>
      <c r="J51" s="476"/>
      <c r="K51" s="148"/>
      <c r="L51" s="148"/>
      <c r="M51" s="148"/>
      <c r="N51" s="148"/>
      <c r="O51" s="148"/>
      <c r="P51" s="148"/>
      <c r="Q51" s="148"/>
      <c r="R51" s="148"/>
      <c r="S51" s="148"/>
      <c r="T51" s="148"/>
      <c r="U51" s="148"/>
      <c r="V51" s="148"/>
      <c r="W51" s="148"/>
      <c r="X51" s="148"/>
      <c r="Y51" s="148"/>
      <c r="Z51" s="476"/>
      <c r="AA51" s="476"/>
      <c r="AB51" s="476"/>
      <c r="AC51" s="476"/>
      <c r="AD51" s="476"/>
      <c r="AE51" s="476"/>
      <c r="AF51" s="476"/>
      <c r="AG51" s="476"/>
      <c r="AH51" s="476"/>
      <c r="AI51" s="476"/>
      <c r="AJ51" s="476"/>
      <c r="AK51" s="476"/>
    </row>
    <row r="52" spans="1:38">
      <c r="A52" s="480" t="s">
        <v>1280</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row>
    <row r="53" spans="1:38">
      <c r="A53" s="476" t="s">
        <v>1185</v>
      </c>
      <c r="B53" s="476" t="s">
        <v>122</v>
      </c>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row>
    <row r="54" spans="1:38">
      <c r="A54" s="476"/>
      <c r="B54" s="476"/>
      <c r="C54" s="476"/>
      <c r="D54" s="844"/>
      <c r="E54" s="479" t="s">
        <v>475</v>
      </c>
      <c r="F54" s="476"/>
      <c r="G54" s="844"/>
      <c r="H54" s="476" t="s">
        <v>476</v>
      </c>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row>
    <row r="55" spans="1:38">
      <c r="A55" s="476"/>
      <c r="B55" s="476"/>
      <c r="C55" s="476"/>
      <c r="D55" s="479"/>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row>
    <row r="56" spans="1:38">
      <c r="A56" s="476" t="s">
        <v>1186</v>
      </c>
      <c r="B56" s="476" t="s">
        <v>123</v>
      </c>
      <c r="C56" s="476"/>
      <c r="D56" s="476"/>
      <c r="E56" s="476"/>
      <c r="F56" s="476"/>
      <c r="G56" s="476"/>
      <c r="H56" s="476" t="s">
        <v>2204</v>
      </c>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row>
    <row r="57" spans="1:38">
      <c r="A57" s="476"/>
      <c r="B57" s="476"/>
      <c r="C57" s="476"/>
      <c r="D57" s="844"/>
      <c r="E57" s="479" t="s">
        <v>475</v>
      </c>
      <c r="F57" s="476"/>
      <c r="G57" s="476" t="s">
        <v>2330</v>
      </c>
      <c r="H57" s="844"/>
      <c r="I57" s="476" t="s">
        <v>124</v>
      </c>
      <c r="J57" s="476"/>
      <c r="K57" s="476"/>
      <c r="L57" s="476"/>
      <c r="M57" s="844"/>
      <c r="N57" s="476" t="s">
        <v>207</v>
      </c>
      <c r="O57" s="476"/>
      <c r="R57" s="844"/>
      <c r="S57" s="476" t="s">
        <v>1218</v>
      </c>
      <c r="T57" s="476"/>
      <c r="U57" s="476"/>
      <c r="W57" s="844"/>
      <c r="X57" s="476" t="s">
        <v>125</v>
      </c>
      <c r="Y57" s="476"/>
      <c r="Z57" s="844"/>
      <c r="AA57" s="476" t="s">
        <v>126</v>
      </c>
      <c r="AB57" s="476"/>
      <c r="AC57" s="476"/>
      <c r="AD57" s="476"/>
      <c r="AG57" s="476"/>
      <c r="AH57" s="476"/>
      <c r="AJ57" s="476"/>
      <c r="AK57" s="476"/>
    </row>
    <row r="58" spans="1:38">
      <c r="A58" s="476"/>
      <c r="B58" s="476"/>
      <c r="C58" s="476"/>
      <c r="D58" s="479"/>
      <c r="E58" s="479"/>
      <c r="F58" s="476"/>
      <c r="G58" s="476"/>
      <c r="H58" s="844"/>
      <c r="I58" s="148" t="s">
        <v>1187</v>
      </c>
      <c r="J58" s="148"/>
      <c r="K58" s="148"/>
      <c r="L58" s="148"/>
      <c r="M58" s="134"/>
      <c r="N58" s="476"/>
      <c r="O58" s="844"/>
      <c r="P58" s="476" t="s">
        <v>1970</v>
      </c>
      <c r="R58" s="479"/>
      <c r="S58" s="476"/>
      <c r="T58" s="476"/>
      <c r="U58" s="476"/>
      <c r="W58" s="479"/>
      <c r="X58" s="476"/>
      <c r="Y58" s="476"/>
      <c r="Z58" s="479"/>
      <c r="AA58" s="476"/>
      <c r="AB58" s="476"/>
      <c r="AC58" s="476"/>
      <c r="AD58" s="476"/>
      <c r="AE58" s="479"/>
      <c r="AF58" s="476"/>
      <c r="AG58" s="476"/>
      <c r="AH58" s="476"/>
      <c r="AJ58" s="476"/>
      <c r="AK58" s="476"/>
    </row>
    <row r="59" spans="1:38">
      <c r="A59" s="476"/>
      <c r="B59" s="476"/>
      <c r="C59" s="476"/>
      <c r="D59" s="844"/>
      <c r="E59" s="476" t="s">
        <v>476</v>
      </c>
      <c r="F59" s="476"/>
      <c r="G59" s="476"/>
      <c r="H59" s="476"/>
      <c r="I59" s="476"/>
      <c r="J59" s="476"/>
      <c r="K59" s="476"/>
      <c r="L59" s="476"/>
      <c r="M59" s="476"/>
      <c r="N59" s="476"/>
      <c r="O59" s="476"/>
      <c r="P59" s="476"/>
      <c r="AF59" s="476"/>
      <c r="AG59" s="476"/>
      <c r="AH59" s="476"/>
      <c r="AI59" s="476"/>
      <c r="AJ59" s="476"/>
      <c r="AK59" s="476"/>
    </row>
    <row r="60" spans="1:38">
      <c r="A60" s="476" t="s">
        <v>1188</v>
      </c>
      <c r="B60" s="476" t="s">
        <v>128</v>
      </c>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row>
    <row r="61" spans="1:38">
      <c r="A61" s="476"/>
      <c r="B61" s="476"/>
      <c r="C61" s="476"/>
      <c r="D61" s="844"/>
      <c r="E61" s="479" t="s">
        <v>475</v>
      </c>
      <c r="F61" s="476"/>
      <c r="G61" s="844"/>
      <c r="H61" s="476" t="s">
        <v>476</v>
      </c>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row>
    <row r="62" spans="1:38">
      <c r="A62" s="476"/>
      <c r="B62" s="476"/>
      <c r="C62" s="476"/>
      <c r="D62" s="479"/>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row>
    <row r="63" spans="1:38">
      <c r="A63" s="479" t="s">
        <v>1189</v>
      </c>
      <c r="B63" s="479" t="s">
        <v>2382</v>
      </c>
      <c r="C63" s="479"/>
      <c r="D63" s="479"/>
      <c r="E63" s="479"/>
      <c r="F63" s="479"/>
      <c r="G63" s="479"/>
      <c r="H63" s="479"/>
      <c r="I63" s="484"/>
      <c r="J63" s="484"/>
    </row>
    <row r="64" spans="1:38">
      <c r="A64" s="479"/>
      <c r="B64" s="479"/>
      <c r="C64" s="479"/>
      <c r="D64" s="844"/>
      <c r="E64" s="476" t="s">
        <v>475</v>
      </c>
      <c r="F64" s="479"/>
      <c r="G64" s="844"/>
      <c r="H64" s="476" t="s">
        <v>476</v>
      </c>
      <c r="I64" s="484"/>
      <c r="J64" s="484"/>
    </row>
  </sheetData>
  <mergeCells count="15">
    <mergeCell ref="I3:AG5"/>
    <mergeCell ref="D12:AG13"/>
    <mergeCell ref="H8:L8"/>
    <mergeCell ref="L26:AG26"/>
    <mergeCell ref="I19:AG21"/>
    <mergeCell ref="H49:L49"/>
    <mergeCell ref="Q8:T8"/>
    <mergeCell ref="J29:AG29"/>
    <mergeCell ref="L42:N42"/>
    <mergeCell ref="S42:X42"/>
    <mergeCell ref="K46:Y46"/>
    <mergeCell ref="H46:I46"/>
    <mergeCell ref="H34:AG35"/>
    <mergeCell ref="Y40:AA40"/>
    <mergeCell ref="AB40:AG40"/>
  </mergeCells>
  <phoneticPr fontId="5"/>
  <dataValidations count="1">
    <dataValidation type="list" allowBlank="1" showInputMessage="1" showErrorMessage="1" sqref="D3:D4 U8:U11 D8:D10 D54 D29:D30 H33 U33 N33 Q33 H38:H41 L40 P40 D46:D47 D49:D50 M49:M50 D57 D59 M57 H57:H58 R57 W57 Z57 O58 U24:U25 H24:H26 D26 T40 X40 G61 D61 G64 D64 G54 M8:M10 P24:P25 D24 D18:D19" xr:uid="{00000000-0002-0000-29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1169"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391170"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391171" r:id="rId6" name="Check Box 3">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391172" r:id="rId7" name="Check Box 4">
              <controlPr defaultSize="0" autoFill="0" autoLine="0" autoPict="0">
                <anchor moveWithCells="1">
                  <from>
                    <xdr:col>11</xdr:col>
                    <xdr:colOff>180975</xdr:colOff>
                    <xdr:row>6</xdr:row>
                    <xdr:rowOff>142875</xdr:rowOff>
                  </from>
                  <to>
                    <xdr:col>13</xdr:col>
                    <xdr:colOff>76200</xdr:colOff>
                    <xdr:row>8</xdr:row>
                    <xdr:rowOff>38100</xdr:rowOff>
                  </to>
                </anchor>
              </controlPr>
            </control>
          </mc:Choice>
        </mc:AlternateContent>
        <mc:AlternateContent xmlns:mc="http://schemas.openxmlformats.org/markup-compatibility/2006">
          <mc:Choice Requires="x14">
            <control shapeId="391173" r:id="rId8" name="Check Box 5">
              <controlPr defaultSize="0" autoFill="0" autoLine="0" autoPict="0">
                <anchor moveWithCells="1">
                  <from>
                    <xdr:col>19</xdr:col>
                    <xdr:colOff>180975</xdr:colOff>
                    <xdr:row>6</xdr:row>
                    <xdr:rowOff>142875</xdr:rowOff>
                  </from>
                  <to>
                    <xdr:col>21</xdr:col>
                    <xdr:colOff>76200</xdr:colOff>
                    <xdr:row>8</xdr:row>
                    <xdr:rowOff>38100</xdr:rowOff>
                  </to>
                </anchor>
              </controlPr>
            </control>
          </mc:Choice>
        </mc:AlternateContent>
        <mc:AlternateContent xmlns:mc="http://schemas.openxmlformats.org/markup-compatibility/2006">
          <mc:Choice Requires="x14">
            <control shapeId="391174"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391175" r:id="rId10" name="Check Box 7">
              <controlPr defaultSize="0" autoFill="0" autoLine="0" autoPict="0">
                <anchor moveWithCells="1">
                  <from>
                    <xdr:col>11</xdr:col>
                    <xdr:colOff>180975</xdr:colOff>
                    <xdr:row>7</xdr:row>
                    <xdr:rowOff>142875</xdr:rowOff>
                  </from>
                  <to>
                    <xdr:col>13</xdr:col>
                    <xdr:colOff>76200</xdr:colOff>
                    <xdr:row>9</xdr:row>
                    <xdr:rowOff>38100</xdr:rowOff>
                  </to>
                </anchor>
              </controlPr>
            </control>
          </mc:Choice>
        </mc:AlternateContent>
        <mc:AlternateContent xmlns:mc="http://schemas.openxmlformats.org/markup-compatibility/2006">
          <mc:Choice Requires="x14">
            <control shapeId="391176" r:id="rId11" name="Check Box 8">
              <controlPr defaultSize="0" autoFill="0" autoLine="0" autoPict="0">
                <anchor moveWithCells="1">
                  <from>
                    <xdr:col>19</xdr:col>
                    <xdr:colOff>180975</xdr:colOff>
                    <xdr:row>7</xdr:row>
                    <xdr:rowOff>142875</xdr:rowOff>
                  </from>
                  <to>
                    <xdr:col>21</xdr:col>
                    <xdr:colOff>76200</xdr:colOff>
                    <xdr:row>9</xdr:row>
                    <xdr:rowOff>38100</xdr:rowOff>
                  </to>
                </anchor>
              </controlPr>
            </control>
          </mc:Choice>
        </mc:AlternateContent>
        <mc:AlternateContent xmlns:mc="http://schemas.openxmlformats.org/markup-compatibility/2006">
          <mc:Choice Requires="x14">
            <control shapeId="391177" r:id="rId12" name="Check Box 9">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391178" r:id="rId13" name="Check Box 10">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391179" r:id="rId14" name="Check Box 11">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391180" r:id="rId15" name="Check Box 12">
              <controlPr defaultSize="0" autoFill="0" autoLine="0" autoPict="0">
                <anchor moveWithCells="1">
                  <from>
                    <xdr:col>6</xdr:col>
                    <xdr:colOff>180975</xdr:colOff>
                    <xdr:row>22</xdr:row>
                    <xdr:rowOff>142875</xdr:rowOff>
                  </from>
                  <to>
                    <xdr:col>8</xdr:col>
                    <xdr:colOff>76200</xdr:colOff>
                    <xdr:row>24</xdr:row>
                    <xdr:rowOff>38100</xdr:rowOff>
                  </to>
                </anchor>
              </controlPr>
            </control>
          </mc:Choice>
        </mc:AlternateContent>
        <mc:AlternateContent xmlns:mc="http://schemas.openxmlformats.org/markup-compatibility/2006">
          <mc:Choice Requires="x14">
            <control shapeId="391181" r:id="rId16" name="Check Box 13">
              <controlPr defaultSize="0" autoFill="0" autoLine="0" autoPict="0">
                <anchor moveWithCells="1">
                  <from>
                    <xdr:col>14</xdr:col>
                    <xdr:colOff>180975</xdr:colOff>
                    <xdr:row>22</xdr:row>
                    <xdr:rowOff>142875</xdr:rowOff>
                  </from>
                  <to>
                    <xdr:col>16</xdr:col>
                    <xdr:colOff>76200</xdr:colOff>
                    <xdr:row>24</xdr:row>
                    <xdr:rowOff>38100</xdr:rowOff>
                  </to>
                </anchor>
              </controlPr>
            </control>
          </mc:Choice>
        </mc:AlternateContent>
        <mc:AlternateContent xmlns:mc="http://schemas.openxmlformats.org/markup-compatibility/2006">
          <mc:Choice Requires="x14">
            <control shapeId="391182" r:id="rId17" name="Check Box 14">
              <controlPr defaultSize="0" autoFill="0" autoLine="0" autoPict="0">
                <anchor moveWithCells="1">
                  <from>
                    <xdr:col>19</xdr:col>
                    <xdr:colOff>180975</xdr:colOff>
                    <xdr:row>22</xdr:row>
                    <xdr:rowOff>142875</xdr:rowOff>
                  </from>
                  <to>
                    <xdr:col>21</xdr:col>
                    <xdr:colOff>76200</xdr:colOff>
                    <xdr:row>24</xdr:row>
                    <xdr:rowOff>38100</xdr:rowOff>
                  </to>
                </anchor>
              </controlPr>
            </control>
          </mc:Choice>
        </mc:AlternateContent>
        <mc:AlternateContent xmlns:mc="http://schemas.openxmlformats.org/markup-compatibility/2006">
          <mc:Choice Requires="x14">
            <control shapeId="391183" r:id="rId18" name="Check Box 15">
              <controlPr defaultSize="0" autoFill="0" autoLine="0" autoPict="0">
                <anchor moveWithCells="1">
                  <from>
                    <xdr:col>6</xdr:col>
                    <xdr:colOff>180975</xdr:colOff>
                    <xdr:row>23</xdr:row>
                    <xdr:rowOff>142875</xdr:rowOff>
                  </from>
                  <to>
                    <xdr:col>8</xdr:col>
                    <xdr:colOff>76200</xdr:colOff>
                    <xdr:row>25</xdr:row>
                    <xdr:rowOff>38100</xdr:rowOff>
                  </to>
                </anchor>
              </controlPr>
            </control>
          </mc:Choice>
        </mc:AlternateContent>
        <mc:AlternateContent xmlns:mc="http://schemas.openxmlformats.org/markup-compatibility/2006">
          <mc:Choice Requires="x14">
            <control shapeId="391184" r:id="rId19" name="Check Box 16">
              <controlPr defaultSize="0" autoFill="0" autoLine="0" autoPict="0">
                <anchor moveWithCells="1">
                  <from>
                    <xdr:col>14</xdr:col>
                    <xdr:colOff>180975</xdr:colOff>
                    <xdr:row>23</xdr:row>
                    <xdr:rowOff>142875</xdr:rowOff>
                  </from>
                  <to>
                    <xdr:col>16</xdr:col>
                    <xdr:colOff>76200</xdr:colOff>
                    <xdr:row>25</xdr:row>
                    <xdr:rowOff>38100</xdr:rowOff>
                  </to>
                </anchor>
              </controlPr>
            </control>
          </mc:Choice>
        </mc:AlternateContent>
        <mc:AlternateContent xmlns:mc="http://schemas.openxmlformats.org/markup-compatibility/2006">
          <mc:Choice Requires="x14">
            <control shapeId="391185" r:id="rId20" name="Check Box 17">
              <controlPr defaultSize="0" autoFill="0" autoLine="0" autoPict="0">
                <anchor moveWithCells="1">
                  <from>
                    <xdr:col>19</xdr:col>
                    <xdr:colOff>180975</xdr:colOff>
                    <xdr:row>23</xdr:row>
                    <xdr:rowOff>142875</xdr:rowOff>
                  </from>
                  <to>
                    <xdr:col>21</xdr:col>
                    <xdr:colOff>76200</xdr:colOff>
                    <xdr:row>25</xdr:row>
                    <xdr:rowOff>38100</xdr:rowOff>
                  </to>
                </anchor>
              </controlPr>
            </control>
          </mc:Choice>
        </mc:AlternateContent>
        <mc:AlternateContent xmlns:mc="http://schemas.openxmlformats.org/markup-compatibility/2006">
          <mc:Choice Requires="x14">
            <control shapeId="391186" r:id="rId21" name="Check Box 18">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391187" r:id="rId22" name="Check Box 19">
              <controlPr defaultSize="0" autoFill="0" autoLine="0" autoPict="0">
                <anchor moveWithCells="1">
                  <from>
                    <xdr:col>6</xdr:col>
                    <xdr:colOff>180975</xdr:colOff>
                    <xdr:row>24</xdr:row>
                    <xdr:rowOff>142875</xdr:rowOff>
                  </from>
                  <to>
                    <xdr:col>8</xdr:col>
                    <xdr:colOff>76200</xdr:colOff>
                    <xdr:row>26</xdr:row>
                    <xdr:rowOff>38100</xdr:rowOff>
                  </to>
                </anchor>
              </controlPr>
            </control>
          </mc:Choice>
        </mc:AlternateContent>
        <mc:AlternateContent xmlns:mc="http://schemas.openxmlformats.org/markup-compatibility/2006">
          <mc:Choice Requires="x14">
            <control shapeId="391188" r:id="rId23" name="Check Box 20">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391189"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391190" r:id="rId25" name="Check Box 22">
              <controlPr defaultSize="0" autoFill="0" autoLine="0" autoPict="0">
                <anchor moveWithCells="1">
                  <from>
                    <xdr:col>6</xdr:col>
                    <xdr:colOff>180975</xdr:colOff>
                    <xdr:row>31</xdr:row>
                    <xdr:rowOff>142875</xdr:rowOff>
                  </from>
                  <to>
                    <xdr:col>8</xdr:col>
                    <xdr:colOff>76200</xdr:colOff>
                    <xdr:row>33</xdr:row>
                    <xdr:rowOff>38100</xdr:rowOff>
                  </to>
                </anchor>
              </controlPr>
            </control>
          </mc:Choice>
        </mc:AlternateContent>
        <mc:AlternateContent xmlns:mc="http://schemas.openxmlformats.org/markup-compatibility/2006">
          <mc:Choice Requires="x14">
            <control shapeId="391191" r:id="rId26" name="Check Box 23">
              <controlPr defaultSize="0" autoFill="0" autoLine="0" autoPict="0">
                <anchor moveWithCells="1">
                  <from>
                    <xdr:col>12</xdr:col>
                    <xdr:colOff>180975</xdr:colOff>
                    <xdr:row>31</xdr:row>
                    <xdr:rowOff>142875</xdr:rowOff>
                  </from>
                  <to>
                    <xdr:col>14</xdr:col>
                    <xdr:colOff>76200</xdr:colOff>
                    <xdr:row>33</xdr:row>
                    <xdr:rowOff>38100</xdr:rowOff>
                  </to>
                </anchor>
              </controlPr>
            </control>
          </mc:Choice>
        </mc:AlternateContent>
        <mc:AlternateContent xmlns:mc="http://schemas.openxmlformats.org/markup-compatibility/2006">
          <mc:Choice Requires="x14">
            <control shapeId="391192" r:id="rId27" name="Check Box 24">
              <controlPr defaultSize="0" autoFill="0" autoLine="0" autoPict="0">
                <anchor moveWithCells="1">
                  <from>
                    <xdr:col>15</xdr:col>
                    <xdr:colOff>180975</xdr:colOff>
                    <xdr:row>31</xdr:row>
                    <xdr:rowOff>142875</xdr:rowOff>
                  </from>
                  <to>
                    <xdr:col>17</xdr:col>
                    <xdr:colOff>76200</xdr:colOff>
                    <xdr:row>33</xdr:row>
                    <xdr:rowOff>38100</xdr:rowOff>
                  </to>
                </anchor>
              </controlPr>
            </control>
          </mc:Choice>
        </mc:AlternateContent>
        <mc:AlternateContent xmlns:mc="http://schemas.openxmlformats.org/markup-compatibility/2006">
          <mc:Choice Requires="x14">
            <control shapeId="391193" r:id="rId28" name="Check Box 25">
              <controlPr defaultSize="0" autoFill="0" autoLine="0" autoPict="0">
                <anchor moveWithCells="1">
                  <from>
                    <xdr:col>19</xdr:col>
                    <xdr:colOff>180975</xdr:colOff>
                    <xdr:row>31</xdr:row>
                    <xdr:rowOff>142875</xdr:rowOff>
                  </from>
                  <to>
                    <xdr:col>21</xdr:col>
                    <xdr:colOff>76200</xdr:colOff>
                    <xdr:row>33</xdr:row>
                    <xdr:rowOff>38100</xdr:rowOff>
                  </to>
                </anchor>
              </controlPr>
            </control>
          </mc:Choice>
        </mc:AlternateContent>
        <mc:AlternateContent xmlns:mc="http://schemas.openxmlformats.org/markup-compatibility/2006">
          <mc:Choice Requires="x14">
            <control shapeId="391194" r:id="rId29" name="Check Box 26">
              <controlPr defaultSize="0" autoFill="0" autoLine="0" autoPict="0">
                <anchor moveWithCells="1">
                  <from>
                    <xdr:col>6</xdr:col>
                    <xdr:colOff>180975</xdr:colOff>
                    <xdr:row>36</xdr:row>
                    <xdr:rowOff>142875</xdr:rowOff>
                  </from>
                  <to>
                    <xdr:col>8</xdr:col>
                    <xdr:colOff>76200</xdr:colOff>
                    <xdr:row>38</xdr:row>
                    <xdr:rowOff>38100</xdr:rowOff>
                  </to>
                </anchor>
              </controlPr>
            </control>
          </mc:Choice>
        </mc:AlternateContent>
        <mc:AlternateContent xmlns:mc="http://schemas.openxmlformats.org/markup-compatibility/2006">
          <mc:Choice Requires="x14">
            <control shapeId="391195" r:id="rId30" name="Check Box 27">
              <controlPr defaultSize="0" autoFill="0" autoLine="0" autoPict="0">
                <anchor moveWithCells="1">
                  <from>
                    <xdr:col>6</xdr:col>
                    <xdr:colOff>180975</xdr:colOff>
                    <xdr:row>37</xdr:row>
                    <xdr:rowOff>142875</xdr:rowOff>
                  </from>
                  <to>
                    <xdr:col>8</xdr:col>
                    <xdr:colOff>76200</xdr:colOff>
                    <xdr:row>39</xdr:row>
                    <xdr:rowOff>38100</xdr:rowOff>
                  </to>
                </anchor>
              </controlPr>
            </control>
          </mc:Choice>
        </mc:AlternateContent>
        <mc:AlternateContent xmlns:mc="http://schemas.openxmlformats.org/markup-compatibility/2006">
          <mc:Choice Requires="x14">
            <control shapeId="391196" r:id="rId31" name="Check Box 28">
              <controlPr defaultSize="0" autoFill="0" autoLine="0" autoPict="0">
                <anchor moveWithCells="1">
                  <from>
                    <xdr:col>6</xdr:col>
                    <xdr:colOff>180975</xdr:colOff>
                    <xdr:row>38</xdr:row>
                    <xdr:rowOff>142875</xdr:rowOff>
                  </from>
                  <to>
                    <xdr:col>8</xdr:col>
                    <xdr:colOff>76200</xdr:colOff>
                    <xdr:row>40</xdr:row>
                    <xdr:rowOff>38100</xdr:rowOff>
                  </to>
                </anchor>
              </controlPr>
            </control>
          </mc:Choice>
        </mc:AlternateContent>
        <mc:AlternateContent xmlns:mc="http://schemas.openxmlformats.org/markup-compatibility/2006">
          <mc:Choice Requires="x14">
            <control shapeId="391197" r:id="rId32" name="Check Box 29">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391198" r:id="rId33" name="Check Box 30">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391199" r:id="rId34" name="Check Box 31">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391200" r:id="rId35" name="Check Box 32">
              <controlPr defaultSize="0" autoFill="0" autoLine="0" autoPict="0">
                <anchor moveWithCells="1">
                  <from>
                    <xdr:col>22</xdr:col>
                    <xdr:colOff>180975</xdr:colOff>
                    <xdr:row>38</xdr:row>
                    <xdr:rowOff>142875</xdr:rowOff>
                  </from>
                  <to>
                    <xdr:col>24</xdr:col>
                    <xdr:colOff>76200</xdr:colOff>
                    <xdr:row>40</xdr:row>
                    <xdr:rowOff>38100</xdr:rowOff>
                  </to>
                </anchor>
              </controlPr>
            </control>
          </mc:Choice>
        </mc:AlternateContent>
        <mc:AlternateContent xmlns:mc="http://schemas.openxmlformats.org/markup-compatibility/2006">
          <mc:Choice Requires="x14">
            <control shapeId="391201" r:id="rId36" name="Check Box 33">
              <controlPr defaultSize="0" autoFill="0" autoLine="0" autoPict="0">
                <anchor moveWithCells="1">
                  <from>
                    <xdr:col>6</xdr:col>
                    <xdr:colOff>180975</xdr:colOff>
                    <xdr:row>39</xdr:row>
                    <xdr:rowOff>142875</xdr:rowOff>
                  </from>
                  <to>
                    <xdr:col>8</xdr:col>
                    <xdr:colOff>76200</xdr:colOff>
                    <xdr:row>41</xdr:row>
                    <xdr:rowOff>38100</xdr:rowOff>
                  </to>
                </anchor>
              </controlPr>
            </control>
          </mc:Choice>
        </mc:AlternateContent>
        <mc:AlternateContent xmlns:mc="http://schemas.openxmlformats.org/markup-compatibility/2006">
          <mc:Choice Requires="x14">
            <control shapeId="391202" r:id="rId37" name="Check Box 34">
              <controlPr defaultSize="0" autoFill="0" autoLine="0" autoPict="0">
                <anchor moveWithCells="1">
                  <from>
                    <xdr:col>2</xdr:col>
                    <xdr:colOff>180975</xdr:colOff>
                    <xdr:row>44</xdr:row>
                    <xdr:rowOff>142875</xdr:rowOff>
                  </from>
                  <to>
                    <xdr:col>4</xdr:col>
                    <xdr:colOff>76200</xdr:colOff>
                    <xdr:row>46</xdr:row>
                    <xdr:rowOff>38100</xdr:rowOff>
                  </to>
                </anchor>
              </controlPr>
            </control>
          </mc:Choice>
        </mc:AlternateContent>
        <mc:AlternateContent xmlns:mc="http://schemas.openxmlformats.org/markup-compatibility/2006">
          <mc:Choice Requires="x14">
            <control shapeId="391203" r:id="rId38" name="Check Box 35">
              <controlPr defaultSize="0" autoFill="0" autoLine="0" autoPict="0">
                <anchor moveWithCells="1">
                  <from>
                    <xdr:col>2</xdr:col>
                    <xdr:colOff>180975</xdr:colOff>
                    <xdr:row>45</xdr:row>
                    <xdr:rowOff>142875</xdr:rowOff>
                  </from>
                  <to>
                    <xdr:col>4</xdr:col>
                    <xdr:colOff>76200</xdr:colOff>
                    <xdr:row>47</xdr:row>
                    <xdr:rowOff>38100</xdr:rowOff>
                  </to>
                </anchor>
              </controlPr>
            </control>
          </mc:Choice>
        </mc:AlternateContent>
        <mc:AlternateContent xmlns:mc="http://schemas.openxmlformats.org/markup-compatibility/2006">
          <mc:Choice Requires="x14">
            <control shapeId="391204" r:id="rId39" name="Check Box 36">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391205" r:id="rId40" name="Check Box 37">
              <controlPr defaultSize="0" autoFill="0" autoLine="0" autoPict="0">
                <anchor moveWithCells="1">
                  <from>
                    <xdr:col>11</xdr:col>
                    <xdr:colOff>180975</xdr:colOff>
                    <xdr:row>47</xdr:row>
                    <xdr:rowOff>142875</xdr:rowOff>
                  </from>
                  <to>
                    <xdr:col>13</xdr:col>
                    <xdr:colOff>76200</xdr:colOff>
                    <xdr:row>49</xdr:row>
                    <xdr:rowOff>38100</xdr:rowOff>
                  </to>
                </anchor>
              </controlPr>
            </control>
          </mc:Choice>
        </mc:AlternateContent>
        <mc:AlternateContent xmlns:mc="http://schemas.openxmlformats.org/markup-compatibility/2006">
          <mc:Choice Requires="x14">
            <control shapeId="391206" r:id="rId41" name="Check Box 38">
              <controlPr defaultSize="0" autoFill="0" autoLine="0" autoPict="0">
                <anchor moveWithCells="1">
                  <from>
                    <xdr:col>2</xdr:col>
                    <xdr:colOff>180975</xdr:colOff>
                    <xdr:row>48</xdr:row>
                    <xdr:rowOff>142875</xdr:rowOff>
                  </from>
                  <to>
                    <xdr:col>4</xdr:col>
                    <xdr:colOff>76200</xdr:colOff>
                    <xdr:row>50</xdr:row>
                    <xdr:rowOff>38100</xdr:rowOff>
                  </to>
                </anchor>
              </controlPr>
            </control>
          </mc:Choice>
        </mc:AlternateContent>
        <mc:AlternateContent xmlns:mc="http://schemas.openxmlformats.org/markup-compatibility/2006">
          <mc:Choice Requires="x14">
            <control shapeId="391207" r:id="rId42" name="Check Box 39">
              <controlPr defaultSize="0" autoFill="0" autoLine="0" autoPict="0">
                <anchor moveWithCells="1">
                  <from>
                    <xdr:col>11</xdr:col>
                    <xdr:colOff>180975</xdr:colOff>
                    <xdr:row>48</xdr:row>
                    <xdr:rowOff>142875</xdr:rowOff>
                  </from>
                  <to>
                    <xdr:col>13</xdr:col>
                    <xdr:colOff>76200</xdr:colOff>
                    <xdr:row>50</xdr:row>
                    <xdr:rowOff>38100</xdr:rowOff>
                  </to>
                </anchor>
              </controlPr>
            </control>
          </mc:Choice>
        </mc:AlternateContent>
        <mc:AlternateContent xmlns:mc="http://schemas.openxmlformats.org/markup-compatibility/2006">
          <mc:Choice Requires="x14">
            <control shapeId="391208" r:id="rId43" name="Check Box 40">
              <controlPr defaultSize="0" autoFill="0" autoLine="0" autoPict="0">
                <anchor moveWithCells="1">
                  <from>
                    <xdr:col>2</xdr:col>
                    <xdr:colOff>180975</xdr:colOff>
                    <xdr:row>52</xdr:row>
                    <xdr:rowOff>142875</xdr:rowOff>
                  </from>
                  <to>
                    <xdr:col>4</xdr:col>
                    <xdr:colOff>76200</xdr:colOff>
                    <xdr:row>54</xdr:row>
                    <xdr:rowOff>38100</xdr:rowOff>
                  </to>
                </anchor>
              </controlPr>
            </control>
          </mc:Choice>
        </mc:AlternateContent>
        <mc:AlternateContent xmlns:mc="http://schemas.openxmlformats.org/markup-compatibility/2006">
          <mc:Choice Requires="x14">
            <control shapeId="391209" r:id="rId44" name="Check Box 41">
              <controlPr defaultSize="0" autoFill="0" autoLine="0" autoPict="0">
                <anchor moveWithCells="1">
                  <from>
                    <xdr:col>5</xdr:col>
                    <xdr:colOff>180975</xdr:colOff>
                    <xdr:row>52</xdr:row>
                    <xdr:rowOff>142875</xdr:rowOff>
                  </from>
                  <to>
                    <xdr:col>7</xdr:col>
                    <xdr:colOff>76200</xdr:colOff>
                    <xdr:row>54</xdr:row>
                    <xdr:rowOff>38100</xdr:rowOff>
                  </to>
                </anchor>
              </controlPr>
            </control>
          </mc:Choice>
        </mc:AlternateContent>
        <mc:AlternateContent xmlns:mc="http://schemas.openxmlformats.org/markup-compatibility/2006">
          <mc:Choice Requires="x14">
            <control shapeId="391210" r:id="rId45" name="Check Box 42">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391211" r:id="rId46" name="Check Box 43">
              <controlPr defaultSize="0" autoFill="0" autoLine="0" autoPict="0">
                <anchor moveWithCells="1">
                  <from>
                    <xdr:col>6</xdr:col>
                    <xdr:colOff>180975</xdr:colOff>
                    <xdr:row>55</xdr:row>
                    <xdr:rowOff>142875</xdr:rowOff>
                  </from>
                  <to>
                    <xdr:col>8</xdr:col>
                    <xdr:colOff>76200</xdr:colOff>
                    <xdr:row>57</xdr:row>
                    <xdr:rowOff>38100</xdr:rowOff>
                  </to>
                </anchor>
              </controlPr>
            </control>
          </mc:Choice>
        </mc:AlternateContent>
        <mc:AlternateContent xmlns:mc="http://schemas.openxmlformats.org/markup-compatibility/2006">
          <mc:Choice Requires="x14">
            <control shapeId="391212" r:id="rId47" name="Check Box 44">
              <controlPr defaultSize="0" autoFill="0" autoLine="0" autoPict="0">
                <anchor moveWithCells="1">
                  <from>
                    <xdr:col>11</xdr:col>
                    <xdr:colOff>180975</xdr:colOff>
                    <xdr:row>55</xdr:row>
                    <xdr:rowOff>142875</xdr:rowOff>
                  </from>
                  <to>
                    <xdr:col>13</xdr:col>
                    <xdr:colOff>76200</xdr:colOff>
                    <xdr:row>57</xdr:row>
                    <xdr:rowOff>38100</xdr:rowOff>
                  </to>
                </anchor>
              </controlPr>
            </control>
          </mc:Choice>
        </mc:AlternateContent>
        <mc:AlternateContent xmlns:mc="http://schemas.openxmlformats.org/markup-compatibility/2006">
          <mc:Choice Requires="x14">
            <control shapeId="391213" r:id="rId48" name="Check Box 45">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391214" r:id="rId49" name="Check Box 46">
              <controlPr defaultSize="0" autoFill="0" autoLine="0" autoPict="0">
                <anchor moveWithCells="1">
                  <from>
                    <xdr:col>21</xdr:col>
                    <xdr:colOff>180975</xdr:colOff>
                    <xdr:row>55</xdr:row>
                    <xdr:rowOff>142875</xdr:rowOff>
                  </from>
                  <to>
                    <xdr:col>23</xdr:col>
                    <xdr:colOff>76200</xdr:colOff>
                    <xdr:row>57</xdr:row>
                    <xdr:rowOff>38100</xdr:rowOff>
                  </to>
                </anchor>
              </controlPr>
            </control>
          </mc:Choice>
        </mc:AlternateContent>
        <mc:AlternateContent xmlns:mc="http://schemas.openxmlformats.org/markup-compatibility/2006">
          <mc:Choice Requires="x14">
            <control shapeId="391215" r:id="rId50" name="Check Box 47">
              <controlPr defaultSize="0" autoFill="0" autoLine="0" autoPict="0">
                <anchor moveWithCells="1">
                  <from>
                    <xdr:col>24</xdr:col>
                    <xdr:colOff>180975</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391216" r:id="rId51" name="Check Box 48">
              <controlPr defaultSize="0" autoFill="0" autoLine="0" autoPict="0">
                <anchor moveWithCells="1">
                  <from>
                    <xdr:col>6</xdr:col>
                    <xdr:colOff>180975</xdr:colOff>
                    <xdr:row>56</xdr:row>
                    <xdr:rowOff>142875</xdr:rowOff>
                  </from>
                  <to>
                    <xdr:col>8</xdr:col>
                    <xdr:colOff>76200</xdr:colOff>
                    <xdr:row>58</xdr:row>
                    <xdr:rowOff>38100</xdr:rowOff>
                  </to>
                </anchor>
              </controlPr>
            </control>
          </mc:Choice>
        </mc:AlternateContent>
        <mc:AlternateContent xmlns:mc="http://schemas.openxmlformats.org/markup-compatibility/2006">
          <mc:Choice Requires="x14">
            <control shapeId="391217" r:id="rId52" name="Check Box 49">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391218" r:id="rId53" name="Check Box 50">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391219" r:id="rId54" name="Check Box 51">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391220" r:id="rId55" name="Check Box 52">
              <controlPr defaultSize="0" autoFill="0" autoLine="0" autoPict="0">
                <anchor moveWithCells="1">
                  <from>
                    <xdr:col>5</xdr:col>
                    <xdr:colOff>180975</xdr:colOff>
                    <xdr:row>59</xdr:row>
                    <xdr:rowOff>142875</xdr:rowOff>
                  </from>
                  <to>
                    <xdr:col>7</xdr:col>
                    <xdr:colOff>76200</xdr:colOff>
                    <xdr:row>61</xdr:row>
                    <xdr:rowOff>38100</xdr:rowOff>
                  </to>
                </anchor>
              </controlPr>
            </control>
          </mc:Choice>
        </mc:AlternateContent>
        <mc:AlternateContent xmlns:mc="http://schemas.openxmlformats.org/markup-compatibility/2006">
          <mc:Choice Requires="x14">
            <control shapeId="391221" r:id="rId56" name="Check Box 53">
              <controlPr defaultSize="0" autoFill="0" autoLine="0" autoPict="0">
                <anchor moveWithCells="1">
                  <from>
                    <xdr:col>2</xdr:col>
                    <xdr:colOff>180975</xdr:colOff>
                    <xdr:row>62</xdr:row>
                    <xdr:rowOff>142875</xdr:rowOff>
                  </from>
                  <to>
                    <xdr:col>4</xdr:col>
                    <xdr:colOff>76200</xdr:colOff>
                    <xdr:row>64</xdr:row>
                    <xdr:rowOff>38100</xdr:rowOff>
                  </to>
                </anchor>
              </controlPr>
            </control>
          </mc:Choice>
        </mc:AlternateContent>
        <mc:AlternateContent xmlns:mc="http://schemas.openxmlformats.org/markup-compatibility/2006">
          <mc:Choice Requires="x14">
            <control shapeId="391222" r:id="rId57" name="Check Box 54">
              <controlPr defaultSize="0" autoFill="0" autoLine="0" autoPict="0">
                <anchor moveWithCells="1">
                  <from>
                    <xdr:col>5</xdr:col>
                    <xdr:colOff>180975</xdr:colOff>
                    <xdr:row>62</xdr:row>
                    <xdr:rowOff>142875</xdr:rowOff>
                  </from>
                  <to>
                    <xdr:col>7</xdr:col>
                    <xdr:colOff>76200</xdr:colOff>
                    <xdr:row>64</xdr:row>
                    <xdr:rowOff>38100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AY61"/>
  <sheetViews>
    <sheetView view="pageBreakPreview" zoomScaleNormal="100" zoomScaleSheetLayoutView="100" workbookViewId="0"/>
  </sheetViews>
  <sheetFormatPr defaultColWidth="2.625" defaultRowHeight="13.5"/>
  <cols>
    <col min="1" max="16384" width="2.625" style="592"/>
  </cols>
  <sheetData>
    <row r="1" spans="1:43">
      <c r="A1" s="480" t="s">
        <v>1278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row>
    <row r="2" spans="1:43">
      <c r="A2" s="479" t="s">
        <v>2326</v>
      </c>
      <c r="B2" s="479" t="s">
        <v>2327</v>
      </c>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row>
    <row r="3" spans="1:43">
      <c r="A3" s="479"/>
      <c r="B3" s="479"/>
      <c r="C3" s="844"/>
      <c r="D3" s="476" t="s">
        <v>2328</v>
      </c>
      <c r="E3" s="479"/>
      <c r="F3" s="479"/>
      <c r="G3" s="479"/>
      <c r="H3" s="479"/>
      <c r="I3" s="479"/>
      <c r="J3" s="479"/>
      <c r="K3" s="479"/>
      <c r="L3" s="479"/>
      <c r="M3" s="479"/>
      <c r="N3" s="479"/>
      <c r="O3" s="479"/>
      <c r="P3" s="844"/>
      <c r="Q3" s="476" t="s">
        <v>2329</v>
      </c>
      <c r="R3" s="479"/>
      <c r="S3" s="479"/>
      <c r="T3" s="479"/>
      <c r="U3" s="479"/>
      <c r="V3" s="479"/>
      <c r="W3" s="844"/>
      <c r="X3" s="3171" t="s">
        <v>685</v>
      </c>
      <c r="Y3" s="3171"/>
      <c r="Z3" s="3171"/>
      <c r="AA3" s="3031"/>
      <c r="AB3" s="3031"/>
      <c r="AC3" s="3031"/>
      <c r="AD3" s="3031"/>
      <c r="AE3" s="3031"/>
      <c r="AF3" s="3031"/>
      <c r="AG3" s="3031"/>
      <c r="AH3" s="3031"/>
      <c r="AI3" s="479" t="s">
        <v>2325</v>
      </c>
    </row>
    <row r="4" spans="1:43">
      <c r="A4" s="479"/>
      <c r="B4" s="479"/>
      <c r="C4" s="844"/>
      <c r="D4" s="476"/>
      <c r="E4" s="479"/>
      <c r="F4" s="479"/>
      <c r="G4" s="479"/>
      <c r="H4" s="479"/>
      <c r="I4" s="479"/>
      <c r="J4" s="479"/>
      <c r="K4" s="479"/>
      <c r="L4" s="479"/>
      <c r="M4" s="479"/>
      <c r="N4" s="479"/>
      <c r="O4" s="479"/>
      <c r="P4" s="844"/>
      <c r="Q4" s="476"/>
      <c r="R4" s="479"/>
      <c r="S4" s="479"/>
      <c r="T4" s="479"/>
      <c r="U4" s="479"/>
      <c r="V4" s="479"/>
      <c r="W4" s="479"/>
      <c r="X4" s="479"/>
      <c r="Y4" s="479"/>
      <c r="Z4" s="479"/>
      <c r="AA4" s="479"/>
      <c r="AB4" s="479"/>
      <c r="AC4" s="479"/>
      <c r="AD4" s="479"/>
      <c r="AE4" s="479"/>
      <c r="AF4" s="479"/>
      <c r="AG4" s="479"/>
      <c r="AH4" s="479"/>
      <c r="AI4" s="479"/>
    </row>
    <row r="5" spans="1:43">
      <c r="A5" s="479" t="s">
        <v>48</v>
      </c>
      <c r="B5" s="479" t="s">
        <v>2240</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row>
    <row r="6" spans="1:43">
      <c r="A6" s="479"/>
      <c r="B6" s="476" t="s">
        <v>1042</v>
      </c>
      <c r="D6" s="476" t="s">
        <v>1975</v>
      </c>
      <c r="E6" s="479"/>
      <c r="F6" s="479"/>
      <c r="G6" s="479"/>
      <c r="H6" s="479"/>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row>
    <row r="7" spans="1:43" ht="13.5" customHeight="1">
      <c r="E7" s="3169"/>
      <c r="F7" s="3169"/>
      <c r="G7" s="3169"/>
      <c r="H7" s="2954" t="s">
        <v>131</v>
      </c>
      <c r="I7" s="2954"/>
      <c r="J7" s="2954" t="s">
        <v>132</v>
      </c>
      <c r="K7" s="2954"/>
      <c r="L7" s="2954" t="s">
        <v>410</v>
      </c>
      <c r="M7" s="2954"/>
      <c r="N7" s="2954" t="s">
        <v>133</v>
      </c>
      <c r="O7" s="2954"/>
      <c r="P7" s="2954" t="s">
        <v>134</v>
      </c>
      <c r="Q7" s="2954"/>
      <c r="R7" s="2954" t="s">
        <v>135</v>
      </c>
      <c r="S7" s="2954"/>
      <c r="T7" s="476"/>
      <c r="U7" s="476"/>
      <c r="V7" s="476"/>
      <c r="W7" s="476"/>
      <c r="X7" s="476"/>
      <c r="Y7" s="476"/>
      <c r="Z7" s="476"/>
      <c r="AA7" s="476"/>
      <c r="AB7" s="476"/>
      <c r="AC7" s="476"/>
      <c r="AD7" s="476"/>
      <c r="AE7" s="476"/>
      <c r="AF7" s="476"/>
    </row>
    <row r="8" spans="1:43" ht="13.5" customHeight="1">
      <c r="E8" s="1224" t="s">
        <v>179</v>
      </c>
      <c r="F8" s="1225"/>
      <c r="G8" s="2261"/>
      <c r="H8" s="3165"/>
      <c r="I8" s="3166"/>
      <c r="J8" s="3165"/>
      <c r="K8" s="3166"/>
      <c r="L8" s="3165"/>
      <c r="M8" s="3166"/>
      <c r="N8" s="3165"/>
      <c r="O8" s="3166"/>
      <c r="P8" s="3165"/>
      <c r="Q8" s="3166"/>
      <c r="R8" s="3165"/>
      <c r="S8" s="3166"/>
      <c r="T8" s="476"/>
      <c r="U8" s="720"/>
      <c r="V8" s="20"/>
      <c r="W8" s="476"/>
      <c r="X8" s="148"/>
      <c r="Y8" s="148"/>
      <c r="Z8" s="148"/>
      <c r="AA8" s="476"/>
      <c r="AB8" s="476"/>
      <c r="AC8" s="476"/>
      <c r="AD8" s="476"/>
      <c r="AE8" s="476"/>
      <c r="AF8" s="476"/>
    </row>
    <row r="9" spans="1:43" ht="13.5" customHeight="1">
      <c r="E9" s="1228"/>
      <c r="F9" s="1229"/>
      <c r="G9" s="2262"/>
      <c r="H9" s="3167"/>
      <c r="I9" s="3168"/>
      <c r="J9" s="3167"/>
      <c r="K9" s="3168"/>
      <c r="L9" s="3167"/>
      <c r="M9" s="3168"/>
      <c r="N9" s="3167"/>
      <c r="O9" s="3168"/>
      <c r="P9" s="3167"/>
      <c r="Q9" s="3168"/>
      <c r="R9" s="3167"/>
      <c r="S9" s="3168"/>
      <c r="T9" s="476"/>
      <c r="U9" s="476"/>
      <c r="V9" s="20"/>
      <c r="W9" s="476"/>
      <c r="X9" s="476"/>
      <c r="Y9" s="476"/>
      <c r="Z9" s="476"/>
      <c r="AA9" s="476"/>
      <c r="AB9" s="476"/>
      <c r="AC9" s="476"/>
      <c r="AD9" s="476"/>
      <c r="AE9" s="476"/>
      <c r="AF9" s="476"/>
    </row>
    <row r="10" spans="1:43" ht="13.5" customHeight="1">
      <c r="E10" s="1224" t="s">
        <v>130</v>
      </c>
      <c r="F10" s="1225"/>
      <c r="G10" s="2261"/>
      <c r="H10" s="3165"/>
      <c r="I10" s="3166"/>
      <c r="J10" s="3165"/>
      <c r="K10" s="3166"/>
      <c r="L10" s="3165"/>
      <c r="M10" s="3166"/>
      <c r="N10" s="3165"/>
      <c r="O10" s="3166"/>
      <c r="P10" s="3165"/>
      <c r="Q10" s="3166"/>
      <c r="R10" s="3165"/>
      <c r="S10" s="3166"/>
      <c r="T10" s="476"/>
      <c r="U10" s="476"/>
      <c r="V10" s="20"/>
      <c r="W10" s="476"/>
      <c r="X10" s="476"/>
      <c r="Y10" s="476"/>
      <c r="Z10" s="476"/>
      <c r="AA10" s="476"/>
      <c r="AB10" s="476"/>
      <c r="AC10" s="476"/>
      <c r="AD10" s="476"/>
      <c r="AE10" s="476"/>
      <c r="AF10" s="476"/>
    </row>
    <row r="11" spans="1:43">
      <c r="E11" s="1228"/>
      <c r="F11" s="1229"/>
      <c r="G11" s="2262"/>
      <c r="H11" s="3167"/>
      <c r="I11" s="3168"/>
      <c r="J11" s="3167"/>
      <c r="K11" s="3168"/>
      <c r="L11" s="3167"/>
      <c r="M11" s="3168"/>
      <c r="N11" s="3167"/>
      <c r="O11" s="3168"/>
      <c r="P11" s="3167"/>
      <c r="Q11" s="3168"/>
      <c r="R11" s="3167"/>
      <c r="S11" s="3168"/>
      <c r="T11" s="476"/>
      <c r="V11" s="20"/>
      <c r="W11" s="476"/>
      <c r="X11" s="476"/>
      <c r="Y11" s="476"/>
      <c r="Z11" s="476"/>
      <c r="AA11" s="476"/>
      <c r="AB11" s="476"/>
      <c r="AC11" s="476"/>
      <c r="AD11" s="476"/>
      <c r="AE11" s="476"/>
      <c r="AF11" s="476"/>
    </row>
    <row r="12" spans="1:43">
      <c r="A12" s="475" t="s">
        <v>129</v>
      </c>
      <c r="B12" s="476"/>
      <c r="C12" s="476"/>
      <c r="D12" s="476"/>
      <c r="E12" s="20" t="s">
        <v>1978</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row>
    <row r="13" spans="1:43">
      <c r="A13" s="475"/>
      <c r="B13" s="476"/>
      <c r="C13" s="476"/>
      <c r="D13" s="476"/>
      <c r="E13" s="20" t="s">
        <v>1977</v>
      </c>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row>
    <row r="15" spans="1:43">
      <c r="B15" s="476" t="s">
        <v>1044</v>
      </c>
      <c r="C15" s="476"/>
      <c r="D15" s="476" t="s">
        <v>191</v>
      </c>
      <c r="E15" s="476"/>
      <c r="F15" s="476"/>
      <c r="G15" s="476"/>
      <c r="H15" s="476"/>
      <c r="I15" s="476"/>
      <c r="J15" s="476"/>
      <c r="K15" s="476"/>
      <c r="L15" s="476"/>
      <c r="M15" s="476"/>
      <c r="N15" s="476"/>
      <c r="O15" s="476"/>
      <c r="P15" s="476"/>
      <c r="Q15" s="476"/>
      <c r="R15" s="476"/>
      <c r="S15" s="476"/>
      <c r="T15" s="476"/>
      <c r="U15" s="476"/>
      <c r="V15" s="476"/>
      <c r="W15" s="476"/>
      <c r="X15" s="479"/>
      <c r="Y15" s="479"/>
      <c r="Z15" s="479"/>
      <c r="AA15" s="479"/>
      <c r="AB15" s="479"/>
      <c r="AC15" s="479"/>
      <c r="AD15" s="479"/>
      <c r="AE15" s="479"/>
      <c r="AF15" s="479"/>
      <c r="AG15" s="479"/>
      <c r="AH15" s="479"/>
      <c r="AI15" s="479"/>
      <c r="AJ15" s="479"/>
      <c r="AK15" s="476"/>
    </row>
    <row r="16" spans="1:43">
      <c r="C16" s="475"/>
      <c r="D16" s="476"/>
      <c r="E16" s="476"/>
      <c r="F16" s="844"/>
      <c r="G16" s="479" t="s">
        <v>1204</v>
      </c>
      <c r="H16" s="476"/>
      <c r="I16" s="476"/>
      <c r="J16" s="476"/>
      <c r="K16" s="476"/>
      <c r="L16" s="844"/>
      <c r="M16" s="476" t="s">
        <v>2371</v>
      </c>
      <c r="N16" s="476"/>
      <c r="O16" s="476"/>
      <c r="P16" s="476"/>
      <c r="Q16" s="476"/>
      <c r="R16" s="476"/>
      <c r="S16" s="476"/>
      <c r="T16" s="476"/>
      <c r="U16" s="476"/>
      <c r="V16" s="844"/>
      <c r="W16" s="476" t="s">
        <v>192</v>
      </c>
      <c r="X16" s="476"/>
      <c r="Y16" s="476"/>
      <c r="Z16" s="476"/>
      <c r="AA16" s="476"/>
      <c r="AB16" s="476"/>
      <c r="AC16" s="476"/>
      <c r="AD16" s="476"/>
      <c r="AE16" s="476"/>
      <c r="AF16" s="476"/>
      <c r="AG16" s="476"/>
      <c r="AH16" s="476"/>
      <c r="AI16" s="476"/>
      <c r="AJ16" s="476"/>
    </row>
    <row r="17" spans="1:51">
      <c r="C17" s="142"/>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476"/>
      <c r="AJ17" s="476"/>
      <c r="AK17" s="476"/>
    </row>
    <row r="18" spans="1:51">
      <c r="A18" s="479" t="s">
        <v>127</v>
      </c>
      <c r="B18" s="479" t="s">
        <v>2241</v>
      </c>
      <c r="C18" s="479"/>
      <c r="D18" s="479"/>
      <c r="E18" s="479"/>
      <c r="F18" s="479"/>
      <c r="G18" s="479"/>
      <c r="H18" s="479"/>
      <c r="I18" s="479"/>
      <c r="J18" s="476"/>
      <c r="K18" s="476"/>
      <c r="L18" s="476"/>
      <c r="M18" s="476"/>
      <c r="N18" s="476"/>
      <c r="O18" s="479"/>
      <c r="P18" s="479"/>
      <c r="Q18" s="479"/>
      <c r="R18" s="479"/>
      <c r="S18" s="479"/>
      <c r="T18" s="479"/>
      <c r="U18" s="479"/>
      <c r="V18" s="479"/>
      <c r="W18" s="479"/>
      <c r="X18" s="479"/>
      <c r="Y18" s="479"/>
      <c r="Z18" s="479"/>
      <c r="AA18" s="479"/>
      <c r="AB18" s="479"/>
      <c r="AC18" s="476"/>
      <c r="AD18" s="476"/>
      <c r="AE18" s="476"/>
      <c r="AF18" s="476"/>
      <c r="AG18" s="476"/>
      <c r="AH18" s="476"/>
      <c r="AI18" s="476"/>
      <c r="AJ18" s="476"/>
    </row>
    <row r="19" spans="1:51">
      <c r="A19" s="109"/>
      <c r="B19" s="476" t="s">
        <v>1190</v>
      </c>
      <c r="C19" s="479"/>
      <c r="D19" s="476" t="s">
        <v>1974</v>
      </c>
      <c r="H19" s="476"/>
      <c r="I19" s="476"/>
      <c r="J19" s="479"/>
      <c r="AF19" s="476"/>
      <c r="AG19" s="476"/>
      <c r="AH19" s="476"/>
      <c r="AI19" s="476"/>
      <c r="AJ19" s="476"/>
    </row>
    <row r="20" spans="1:51">
      <c r="D20" s="844"/>
      <c r="E20" s="476" t="s">
        <v>1191</v>
      </c>
      <c r="F20" s="476"/>
      <c r="G20" s="476"/>
    </row>
    <row r="21" spans="1:51">
      <c r="A21" s="109"/>
      <c r="B21" s="476"/>
      <c r="D21" s="844"/>
      <c r="E21" s="476" t="s">
        <v>98</v>
      </c>
      <c r="F21" s="476"/>
      <c r="G21" s="476"/>
      <c r="H21" s="484" t="s">
        <v>52</v>
      </c>
      <c r="I21" s="2852"/>
      <c r="J21" s="2852"/>
      <c r="K21" s="2852"/>
      <c r="L21" s="2852"/>
      <c r="M21" s="2852"/>
      <c r="N21" s="2852"/>
      <c r="O21" s="2852"/>
      <c r="P21" s="2852"/>
      <c r="Q21" s="2852"/>
      <c r="R21" s="2852"/>
      <c r="S21" s="2852"/>
      <c r="T21" s="2852"/>
      <c r="U21" s="2852"/>
      <c r="V21" s="2852"/>
      <c r="W21" s="2852"/>
      <c r="X21" s="2852"/>
      <c r="Y21" s="476" t="s">
        <v>1979</v>
      </c>
      <c r="Z21" s="476"/>
      <c r="AA21" s="476"/>
      <c r="AB21" s="476"/>
      <c r="AC21" s="476"/>
      <c r="AD21" s="476"/>
      <c r="AE21" s="476"/>
      <c r="AF21" s="476"/>
      <c r="AG21" s="476"/>
      <c r="AH21" s="476"/>
      <c r="AI21" s="476"/>
      <c r="AJ21" s="476"/>
    </row>
    <row r="22" spans="1:51">
      <c r="A22" s="109"/>
      <c r="B22" s="476"/>
      <c r="D22" s="844"/>
      <c r="E22" s="148"/>
      <c r="F22" s="148"/>
      <c r="G22" s="148"/>
      <c r="H22" s="484"/>
      <c r="I22" s="134"/>
      <c r="J22" s="134"/>
      <c r="K22" s="134"/>
      <c r="L22" s="134"/>
      <c r="M22" s="134"/>
      <c r="N22" s="134"/>
      <c r="O22" s="134"/>
      <c r="P22" s="134"/>
      <c r="Q22" s="134"/>
      <c r="R22" s="134"/>
      <c r="S22" s="134"/>
      <c r="T22" s="134"/>
      <c r="U22" s="134"/>
      <c r="V22" s="134"/>
      <c r="W22" s="134"/>
      <c r="X22" s="134"/>
      <c r="Y22" s="148"/>
      <c r="Z22" s="148"/>
      <c r="AA22" s="148"/>
      <c r="AB22" s="476"/>
      <c r="AC22" s="476"/>
      <c r="AD22" s="476"/>
      <c r="AE22" s="476"/>
      <c r="AF22" s="476"/>
      <c r="AG22" s="476"/>
      <c r="AH22" s="476"/>
      <c r="AI22" s="476"/>
      <c r="AJ22" s="476"/>
    </row>
    <row r="23" spans="1:51">
      <c r="A23" s="109"/>
      <c r="B23" s="476" t="s">
        <v>1044</v>
      </c>
      <c r="C23" s="479"/>
      <c r="D23" s="476" t="s">
        <v>1973</v>
      </c>
      <c r="F23" s="476"/>
      <c r="G23" s="476"/>
      <c r="H23" s="479" t="s">
        <v>1192</v>
      </c>
      <c r="I23" s="1299"/>
      <c r="J23" s="1299"/>
      <c r="K23" s="1299"/>
      <c r="L23" s="1299"/>
      <c r="M23" s="1299"/>
      <c r="N23" s="1299"/>
      <c r="O23" s="1299"/>
      <c r="P23" s="1299"/>
      <c r="Q23" s="1299"/>
      <c r="R23" s="1299"/>
      <c r="S23" s="1299"/>
      <c r="T23" s="134" t="s">
        <v>1979</v>
      </c>
      <c r="U23" s="134"/>
      <c r="V23" s="134"/>
      <c r="X23" s="476"/>
      <c r="Y23" s="476"/>
      <c r="Z23" s="476"/>
      <c r="AA23" s="476"/>
      <c r="AB23" s="476"/>
      <c r="AC23" s="476"/>
      <c r="AD23" s="476"/>
      <c r="AE23" s="476"/>
      <c r="AF23" s="476"/>
      <c r="AG23" s="476"/>
      <c r="AH23" s="476"/>
      <c r="AI23" s="476"/>
      <c r="AJ23" s="476"/>
      <c r="AK23" s="476"/>
    </row>
    <row r="24" spans="1:51">
      <c r="A24" s="475"/>
      <c r="B24" s="476"/>
      <c r="C24" s="479"/>
      <c r="D24" s="479"/>
      <c r="E24" s="474"/>
      <c r="F24" s="476"/>
      <c r="G24" s="476"/>
      <c r="H24" s="479"/>
      <c r="I24" s="134"/>
      <c r="J24" s="134"/>
      <c r="K24" s="134"/>
      <c r="L24" s="134"/>
      <c r="M24" s="134"/>
      <c r="N24" s="134"/>
      <c r="O24" s="134"/>
      <c r="P24" s="134"/>
      <c r="Q24" s="134"/>
      <c r="R24" s="134"/>
      <c r="S24" s="134"/>
      <c r="T24" s="134"/>
      <c r="U24" s="134"/>
      <c r="V24" s="134"/>
      <c r="W24" s="474"/>
      <c r="X24" s="476"/>
      <c r="Y24" s="476"/>
      <c r="Z24" s="476"/>
      <c r="AA24" s="476"/>
      <c r="AB24" s="476"/>
      <c r="AC24" s="476"/>
      <c r="AD24" s="476"/>
      <c r="AE24" s="476"/>
      <c r="AF24" s="476"/>
      <c r="AG24" s="476"/>
      <c r="AH24" s="476"/>
      <c r="AI24" s="476"/>
      <c r="AJ24" s="476"/>
      <c r="AK24" s="476"/>
    </row>
    <row r="25" spans="1:51">
      <c r="A25" s="475"/>
      <c r="B25" s="476" t="s">
        <v>1976</v>
      </c>
      <c r="C25" s="479"/>
      <c r="D25" s="479" t="s">
        <v>2048</v>
      </c>
      <c r="E25" s="474"/>
      <c r="F25" s="476"/>
      <c r="G25" s="476"/>
      <c r="H25" s="479"/>
      <c r="I25" s="134"/>
      <c r="J25" s="134"/>
      <c r="K25" s="134"/>
      <c r="L25" s="134"/>
      <c r="M25" s="844"/>
      <c r="N25" s="479" t="s">
        <v>2372</v>
      </c>
      <c r="O25" s="479"/>
      <c r="P25" s="479"/>
      <c r="Q25" s="479"/>
      <c r="R25" s="1299"/>
      <c r="S25" s="1299"/>
      <c r="T25" s="1299"/>
      <c r="U25" s="1299"/>
      <c r="V25" s="1299"/>
      <c r="W25" s="1299"/>
      <c r="X25" s="1299"/>
      <c r="Y25" s="1299"/>
      <c r="Z25" s="1299"/>
      <c r="AA25" s="1299"/>
      <c r="AB25" s="1299"/>
      <c r="AC25" s="1299"/>
      <c r="AD25" s="479" t="s">
        <v>2325</v>
      </c>
      <c r="AE25" s="479"/>
      <c r="AF25" s="844"/>
      <c r="AG25" s="479" t="s">
        <v>2043</v>
      </c>
      <c r="AH25" s="479"/>
      <c r="AI25" s="134"/>
      <c r="AJ25" s="134"/>
      <c r="AK25" s="474"/>
      <c r="AL25" s="476"/>
      <c r="AM25" s="476"/>
      <c r="AN25" s="476"/>
      <c r="AO25" s="476"/>
      <c r="AP25" s="476"/>
      <c r="AQ25" s="476"/>
      <c r="AR25" s="476"/>
      <c r="AS25" s="476"/>
      <c r="AT25" s="476"/>
      <c r="AU25" s="476"/>
      <c r="AV25" s="476"/>
      <c r="AW25" s="476"/>
      <c r="AX25" s="476"/>
      <c r="AY25" s="476"/>
    </row>
    <row r="26" spans="1:51">
      <c r="A26" s="109"/>
      <c r="B26" s="476"/>
      <c r="C26" s="476"/>
      <c r="D26" s="479"/>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1:51">
      <c r="A27" s="142" t="s">
        <v>11</v>
      </c>
      <c r="B27" s="479" t="s">
        <v>136</v>
      </c>
      <c r="C27" s="479"/>
      <c r="D27" s="479"/>
      <c r="E27" s="479"/>
      <c r="F27" s="479"/>
      <c r="G27" s="479"/>
      <c r="H27" s="479"/>
      <c r="I27" s="479"/>
      <c r="J27" s="476"/>
      <c r="K27" s="476"/>
      <c r="L27" s="476"/>
      <c r="M27" s="476"/>
      <c r="N27" s="476"/>
      <c r="O27" s="476"/>
      <c r="P27" s="479"/>
      <c r="Q27" s="479"/>
      <c r="R27" s="479"/>
      <c r="S27" s="479"/>
      <c r="T27" s="479"/>
      <c r="U27" s="479"/>
      <c r="V27" s="479"/>
      <c r="W27" s="479"/>
      <c r="X27" s="479"/>
      <c r="Y27" s="479"/>
      <c r="Z27" s="479"/>
      <c r="AA27" s="479"/>
      <c r="AB27" s="479"/>
      <c r="AC27" s="479"/>
      <c r="AD27" s="479"/>
      <c r="AE27" s="479"/>
      <c r="AF27" s="479"/>
      <c r="AG27" s="476"/>
      <c r="AH27" s="476"/>
      <c r="AI27" s="476"/>
      <c r="AJ27" s="476"/>
    </row>
    <row r="28" spans="1:51">
      <c r="B28" s="479"/>
      <c r="C28" s="479"/>
      <c r="D28" s="479" t="s">
        <v>196</v>
      </c>
      <c r="E28" s="479"/>
      <c r="F28" s="479"/>
      <c r="G28" s="479"/>
      <c r="H28" s="479"/>
      <c r="I28" s="844"/>
      <c r="J28" s="479" t="s">
        <v>190</v>
      </c>
      <c r="K28" s="479"/>
      <c r="L28" s="479"/>
      <c r="M28" s="844"/>
      <c r="N28" s="479" t="s">
        <v>120</v>
      </c>
      <c r="O28" s="479"/>
      <c r="P28" s="479"/>
      <c r="Q28" s="844"/>
      <c r="R28" s="479" t="s">
        <v>1194</v>
      </c>
      <c r="S28" s="479"/>
      <c r="T28" s="479"/>
      <c r="U28" s="844"/>
      <c r="V28" s="479" t="s">
        <v>1195</v>
      </c>
      <c r="W28" s="479"/>
      <c r="X28" s="479"/>
      <c r="Y28" s="479"/>
      <c r="Z28" s="844"/>
      <c r="AA28" s="479" t="s">
        <v>685</v>
      </c>
      <c r="AB28" s="479"/>
      <c r="AC28" s="479"/>
      <c r="AD28" s="1298"/>
      <c r="AE28" s="1298"/>
      <c r="AF28" s="1298"/>
      <c r="AG28" s="1298"/>
      <c r="AH28" s="1298"/>
      <c r="AI28" s="476" t="s">
        <v>86</v>
      </c>
      <c r="AJ28" s="476"/>
    </row>
    <row r="29" spans="1:51">
      <c r="A29" s="142"/>
      <c r="B29" s="479"/>
      <c r="C29" s="479"/>
      <c r="D29" s="479" t="s">
        <v>1971</v>
      </c>
      <c r="E29" s="479"/>
      <c r="F29" s="479"/>
      <c r="G29" s="479"/>
      <c r="H29" s="1298"/>
      <c r="I29" s="1298"/>
      <c r="J29" s="1298"/>
      <c r="K29" s="476" t="s">
        <v>1972</v>
      </c>
      <c r="L29" s="476"/>
      <c r="M29" s="476"/>
      <c r="N29" s="476"/>
      <c r="O29" s="479" t="s">
        <v>187</v>
      </c>
      <c r="P29" s="479"/>
      <c r="Q29" s="479"/>
      <c r="R29" s="479"/>
      <c r="S29" s="1298"/>
      <c r="T29" s="1298"/>
      <c r="U29" s="1298"/>
      <c r="V29" s="476" t="s">
        <v>193</v>
      </c>
      <c r="W29" s="479"/>
      <c r="X29" s="479"/>
      <c r="Y29" s="479" t="s">
        <v>185</v>
      </c>
      <c r="Z29" s="479"/>
      <c r="AA29" s="479"/>
      <c r="AB29" s="479"/>
      <c r="AC29" s="1298"/>
      <c r="AD29" s="1298"/>
      <c r="AE29" s="1298"/>
      <c r="AF29" s="476" t="s">
        <v>186</v>
      </c>
      <c r="AG29" s="476"/>
      <c r="AH29" s="476"/>
      <c r="AI29" s="476"/>
    </row>
    <row r="30" spans="1:51">
      <c r="A30" s="479"/>
      <c r="B30" s="479"/>
      <c r="C30" s="479"/>
      <c r="D30" s="479" t="s">
        <v>1015</v>
      </c>
      <c r="E30" s="479"/>
      <c r="F30" s="479"/>
      <c r="G30" s="479"/>
      <c r="H30" s="479"/>
      <c r="I30" s="844"/>
      <c r="J30" s="479" t="s">
        <v>188</v>
      </c>
      <c r="K30" s="479"/>
      <c r="L30" s="479"/>
      <c r="M30" s="844"/>
      <c r="N30" s="479" t="s">
        <v>1016</v>
      </c>
      <c r="O30" s="479"/>
      <c r="P30" s="479"/>
      <c r="Q30" s="479"/>
      <c r="R30" s="479"/>
      <c r="S30" s="479"/>
      <c r="T30" s="479"/>
      <c r="U30" s="476"/>
      <c r="V30" s="476"/>
      <c r="W30" s="476"/>
      <c r="X30" s="476"/>
      <c r="Y30" s="476"/>
      <c r="Z30" s="476"/>
      <c r="AA30" s="476"/>
      <c r="AB30" s="476"/>
      <c r="AC30" s="476"/>
      <c r="AD30" s="476"/>
      <c r="AE30" s="476"/>
      <c r="AF30" s="476"/>
      <c r="AG30" s="476"/>
      <c r="AH30" s="476"/>
      <c r="AI30" s="476"/>
      <c r="AJ30" s="476"/>
    </row>
    <row r="31" spans="1:51">
      <c r="A31" s="141"/>
      <c r="B31" s="479"/>
      <c r="C31" s="479"/>
      <c r="D31" s="479" t="s">
        <v>879</v>
      </c>
      <c r="E31" s="479"/>
      <c r="F31" s="479"/>
      <c r="G31" s="479"/>
      <c r="H31" s="479"/>
      <c r="I31" s="844"/>
      <c r="J31" s="479" t="s">
        <v>475</v>
      </c>
      <c r="K31" s="479"/>
      <c r="L31" s="479"/>
      <c r="M31" s="844"/>
      <c r="N31" s="479" t="s">
        <v>189</v>
      </c>
      <c r="O31" s="479"/>
      <c r="P31" s="479"/>
      <c r="Q31" s="844"/>
      <c r="R31" s="479" t="s">
        <v>685</v>
      </c>
      <c r="S31" s="479"/>
      <c r="T31" s="479"/>
      <c r="U31" s="2247"/>
      <c r="V31" s="2247"/>
      <c r="W31" s="2247"/>
      <c r="X31" s="2247"/>
      <c r="Y31" s="2247"/>
      <c r="Z31" s="2247"/>
      <c r="AA31" s="476" t="s">
        <v>1193</v>
      </c>
      <c r="AB31" s="476"/>
      <c r="AC31" s="476"/>
      <c r="AD31" s="476"/>
      <c r="AE31" s="476"/>
      <c r="AF31" s="476"/>
      <c r="AG31" s="476"/>
      <c r="AH31" s="476"/>
      <c r="AI31" s="476"/>
      <c r="AJ31" s="476"/>
    </row>
    <row r="32" spans="1:51">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6"/>
      <c r="AB32" s="134"/>
      <c r="AC32" s="484"/>
      <c r="AD32" s="484"/>
      <c r="AE32" s="484"/>
      <c r="AF32" s="484"/>
      <c r="AG32" s="484"/>
      <c r="AH32" s="484"/>
      <c r="AI32" s="148"/>
      <c r="AJ32" s="476"/>
    </row>
    <row r="33" spans="1:40">
      <c r="A33" s="142" t="s">
        <v>1059</v>
      </c>
      <c r="B33" s="476" t="s">
        <v>1295</v>
      </c>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row>
    <row r="34" spans="1:40">
      <c r="A34" s="142"/>
      <c r="B34" s="479"/>
      <c r="C34" s="479"/>
      <c r="D34" s="479" t="s">
        <v>1196</v>
      </c>
      <c r="E34" s="479"/>
      <c r="F34" s="479"/>
      <c r="G34" s="479"/>
      <c r="H34" s="479"/>
      <c r="I34" s="844"/>
      <c r="J34" s="479" t="s">
        <v>1197</v>
      </c>
      <c r="K34" s="479"/>
      <c r="L34" s="479" t="s">
        <v>2060</v>
      </c>
      <c r="M34" s="3170" t="s">
        <v>195</v>
      </c>
      <c r="N34" s="3170"/>
      <c r="O34" s="2247"/>
      <c r="P34" s="2247"/>
      <c r="Q34" s="2247"/>
      <c r="R34" s="2247"/>
      <c r="S34" s="2247"/>
      <c r="T34" s="2247"/>
      <c r="U34" s="889" t="s">
        <v>109</v>
      </c>
      <c r="W34" s="2247"/>
      <c r="X34" s="2247"/>
      <c r="Y34" s="2247"/>
      <c r="Z34" s="2247"/>
      <c r="AA34" s="2247"/>
      <c r="AB34" s="2247"/>
      <c r="AC34" s="2247"/>
      <c r="AD34" s="474" t="s">
        <v>1198</v>
      </c>
      <c r="AE34" s="476"/>
      <c r="AF34" s="844"/>
      <c r="AG34" s="479" t="s">
        <v>476</v>
      </c>
      <c r="AJ34" s="476"/>
    </row>
    <row r="35" spans="1:40">
      <c r="B35" s="479"/>
      <c r="C35" s="479"/>
      <c r="D35" s="479" t="s">
        <v>1199</v>
      </c>
      <c r="E35" s="479"/>
      <c r="F35" s="479"/>
      <c r="G35" s="479"/>
      <c r="H35" s="479"/>
      <c r="I35" s="844"/>
      <c r="J35" s="479" t="s">
        <v>1200</v>
      </c>
      <c r="K35" s="479"/>
      <c r="L35" s="479" t="s">
        <v>2060</v>
      </c>
      <c r="M35" s="3170" t="s">
        <v>195</v>
      </c>
      <c r="N35" s="3170"/>
      <c r="O35" s="2247"/>
      <c r="P35" s="2247"/>
      <c r="Q35" s="2247"/>
      <c r="R35" s="2247"/>
      <c r="S35" s="2247"/>
      <c r="T35" s="2247"/>
      <c r="U35" s="889" t="s">
        <v>109</v>
      </c>
      <c r="W35" s="2247"/>
      <c r="X35" s="2247"/>
      <c r="Y35" s="2247"/>
      <c r="Z35" s="2247"/>
      <c r="AA35" s="2247"/>
      <c r="AB35" s="2247"/>
      <c r="AC35" s="2247"/>
      <c r="AD35" s="474" t="s">
        <v>1198</v>
      </c>
      <c r="AE35" s="476"/>
      <c r="AF35" s="844"/>
      <c r="AG35" s="479" t="s">
        <v>476</v>
      </c>
      <c r="AH35" s="485"/>
      <c r="AI35" s="476"/>
    </row>
    <row r="36" spans="1:40">
      <c r="B36" s="479"/>
      <c r="C36" s="479"/>
      <c r="D36" s="479"/>
      <c r="E36" s="479"/>
      <c r="F36" s="479"/>
      <c r="G36" s="479"/>
      <c r="H36" s="479"/>
      <c r="K36" s="479"/>
      <c r="L36" s="479"/>
      <c r="M36" s="479"/>
      <c r="N36" s="479"/>
      <c r="O36" s="479"/>
      <c r="P36" s="479"/>
      <c r="Q36" s="479"/>
      <c r="R36" s="476"/>
      <c r="S36" s="479"/>
      <c r="T36" s="479"/>
      <c r="U36" s="479"/>
      <c r="V36" s="476"/>
      <c r="W36" s="476"/>
      <c r="X36" s="476"/>
      <c r="Y36" s="476"/>
      <c r="Z36" s="476"/>
      <c r="AA36" s="476"/>
      <c r="AB36" s="476"/>
      <c r="AC36" s="476"/>
      <c r="AD36" s="476"/>
      <c r="AE36" s="476"/>
      <c r="AF36" s="476"/>
      <c r="AG36" s="476"/>
      <c r="AH36" s="476"/>
      <c r="AI36" s="476"/>
    </row>
    <row r="37" spans="1:40">
      <c r="A37" s="144" t="s">
        <v>346</v>
      </c>
      <c r="B37" s="476" t="s">
        <v>2242</v>
      </c>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row>
    <row r="38" spans="1:40">
      <c r="A38" s="142"/>
      <c r="B38" s="479"/>
      <c r="C38" s="479"/>
      <c r="D38" s="844"/>
      <c r="E38" s="479" t="s">
        <v>1201</v>
      </c>
      <c r="F38" s="479"/>
      <c r="G38" s="479"/>
      <c r="H38" s="479"/>
      <c r="I38" s="479"/>
      <c r="J38" s="479"/>
      <c r="K38" s="479"/>
      <c r="L38" s="479"/>
      <c r="M38" s="844"/>
      <c r="N38" s="479" t="s">
        <v>1202</v>
      </c>
      <c r="O38" s="479"/>
      <c r="P38" s="479"/>
      <c r="Q38" s="479"/>
      <c r="R38" s="479"/>
      <c r="S38" s="479"/>
      <c r="T38" s="479"/>
      <c r="U38" s="479"/>
      <c r="V38" s="479"/>
      <c r="W38" s="479"/>
      <c r="X38" s="479"/>
      <c r="Y38" s="844"/>
      <c r="Z38" s="479" t="s">
        <v>1017</v>
      </c>
      <c r="AA38" s="479"/>
      <c r="AB38" s="479"/>
      <c r="AC38" s="479"/>
      <c r="AD38" s="479"/>
      <c r="AE38" s="479"/>
      <c r="AF38" s="479"/>
      <c r="AG38" s="479"/>
      <c r="AH38" s="479"/>
      <c r="AI38" s="476"/>
    </row>
    <row r="39" spans="1:40">
      <c r="B39" s="476"/>
      <c r="C39" s="476"/>
      <c r="D39" s="844"/>
      <c r="E39" s="479" t="s">
        <v>1203</v>
      </c>
      <c r="F39" s="479"/>
      <c r="G39" s="479"/>
      <c r="H39" s="479"/>
      <c r="I39" s="479"/>
      <c r="J39" s="479"/>
      <c r="K39" s="479"/>
      <c r="L39" s="479"/>
      <c r="M39" s="844"/>
      <c r="N39" s="37" t="s">
        <v>2047</v>
      </c>
      <c r="O39" s="479"/>
      <c r="P39" s="479"/>
      <c r="Q39" s="479"/>
      <c r="R39" s="479"/>
      <c r="S39" s="479"/>
      <c r="T39" s="479"/>
      <c r="U39" s="479"/>
      <c r="V39" s="479"/>
      <c r="W39" s="479"/>
      <c r="X39" s="479"/>
      <c r="Y39" s="479"/>
      <c r="Z39" s="479"/>
      <c r="AA39" s="479"/>
      <c r="AB39" s="479"/>
      <c r="AC39" s="479"/>
      <c r="AD39" s="476"/>
      <c r="AE39" s="476"/>
    </row>
    <row r="40" spans="1:40">
      <c r="B40" s="476"/>
      <c r="C40" s="476"/>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6"/>
      <c r="AI40" s="476"/>
    </row>
    <row r="41" spans="1:40">
      <c r="A41" s="475" t="s">
        <v>1172</v>
      </c>
      <c r="B41" s="479" t="s">
        <v>1219</v>
      </c>
      <c r="C41" s="479"/>
      <c r="D41" s="479"/>
      <c r="E41" s="479"/>
      <c r="F41" s="479"/>
      <c r="G41" s="479"/>
      <c r="H41" s="479"/>
      <c r="I41" s="479"/>
      <c r="J41" s="479"/>
      <c r="K41" s="479"/>
      <c r="L41" s="479"/>
      <c r="M41" s="479"/>
      <c r="N41" s="479"/>
      <c r="O41" s="479"/>
      <c r="P41" s="479"/>
      <c r="Q41" s="479"/>
      <c r="R41" s="479"/>
      <c r="S41" s="479"/>
      <c r="T41" s="476"/>
      <c r="U41" s="476"/>
      <c r="V41" s="476"/>
      <c r="W41" s="476"/>
      <c r="X41" s="476"/>
      <c r="Y41" s="476"/>
      <c r="Z41" s="476"/>
      <c r="AA41" s="476"/>
      <c r="AB41" s="476"/>
      <c r="AC41" s="476"/>
      <c r="AD41" s="476"/>
      <c r="AE41" s="844"/>
      <c r="AF41" s="844"/>
      <c r="AG41" s="476"/>
      <c r="AH41" s="476"/>
      <c r="AI41" s="476"/>
    </row>
    <row r="42" spans="1:40">
      <c r="A42" s="109"/>
      <c r="B42" s="476"/>
      <c r="C42" s="476"/>
      <c r="D42" s="479" t="s">
        <v>1205</v>
      </c>
      <c r="E42" s="479"/>
      <c r="F42" s="479"/>
      <c r="G42" s="479"/>
      <c r="H42" s="479"/>
      <c r="K42" s="844"/>
      <c r="L42" s="844"/>
      <c r="M42" s="479" t="s">
        <v>194</v>
      </c>
      <c r="N42" s="479"/>
      <c r="O42" s="479"/>
      <c r="P42" s="844"/>
      <c r="Q42" s="479" t="s">
        <v>476</v>
      </c>
      <c r="R42" s="479"/>
      <c r="S42" s="479"/>
      <c r="T42" s="476"/>
      <c r="U42" s="476"/>
      <c r="V42" s="476"/>
      <c r="W42" s="476"/>
      <c r="X42" s="476"/>
      <c r="Y42" s="476"/>
      <c r="Z42" s="476"/>
      <c r="AA42" s="476"/>
      <c r="AB42" s="476"/>
      <c r="AC42" s="476"/>
      <c r="AD42" s="476"/>
      <c r="AE42" s="476"/>
      <c r="AF42" s="476"/>
      <c r="AG42" s="476"/>
      <c r="AH42" s="476"/>
      <c r="AI42" s="476"/>
    </row>
    <row r="43" spans="1:40">
      <c r="A43" s="144"/>
      <c r="B43" s="476"/>
      <c r="C43" s="476"/>
      <c r="D43" s="479" t="s">
        <v>1206</v>
      </c>
      <c r="E43" s="476"/>
      <c r="F43" s="479"/>
      <c r="G43" s="479"/>
      <c r="H43" s="479"/>
      <c r="K43" s="844"/>
      <c r="L43" s="844"/>
      <c r="M43" s="479" t="s">
        <v>194</v>
      </c>
      <c r="N43" s="479"/>
      <c r="O43" s="479"/>
      <c r="P43" s="844"/>
      <c r="Q43" s="479" t="s">
        <v>476</v>
      </c>
      <c r="R43" s="479"/>
      <c r="S43" s="476"/>
      <c r="T43" s="479"/>
      <c r="U43" s="479"/>
      <c r="V43" s="479"/>
      <c r="W43" s="476"/>
      <c r="X43" s="476"/>
      <c r="Y43" s="476"/>
      <c r="Z43" s="476"/>
      <c r="AA43" s="476"/>
      <c r="AB43" s="476"/>
      <c r="AC43" s="476"/>
      <c r="AD43" s="476"/>
      <c r="AE43" s="476"/>
      <c r="AF43" s="476"/>
      <c r="AG43" s="476"/>
      <c r="AH43" s="476"/>
      <c r="AI43" s="476"/>
    </row>
    <row r="44" spans="1:40">
      <c r="A44" s="475" t="s">
        <v>32</v>
      </c>
      <c r="B44" s="476"/>
      <c r="C44" s="476"/>
      <c r="D44" s="476"/>
      <c r="E44" s="479" t="s">
        <v>1220</v>
      </c>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row r="45" spans="1:40">
      <c r="B45" s="476"/>
      <c r="C45" s="476"/>
      <c r="D45" s="476"/>
      <c r="E45" s="476"/>
      <c r="F45" s="476"/>
      <c r="G45" s="476"/>
      <c r="H45" s="476"/>
      <c r="I45" s="479"/>
      <c r="J45" s="479"/>
      <c r="K45" s="479"/>
      <c r="L45" s="880" t="s">
        <v>1980</v>
      </c>
      <c r="M45" s="3031"/>
      <c r="N45" s="3031"/>
      <c r="O45" s="3031"/>
      <c r="P45" s="3031"/>
      <c r="Q45" s="3031"/>
      <c r="R45" s="3031"/>
      <c r="S45" s="3031"/>
      <c r="T45" s="3031"/>
      <c r="U45" s="3031"/>
      <c r="V45" s="3031"/>
      <c r="W45" s="3031"/>
      <c r="X45" s="3031"/>
      <c r="Y45" s="3031"/>
      <c r="Z45" s="3031"/>
      <c r="AA45" s="3031"/>
      <c r="AB45" s="3031"/>
      <c r="AC45" s="3031"/>
      <c r="AD45" s="3031"/>
      <c r="AE45" s="3031"/>
      <c r="AF45" s="3031"/>
      <c r="AG45" s="3031"/>
      <c r="AH45" s="3031"/>
      <c r="AI45" s="476" t="s">
        <v>1207</v>
      </c>
      <c r="AN45" s="476"/>
    </row>
    <row r="46" spans="1:40">
      <c r="A46" s="480" t="s">
        <v>1279</v>
      </c>
      <c r="B46" s="480"/>
      <c r="C46" s="480"/>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row>
    <row r="47" spans="1:40">
      <c r="B47" s="476" t="s">
        <v>1681</v>
      </c>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row>
    <row r="48" spans="1:40">
      <c r="B48" s="135" t="s">
        <v>755</v>
      </c>
      <c r="C48" s="476"/>
      <c r="D48" s="476"/>
      <c r="E48" s="476"/>
      <c r="F48" s="476"/>
      <c r="G48" s="476"/>
      <c r="H48" s="476"/>
      <c r="I48" s="476"/>
      <c r="J48" s="476"/>
      <c r="L48" s="476" t="s">
        <v>1383</v>
      </c>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row>
    <row r="49" spans="1:21">
      <c r="B49" s="135" t="s">
        <v>756</v>
      </c>
      <c r="C49" s="474"/>
      <c r="D49" s="474"/>
      <c r="E49" s="474"/>
      <c r="F49" s="474"/>
      <c r="L49" s="476" t="s">
        <v>1384</v>
      </c>
    </row>
    <row r="50" spans="1:21">
      <c r="B50" s="135" t="s">
        <v>757</v>
      </c>
      <c r="L50" s="476" t="s">
        <v>1819</v>
      </c>
    </row>
    <row r="51" spans="1:21">
      <c r="B51" s="135" t="s">
        <v>758</v>
      </c>
      <c r="L51" s="476" t="s">
        <v>1385</v>
      </c>
    </row>
    <row r="52" spans="1:21">
      <c r="B52" s="135" t="s">
        <v>759</v>
      </c>
      <c r="L52" s="476" t="s">
        <v>1386</v>
      </c>
    </row>
    <row r="53" spans="1:21">
      <c r="B53" s="135" t="s">
        <v>1047</v>
      </c>
      <c r="L53" s="476" t="s">
        <v>1385</v>
      </c>
    </row>
    <row r="54" spans="1:21">
      <c r="B54" s="135"/>
    </row>
    <row r="55" spans="1:21">
      <c r="A55" s="110" t="s">
        <v>92</v>
      </c>
      <c r="B55" s="474"/>
      <c r="C55" s="474"/>
      <c r="D55" s="474"/>
      <c r="E55" s="474"/>
      <c r="F55" s="474"/>
      <c r="G55" s="474"/>
      <c r="H55" s="474"/>
      <c r="I55" s="474"/>
      <c r="J55" s="474"/>
      <c r="K55" s="474"/>
      <c r="L55" s="474"/>
      <c r="M55" s="474"/>
      <c r="N55" s="474"/>
      <c r="O55" s="474"/>
      <c r="P55" s="474"/>
      <c r="Q55" s="474"/>
      <c r="R55" s="474"/>
      <c r="S55" s="474"/>
      <c r="T55" s="474"/>
      <c r="U55" s="474"/>
    </row>
    <row r="56" spans="1:21">
      <c r="A56" s="474"/>
      <c r="B56" s="592" t="s">
        <v>2373</v>
      </c>
      <c r="C56" s="474"/>
      <c r="D56" s="474"/>
      <c r="E56" s="474"/>
      <c r="F56" s="474"/>
      <c r="G56" s="474"/>
      <c r="H56" s="474"/>
      <c r="I56" s="474"/>
      <c r="J56" s="474"/>
      <c r="K56" s="474"/>
      <c r="L56" s="474"/>
      <c r="M56" s="474"/>
      <c r="N56" s="474"/>
      <c r="O56" s="474"/>
      <c r="P56" s="474"/>
      <c r="Q56" s="474"/>
      <c r="R56" s="474"/>
      <c r="S56" s="474"/>
      <c r="T56" s="474"/>
      <c r="U56" s="474"/>
    </row>
    <row r="57" spans="1:21">
      <c r="A57" s="474"/>
      <c r="C57" s="474" t="s">
        <v>1208</v>
      </c>
      <c r="D57" s="474"/>
      <c r="E57" s="474"/>
      <c r="F57" s="474"/>
      <c r="G57" s="474"/>
      <c r="H57" s="474"/>
      <c r="I57" s="474"/>
      <c r="J57" s="474"/>
      <c r="K57" s="474"/>
      <c r="L57" s="474"/>
      <c r="M57" s="474"/>
      <c r="N57" s="474"/>
      <c r="O57" s="474"/>
      <c r="P57" s="474"/>
      <c r="Q57" s="474"/>
      <c r="R57" s="474"/>
      <c r="S57" s="474"/>
      <c r="T57" s="474"/>
      <c r="U57" s="474"/>
    </row>
    <row r="58" spans="1:21">
      <c r="A58" s="474"/>
      <c r="B58" s="592" t="s">
        <v>2374</v>
      </c>
      <c r="C58" s="474"/>
      <c r="D58" s="474"/>
      <c r="E58" s="474"/>
      <c r="F58" s="474"/>
      <c r="G58" s="474"/>
      <c r="H58" s="474"/>
      <c r="I58" s="474"/>
      <c r="J58" s="474"/>
      <c r="K58" s="474"/>
      <c r="L58" s="474"/>
      <c r="M58" s="474"/>
      <c r="N58" s="474"/>
      <c r="O58" s="474"/>
      <c r="P58" s="474"/>
      <c r="Q58" s="474"/>
      <c r="R58" s="474"/>
      <c r="S58" s="474"/>
      <c r="T58" s="474"/>
      <c r="U58" s="474"/>
    </row>
    <row r="59" spans="1:21">
      <c r="A59" s="474"/>
      <c r="B59" s="592" t="s">
        <v>2375</v>
      </c>
      <c r="C59" s="474"/>
      <c r="D59" s="474"/>
      <c r="E59" s="474"/>
      <c r="F59" s="474"/>
      <c r="G59" s="474"/>
      <c r="H59" s="474"/>
      <c r="I59" s="474"/>
      <c r="J59" s="474"/>
      <c r="K59" s="474"/>
      <c r="L59" s="474"/>
      <c r="M59" s="474"/>
      <c r="N59" s="474"/>
      <c r="O59" s="474"/>
      <c r="P59" s="474"/>
      <c r="Q59" s="474"/>
      <c r="R59" s="474"/>
      <c r="S59" s="474"/>
      <c r="T59" s="474"/>
      <c r="U59" s="474"/>
    </row>
    <row r="60" spans="1:21">
      <c r="A60" s="474"/>
      <c r="B60" s="592" t="s">
        <v>571</v>
      </c>
      <c r="C60" s="474"/>
      <c r="D60" s="474"/>
      <c r="E60" s="474"/>
      <c r="F60" s="474"/>
      <c r="G60" s="474"/>
      <c r="H60" s="474"/>
      <c r="I60" s="474"/>
      <c r="J60" s="474"/>
      <c r="K60" s="474"/>
      <c r="L60" s="474"/>
      <c r="M60" s="474"/>
      <c r="N60" s="474"/>
      <c r="O60" s="474"/>
      <c r="P60" s="474"/>
      <c r="Q60" s="474"/>
      <c r="R60" s="474"/>
      <c r="S60" s="474"/>
      <c r="T60" s="474"/>
      <c r="U60" s="474"/>
    </row>
    <row r="61" spans="1:21">
      <c r="A61" s="474"/>
      <c r="B61" s="474"/>
      <c r="C61" s="474"/>
      <c r="D61" s="474"/>
      <c r="E61" s="474"/>
      <c r="F61" s="474"/>
      <c r="G61" s="474"/>
      <c r="H61" s="474"/>
      <c r="I61" s="474"/>
      <c r="J61" s="474"/>
      <c r="K61" s="474"/>
      <c r="L61" s="474"/>
      <c r="M61" s="474"/>
      <c r="N61" s="474"/>
      <c r="O61" s="474"/>
      <c r="P61" s="474"/>
      <c r="Q61" s="474"/>
      <c r="R61" s="474"/>
      <c r="S61" s="474"/>
      <c r="T61" s="474"/>
      <c r="U61" s="474"/>
    </row>
  </sheetData>
  <mergeCells count="38">
    <mergeCell ref="AA3:AH3"/>
    <mergeCell ref="X3:Z3"/>
    <mergeCell ref="H29:J29"/>
    <mergeCell ref="I21:X21"/>
    <mergeCell ref="I23:S23"/>
    <mergeCell ref="R25:AC25"/>
    <mergeCell ref="R7:S7"/>
    <mergeCell ref="P7:Q7"/>
    <mergeCell ref="J8:K9"/>
    <mergeCell ref="H8:I9"/>
    <mergeCell ref="M45:AH45"/>
    <mergeCell ref="AD28:AH28"/>
    <mergeCell ref="M35:N35"/>
    <mergeCell ref="O35:T35"/>
    <mergeCell ref="W35:AC35"/>
    <mergeCell ref="U31:Z31"/>
    <mergeCell ref="M34:N34"/>
    <mergeCell ref="O34:T34"/>
    <mergeCell ref="W34:AC34"/>
    <mergeCell ref="S29:U29"/>
    <mergeCell ref="AC29:AE29"/>
    <mergeCell ref="E7:G7"/>
    <mergeCell ref="H7:I7"/>
    <mergeCell ref="J7:K7"/>
    <mergeCell ref="L7:M7"/>
    <mergeCell ref="N7:O7"/>
    <mergeCell ref="E8:G9"/>
    <mergeCell ref="R10:S11"/>
    <mergeCell ref="R8:S9"/>
    <mergeCell ref="P8:Q9"/>
    <mergeCell ref="N8:O9"/>
    <mergeCell ref="L8:M9"/>
    <mergeCell ref="E10:G11"/>
    <mergeCell ref="P10:Q11"/>
    <mergeCell ref="N10:O11"/>
    <mergeCell ref="L10:M11"/>
    <mergeCell ref="J10:K11"/>
    <mergeCell ref="H10:I11"/>
  </mergeCells>
  <phoneticPr fontId="5"/>
  <dataValidations count="1">
    <dataValidation type="list" allowBlank="1" showInputMessage="1" showErrorMessage="1" sqref="AE41:AF41 I30:I31 U28 Z28 D38:D39 M38:M39 Y38 F16 L16 V16 K42:L43 P42:P43 I28 Q31 Q28 M30:M31 M28 D20:D22 M25 AF25 AF34:AF35 I34:I35 C3:C4 P3:P4 W3" xr:uid="{00000000-0002-0000-2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2193" r:id="rId4" name="Check Box 1">
              <controlPr defaultSize="0" autoFill="0" autoLine="0" autoPict="0">
                <anchor moveWithCells="1">
                  <from>
                    <xdr:col>1</xdr:col>
                    <xdr:colOff>180975</xdr:colOff>
                    <xdr:row>1</xdr:row>
                    <xdr:rowOff>142875</xdr:rowOff>
                  </from>
                  <to>
                    <xdr:col>3</xdr:col>
                    <xdr:colOff>76200</xdr:colOff>
                    <xdr:row>3</xdr:row>
                    <xdr:rowOff>38100</xdr:rowOff>
                  </to>
                </anchor>
              </controlPr>
            </control>
          </mc:Choice>
        </mc:AlternateContent>
        <mc:AlternateContent xmlns:mc="http://schemas.openxmlformats.org/markup-compatibility/2006">
          <mc:Choice Requires="x14">
            <control shapeId="392194" r:id="rId5" name="Check Box 2">
              <controlPr defaultSize="0" autoFill="0" autoLine="0" autoPict="0">
                <anchor moveWithCells="1">
                  <from>
                    <xdr:col>14</xdr:col>
                    <xdr:colOff>180975</xdr:colOff>
                    <xdr:row>1</xdr:row>
                    <xdr:rowOff>142875</xdr:rowOff>
                  </from>
                  <to>
                    <xdr:col>16</xdr:col>
                    <xdr:colOff>76200</xdr:colOff>
                    <xdr:row>3</xdr:row>
                    <xdr:rowOff>38100</xdr:rowOff>
                  </to>
                </anchor>
              </controlPr>
            </control>
          </mc:Choice>
        </mc:AlternateContent>
        <mc:AlternateContent xmlns:mc="http://schemas.openxmlformats.org/markup-compatibility/2006">
          <mc:Choice Requires="x14">
            <control shapeId="392195" r:id="rId6" name="Check Box 3">
              <controlPr defaultSize="0" autoFill="0" autoLine="0" autoPict="0">
                <anchor moveWithCells="1">
                  <from>
                    <xdr:col>21</xdr:col>
                    <xdr:colOff>180975</xdr:colOff>
                    <xdr:row>1</xdr:row>
                    <xdr:rowOff>142875</xdr:rowOff>
                  </from>
                  <to>
                    <xdr:col>23</xdr:col>
                    <xdr:colOff>76200</xdr:colOff>
                    <xdr:row>3</xdr:row>
                    <xdr:rowOff>38100</xdr:rowOff>
                  </to>
                </anchor>
              </controlPr>
            </control>
          </mc:Choice>
        </mc:AlternateContent>
        <mc:AlternateContent xmlns:mc="http://schemas.openxmlformats.org/markup-compatibility/2006">
          <mc:Choice Requires="x14">
            <control shapeId="392196" r:id="rId7" name="Check Box 4">
              <controlPr defaultSize="0" autoFill="0" autoLine="0" autoPict="0">
                <anchor moveWithCells="1">
                  <from>
                    <xdr:col>4</xdr:col>
                    <xdr:colOff>180975</xdr:colOff>
                    <xdr:row>14</xdr:row>
                    <xdr:rowOff>142875</xdr:rowOff>
                  </from>
                  <to>
                    <xdr:col>6</xdr:col>
                    <xdr:colOff>76200</xdr:colOff>
                    <xdr:row>16</xdr:row>
                    <xdr:rowOff>38100</xdr:rowOff>
                  </to>
                </anchor>
              </controlPr>
            </control>
          </mc:Choice>
        </mc:AlternateContent>
        <mc:AlternateContent xmlns:mc="http://schemas.openxmlformats.org/markup-compatibility/2006">
          <mc:Choice Requires="x14">
            <control shapeId="392197" r:id="rId8" name="Check Box 5">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392198" r:id="rId9" name="Check Box 6">
              <controlPr defaultSize="0" autoFill="0" autoLine="0" autoPict="0">
                <anchor moveWithCells="1">
                  <from>
                    <xdr:col>20</xdr:col>
                    <xdr:colOff>180975</xdr:colOff>
                    <xdr:row>14</xdr:row>
                    <xdr:rowOff>142875</xdr:rowOff>
                  </from>
                  <to>
                    <xdr:col>22</xdr:col>
                    <xdr:colOff>76200</xdr:colOff>
                    <xdr:row>16</xdr:row>
                    <xdr:rowOff>38100</xdr:rowOff>
                  </to>
                </anchor>
              </controlPr>
            </control>
          </mc:Choice>
        </mc:AlternateContent>
        <mc:AlternateContent xmlns:mc="http://schemas.openxmlformats.org/markup-compatibility/2006">
          <mc:Choice Requires="x14">
            <control shapeId="392199" r:id="rId10" name="Check Box 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392200" r:id="rId11" name="Check Box 8">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392201" r:id="rId12" name="Check Box 9">
              <controlPr defaultSize="0" autoFill="0" autoLine="0" autoPict="0">
                <anchor moveWithCells="1">
                  <from>
                    <xdr:col>11</xdr:col>
                    <xdr:colOff>180975</xdr:colOff>
                    <xdr:row>23</xdr:row>
                    <xdr:rowOff>142875</xdr:rowOff>
                  </from>
                  <to>
                    <xdr:col>13</xdr:col>
                    <xdr:colOff>76200</xdr:colOff>
                    <xdr:row>25</xdr:row>
                    <xdr:rowOff>38100</xdr:rowOff>
                  </to>
                </anchor>
              </controlPr>
            </control>
          </mc:Choice>
        </mc:AlternateContent>
        <mc:AlternateContent xmlns:mc="http://schemas.openxmlformats.org/markup-compatibility/2006">
          <mc:Choice Requires="x14">
            <control shapeId="392202" r:id="rId13" name="Check Box 10">
              <controlPr defaultSize="0" autoFill="0" autoLine="0" autoPict="0">
                <anchor moveWithCells="1">
                  <from>
                    <xdr:col>30</xdr:col>
                    <xdr:colOff>180975</xdr:colOff>
                    <xdr:row>23</xdr:row>
                    <xdr:rowOff>142875</xdr:rowOff>
                  </from>
                  <to>
                    <xdr:col>32</xdr:col>
                    <xdr:colOff>76200</xdr:colOff>
                    <xdr:row>25</xdr:row>
                    <xdr:rowOff>38100</xdr:rowOff>
                  </to>
                </anchor>
              </controlPr>
            </control>
          </mc:Choice>
        </mc:AlternateContent>
        <mc:AlternateContent xmlns:mc="http://schemas.openxmlformats.org/markup-compatibility/2006">
          <mc:Choice Requires="x14">
            <control shapeId="392203" r:id="rId14" name="Check Box 11">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392204" r:id="rId15" name="Check Box 12">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392205" r:id="rId16" name="Check Box 13">
              <controlPr defaultSize="0" autoFill="0" autoLine="0" autoPict="0">
                <anchor moveWithCells="1">
                  <from>
                    <xdr:col>15</xdr:col>
                    <xdr:colOff>180975</xdr:colOff>
                    <xdr:row>26</xdr:row>
                    <xdr:rowOff>142875</xdr:rowOff>
                  </from>
                  <to>
                    <xdr:col>17</xdr:col>
                    <xdr:colOff>76200</xdr:colOff>
                    <xdr:row>28</xdr:row>
                    <xdr:rowOff>38100</xdr:rowOff>
                  </to>
                </anchor>
              </controlPr>
            </control>
          </mc:Choice>
        </mc:AlternateContent>
        <mc:AlternateContent xmlns:mc="http://schemas.openxmlformats.org/markup-compatibility/2006">
          <mc:Choice Requires="x14">
            <control shapeId="392206" r:id="rId17" name="Check Box 14">
              <controlPr defaultSize="0" autoFill="0" autoLine="0" autoPict="0">
                <anchor moveWithCells="1">
                  <from>
                    <xdr:col>19</xdr:col>
                    <xdr:colOff>180975</xdr:colOff>
                    <xdr:row>26</xdr:row>
                    <xdr:rowOff>142875</xdr:rowOff>
                  </from>
                  <to>
                    <xdr:col>21</xdr:col>
                    <xdr:colOff>76200</xdr:colOff>
                    <xdr:row>28</xdr:row>
                    <xdr:rowOff>38100</xdr:rowOff>
                  </to>
                </anchor>
              </controlPr>
            </control>
          </mc:Choice>
        </mc:AlternateContent>
        <mc:AlternateContent xmlns:mc="http://schemas.openxmlformats.org/markup-compatibility/2006">
          <mc:Choice Requires="x14">
            <control shapeId="392207" r:id="rId18" name="Check Box 15">
              <controlPr defaultSize="0" autoFill="0" autoLine="0" autoPict="0">
                <anchor moveWithCells="1">
                  <from>
                    <xdr:col>24</xdr:col>
                    <xdr:colOff>180975</xdr:colOff>
                    <xdr:row>26</xdr:row>
                    <xdr:rowOff>142875</xdr:rowOff>
                  </from>
                  <to>
                    <xdr:col>26</xdr:col>
                    <xdr:colOff>76200</xdr:colOff>
                    <xdr:row>28</xdr:row>
                    <xdr:rowOff>38100</xdr:rowOff>
                  </to>
                </anchor>
              </controlPr>
            </control>
          </mc:Choice>
        </mc:AlternateContent>
        <mc:AlternateContent xmlns:mc="http://schemas.openxmlformats.org/markup-compatibility/2006">
          <mc:Choice Requires="x14">
            <control shapeId="392208" r:id="rId19" name="Check Box 16">
              <controlPr defaultSize="0" autoFill="0" autoLine="0" autoPict="0">
                <anchor moveWithCells="1">
                  <from>
                    <xdr:col>7</xdr:col>
                    <xdr:colOff>180975</xdr:colOff>
                    <xdr:row>28</xdr:row>
                    <xdr:rowOff>142875</xdr:rowOff>
                  </from>
                  <to>
                    <xdr:col>9</xdr:col>
                    <xdr:colOff>76200</xdr:colOff>
                    <xdr:row>30</xdr:row>
                    <xdr:rowOff>38100</xdr:rowOff>
                  </to>
                </anchor>
              </controlPr>
            </control>
          </mc:Choice>
        </mc:AlternateContent>
        <mc:AlternateContent xmlns:mc="http://schemas.openxmlformats.org/markup-compatibility/2006">
          <mc:Choice Requires="x14">
            <control shapeId="392209" r:id="rId20" name="Check Box 17">
              <controlPr defaultSize="0" autoFill="0" autoLine="0" autoPict="0">
                <anchor moveWithCells="1">
                  <from>
                    <xdr:col>11</xdr:col>
                    <xdr:colOff>180975</xdr:colOff>
                    <xdr:row>28</xdr:row>
                    <xdr:rowOff>142875</xdr:rowOff>
                  </from>
                  <to>
                    <xdr:col>13</xdr:col>
                    <xdr:colOff>76200</xdr:colOff>
                    <xdr:row>30</xdr:row>
                    <xdr:rowOff>38100</xdr:rowOff>
                  </to>
                </anchor>
              </controlPr>
            </control>
          </mc:Choice>
        </mc:AlternateContent>
        <mc:AlternateContent xmlns:mc="http://schemas.openxmlformats.org/markup-compatibility/2006">
          <mc:Choice Requires="x14">
            <control shapeId="392210" r:id="rId21" name="Check Box 18">
              <controlPr defaultSize="0" autoFill="0" autoLine="0" autoPict="0">
                <anchor moveWithCells="1">
                  <from>
                    <xdr:col>7</xdr:col>
                    <xdr:colOff>180975</xdr:colOff>
                    <xdr:row>29</xdr:row>
                    <xdr:rowOff>142875</xdr:rowOff>
                  </from>
                  <to>
                    <xdr:col>9</xdr:col>
                    <xdr:colOff>76200</xdr:colOff>
                    <xdr:row>31</xdr:row>
                    <xdr:rowOff>38100</xdr:rowOff>
                  </to>
                </anchor>
              </controlPr>
            </control>
          </mc:Choice>
        </mc:AlternateContent>
        <mc:AlternateContent xmlns:mc="http://schemas.openxmlformats.org/markup-compatibility/2006">
          <mc:Choice Requires="x14">
            <control shapeId="392211" r:id="rId22" name="Check Box 19">
              <controlPr defaultSize="0" autoFill="0" autoLine="0" autoPict="0">
                <anchor moveWithCells="1">
                  <from>
                    <xdr:col>11</xdr:col>
                    <xdr:colOff>180975</xdr:colOff>
                    <xdr:row>29</xdr:row>
                    <xdr:rowOff>142875</xdr:rowOff>
                  </from>
                  <to>
                    <xdr:col>13</xdr:col>
                    <xdr:colOff>76200</xdr:colOff>
                    <xdr:row>31</xdr:row>
                    <xdr:rowOff>38100</xdr:rowOff>
                  </to>
                </anchor>
              </controlPr>
            </control>
          </mc:Choice>
        </mc:AlternateContent>
        <mc:AlternateContent xmlns:mc="http://schemas.openxmlformats.org/markup-compatibility/2006">
          <mc:Choice Requires="x14">
            <control shapeId="392212" r:id="rId23" name="Check Box 20">
              <controlPr defaultSize="0" autoFill="0" autoLine="0" autoPict="0">
                <anchor moveWithCells="1">
                  <from>
                    <xdr:col>15</xdr:col>
                    <xdr:colOff>180975</xdr:colOff>
                    <xdr:row>29</xdr:row>
                    <xdr:rowOff>142875</xdr:rowOff>
                  </from>
                  <to>
                    <xdr:col>17</xdr:col>
                    <xdr:colOff>76200</xdr:colOff>
                    <xdr:row>31</xdr:row>
                    <xdr:rowOff>38100</xdr:rowOff>
                  </to>
                </anchor>
              </controlPr>
            </control>
          </mc:Choice>
        </mc:AlternateContent>
        <mc:AlternateContent xmlns:mc="http://schemas.openxmlformats.org/markup-compatibility/2006">
          <mc:Choice Requires="x14">
            <control shapeId="392213" r:id="rId24" name="Check Box 21">
              <controlPr defaultSize="0" autoFill="0" autoLine="0" autoPict="0">
                <anchor moveWithCells="1">
                  <from>
                    <xdr:col>7</xdr:col>
                    <xdr:colOff>180975</xdr:colOff>
                    <xdr:row>32</xdr:row>
                    <xdr:rowOff>142875</xdr:rowOff>
                  </from>
                  <to>
                    <xdr:col>9</xdr:col>
                    <xdr:colOff>76200</xdr:colOff>
                    <xdr:row>34</xdr:row>
                    <xdr:rowOff>38100</xdr:rowOff>
                  </to>
                </anchor>
              </controlPr>
            </control>
          </mc:Choice>
        </mc:AlternateContent>
        <mc:AlternateContent xmlns:mc="http://schemas.openxmlformats.org/markup-compatibility/2006">
          <mc:Choice Requires="x14">
            <control shapeId="392214" r:id="rId25" name="Check Box 22">
              <controlPr defaultSize="0" autoFill="0" autoLine="0" autoPict="0">
                <anchor moveWithCells="1">
                  <from>
                    <xdr:col>30</xdr:col>
                    <xdr:colOff>180975</xdr:colOff>
                    <xdr:row>32</xdr:row>
                    <xdr:rowOff>142875</xdr:rowOff>
                  </from>
                  <to>
                    <xdr:col>32</xdr:col>
                    <xdr:colOff>76200</xdr:colOff>
                    <xdr:row>34</xdr:row>
                    <xdr:rowOff>38100</xdr:rowOff>
                  </to>
                </anchor>
              </controlPr>
            </control>
          </mc:Choice>
        </mc:AlternateContent>
        <mc:AlternateContent xmlns:mc="http://schemas.openxmlformats.org/markup-compatibility/2006">
          <mc:Choice Requires="x14">
            <control shapeId="392215" r:id="rId26" name="Check Box 23">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392216" r:id="rId27" name="Check Box 24">
              <controlPr defaultSize="0" autoFill="0" autoLine="0" autoPict="0">
                <anchor moveWithCells="1">
                  <from>
                    <xdr:col>30</xdr:col>
                    <xdr:colOff>180975</xdr:colOff>
                    <xdr:row>33</xdr:row>
                    <xdr:rowOff>142875</xdr:rowOff>
                  </from>
                  <to>
                    <xdr:col>32</xdr:col>
                    <xdr:colOff>76200</xdr:colOff>
                    <xdr:row>35</xdr:row>
                    <xdr:rowOff>38100</xdr:rowOff>
                  </to>
                </anchor>
              </controlPr>
            </control>
          </mc:Choice>
        </mc:AlternateContent>
        <mc:AlternateContent xmlns:mc="http://schemas.openxmlformats.org/markup-compatibility/2006">
          <mc:Choice Requires="x14">
            <control shapeId="392217" r:id="rId28" name="Check Box 25">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392218" r:id="rId29" name="Check Box 26">
              <controlPr defaultSize="0" autoFill="0" autoLine="0" autoPict="0">
                <anchor moveWithCells="1">
                  <from>
                    <xdr:col>11</xdr:col>
                    <xdr:colOff>180975</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392219" r:id="rId30" name="Check Box 27">
              <controlPr defaultSize="0" autoFill="0" autoLine="0" autoPict="0">
                <anchor moveWithCells="1">
                  <from>
                    <xdr:col>23</xdr:col>
                    <xdr:colOff>180975</xdr:colOff>
                    <xdr:row>36</xdr:row>
                    <xdr:rowOff>142875</xdr:rowOff>
                  </from>
                  <to>
                    <xdr:col>25</xdr:col>
                    <xdr:colOff>76200</xdr:colOff>
                    <xdr:row>38</xdr:row>
                    <xdr:rowOff>38100</xdr:rowOff>
                  </to>
                </anchor>
              </controlPr>
            </control>
          </mc:Choice>
        </mc:AlternateContent>
        <mc:AlternateContent xmlns:mc="http://schemas.openxmlformats.org/markup-compatibility/2006">
          <mc:Choice Requires="x14">
            <control shapeId="392220" r:id="rId31" name="Check Box 28">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392221" r:id="rId32" name="Check Box 29">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392222" r:id="rId33" name="Check Box 30">
              <controlPr defaultSize="0" autoFill="0" autoLine="0" autoPict="0">
                <anchor moveWithCells="1">
                  <from>
                    <xdr:col>10</xdr:col>
                    <xdr:colOff>180975</xdr:colOff>
                    <xdr:row>40</xdr:row>
                    <xdr:rowOff>142875</xdr:rowOff>
                  </from>
                  <to>
                    <xdr:col>12</xdr:col>
                    <xdr:colOff>76200</xdr:colOff>
                    <xdr:row>42</xdr:row>
                    <xdr:rowOff>38100</xdr:rowOff>
                  </to>
                </anchor>
              </controlPr>
            </control>
          </mc:Choice>
        </mc:AlternateContent>
        <mc:AlternateContent xmlns:mc="http://schemas.openxmlformats.org/markup-compatibility/2006">
          <mc:Choice Requires="x14">
            <control shapeId="392223" r:id="rId34" name="Check Box 31">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392224" r:id="rId35" name="Check Box 32">
              <controlPr defaultSize="0" autoFill="0" autoLine="0" autoPict="0">
                <anchor moveWithCells="1">
                  <from>
                    <xdr:col>10</xdr:col>
                    <xdr:colOff>180975</xdr:colOff>
                    <xdr:row>41</xdr:row>
                    <xdr:rowOff>142875</xdr:rowOff>
                  </from>
                  <to>
                    <xdr:col>12</xdr:col>
                    <xdr:colOff>76200</xdr:colOff>
                    <xdr:row>43</xdr:row>
                    <xdr:rowOff>38100</xdr:rowOff>
                  </to>
                </anchor>
              </controlPr>
            </control>
          </mc:Choice>
        </mc:AlternateContent>
        <mc:AlternateContent xmlns:mc="http://schemas.openxmlformats.org/markup-compatibility/2006">
          <mc:Choice Requires="x14">
            <control shapeId="392225" r:id="rId36" name="Check Box 33">
              <controlPr defaultSize="0" autoFill="0" autoLine="0" autoPict="0">
                <anchor moveWithCells="1">
                  <from>
                    <xdr:col>14</xdr:col>
                    <xdr:colOff>180975</xdr:colOff>
                    <xdr:row>41</xdr:row>
                    <xdr:rowOff>142875</xdr:rowOff>
                  </from>
                  <to>
                    <xdr:col>16</xdr:col>
                    <xdr:colOff>76200</xdr:colOff>
                    <xdr:row>43</xdr:row>
                    <xdr:rowOff>38100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AR69"/>
  <sheetViews>
    <sheetView view="pageBreakPreview" zoomScaleNormal="100" zoomScaleSheetLayoutView="100" workbookViewId="0"/>
  </sheetViews>
  <sheetFormatPr defaultColWidth="2.625" defaultRowHeight="13.5"/>
  <cols>
    <col min="1" max="16384" width="2.625" style="592"/>
  </cols>
  <sheetData>
    <row r="1" spans="1:35" ht="18.75">
      <c r="A1" s="3" t="s">
        <v>197</v>
      </c>
      <c r="B1" s="3"/>
      <c r="C1" s="3"/>
      <c r="D1" s="3"/>
      <c r="E1" s="3"/>
      <c r="F1" s="3"/>
      <c r="G1" s="3"/>
      <c r="H1" s="3"/>
      <c r="I1" s="3"/>
      <c r="J1" s="3"/>
      <c r="K1" s="3"/>
      <c r="L1" s="3"/>
      <c r="M1" s="3"/>
      <c r="N1" s="3"/>
      <c r="O1" s="3"/>
      <c r="P1" s="3"/>
      <c r="Q1" s="3"/>
      <c r="R1" s="3"/>
      <c r="S1" s="3"/>
      <c r="T1" s="3"/>
      <c r="U1" s="3"/>
      <c r="V1" s="3"/>
      <c r="W1" s="3"/>
      <c r="X1" s="3"/>
      <c r="Y1" s="3"/>
    </row>
    <row r="2" spans="1:35" ht="14.25">
      <c r="A2" s="477" t="s">
        <v>1387</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row>
    <row r="3" spans="1:35" ht="13.5" customHeight="1">
      <c r="A3" s="3188" t="s">
        <v>444</v>
      </c>
      <c r="B3" s="3176"/>
      <c r="C3" s="3176"/>
      <c r="D3" s="3176"/>
      <c r="E3" s="3176"/>
      <c r="F3" s="3176"/>
      <c r="G3" s="3176"/>
      <c r="H3" s="3176"/>
      <c r="I3" s="3176"/>
      <c r="J3" s="3177"/>
      <c r="K3" s="896"/>
      <c r="L3" s="2539" t="s">
        <v>784</v>
      </c>
      <c r="M3" s="2539"/>
      <c r="N3" s="2539"/>
      <c r="O3" s="2539"/>
      <c r="P3" s="2539"/>
      <c r="Q3" s="3179"/>
      <c r="R3" s="3172" t="s">
        <v>781</v>
      </c>
      <c r="S3" s="3173"/>
      <c r="T3" s="3173"/>
      <c r="U3" s="3173"/>
      <c r="V3" s="3174"/>
      <c r="W3" s="3174"/>
      <c r="X3" s="3174"/>
      <c r="Y3" s="3174"/>
      <c r="Z3" s="3174"/>
      <c r="AA3" s="3174"/>
      <c r="AB3" s="3174"/>
      <c r="AC3" s="3174"/>
      <c r="AD3" s="3174"/>
      <c r="AE3" s="3174"/>
      <c r="AF3" s="3174"/>
      <c r="AG3" s="3174"/>
      <c r="AH3" s="3174"/>
      <c r="AI3" s="3175"/>
    </row>
    <row r="4" spans="1:35" ht="13.5" customHeight="1">
      <c r="A4" s="3178"/>
      <c r="B4" s="3176"/>
      <c r="C4" s="3176"/>
      <c r="D4" s="3176"/>
      <c r="E4" s="3176"/>
      <c r="F4" s="3176"/>
      <c r="G4" s="3176"/>
      <c r="H4" s="3176"/>
      <c r="I4" s="3176"/>
      <c r="J4" s="3177"/>
      <c r="K4" s="897"/>
      <c r="L4" s="3189" t="s">
        <v>1051</v>
      </c>
      <c r="M4" s="3189"/>
      <c r="N4" s="3189"/>
      <c r="O4" s="3189"/>
      <c r="P4" s="3189"/>
      <c r="Q4" s="3190"/>
      <c r="R4" s="3191" t="s">
        <v>782</v>
      </c>
      <c r="S4" s="3192"/>
      <c r="T4" s="3192"/>
      <c r="U4" s="3192"/>
      <c r="V4" s="2218"/>
      <c r="W4" s="2218"/>
      <c r="X4" s="2218"/>
      <c r="Y4" s="2218"/>
      <c r="Z4" s="617" t="s">
        <v>403</v>
      </c>
      <c r="AA4" s="1195"/>
      <c r="AB4" s="1195"/>
      <c r="AC4" s="617" t="s">
        <v>404</v>
      </c>
      <c r="AD4" s="1195"/>
      <c r="AE4" s="1195"/>
      <c r="AF4" s="617" t="s">
        <v>405</v>
      </c>
      <c r="AG4" s="3181"/>
      <c r="AH4" s="3181"/>
      <c r="AI4" s="2995"/>
    </row>
    <row r="5" spans="1:35" ht="13.5" customHeight="1">
      <c r="A5" s="2663" t="s">
        <v>198</v>
      </c>
      <c r="B5" s="3176"/>
      <c r="C5" s="3176"/>
      <c r="D5" s="3176"/>
      <c r="E5" s="3176"/>
      <c r="F5" s="3176"/>
      <c r="G5" s="3176"/>
      <c r="H5" s="3176"/>
      <c r="I5" s="3176"/>
      <c r="J5" s="3177"/>
      <c r="K5" s="896"/>
      <c r="L5" s="2539" t="s">
        <v>784</v>
      </c>
      <c r="M5" s="2539"/>
      <c r="N5" s="2539"/>
      <c r="O5" s="2539"/>
      <c r="P5" s="2539"/>
      <c r="Q5" s="3179"/>
      <c r="R5" s="3172" t="s">
        <v>781</v>
      </c>
      <c r="S5" s="3173"/>
      <c r="T5" s="3173"/>
      <c r="U5" s="3173"/>
      <c r="V5" s="3174"/>
      <c r="W5" s="3174"/>
      <c r="X5" s="3174"/>
      <c r="Y5" s="3174"/>
      <c r="Z5" s="3174"/>
      <c r="AA5" s="3174"/>
      <c r="AB5" s="3174"/>
      <c r="AC5" s="3174"/>
      <c r="AD5" s="3174"/>
      <c r="AE5" s="3174"/>
      <c r="AF5" s="3174"/>
      <c r="AG5" s="3174"/>
      <c r="AH5" s="3174"/>
      <c r="AI5" s="3175"/>
    </row>
    <row r="6" spans="1:35" ht="13.5" customHeight="1">
      <c r="A6" s="3178"/>
      <c r="B6" s="3176"/>
      <c r="C6" s="3176"/>
      <c r="D6" s="3176"/>
      <c r="E6" s="3176"/>
      <c r="F6" s="3176"/>
      <c r="G6" s="3176"/>
      <c r="H6" s="3176"/>
      <c r="I6" s="3176"/>
      <c r="J6" s="3177"/>
      <c r="K6" s="897"/>
      <c r="L6" s="2511" t="s">
        <v>1051</v>
      </c>
      <c r="M6" s="2511"/>
      <c r="N6" s="2511"/>
      <c r="O6" s="2511"/>
      <c r="P6" s="2511"/>
      <c r="Q6" s="3180"/>
      <c r="R6" s="3191" t="s">
        <v>782</v>
      </c>
      <c r="S6" s="3192"/>
      <c r="T6" s="3192"/>
      <c r="U6" s="3192"/>
      <c r="V6" s="2218"/>
      <c r="W6" s="2218"/>
      <c r="X6" s="2218"/>
      <c r="Y6" s="2218"/>
      <c r="Z6" s="617" t="s">
        <v>403</v>
      </c>
      <c r="AA6" s="1195"/>
      <c r="AB6" s="1195"/>
      <c r="AC6" s="617" t="s">
        <v>404</v>
      </c>
      <c r="AD6" s="1195"/>
      <c r="AE6" s="1195"/>
      <c r="AF6" s="617" t="s">
        <v>405</v>
      </c>
      <c r="AG6" s="3181"/>
      <c r="AH6" s="3181"/>
      <c r="AI6" s="2995"/>
    </row>
    <row r="7" spans="1:35" ht="13.5" customHeight="1">
      <c r="A7" s="2663" t="s">
        <v>1618</v>
      </c>
      <c r="B7" s="3176"/>
      <c r="C7" s="3176"/>
      <c r="D7" s="3176"/>
      <c r="E7" s="3176"/>
      <c r="F7" s="3176"/>
      <c r="G7" s="3176"/>
      <c r="H7" s="3176"/>
      <c r="I7" s="3176"/>
      <c r="J7" s="3177"/>
      <c r="K7" s="3182"/>
      <c r="L7" s="3183"/>
      <c r="M7" s="3183"/>
      <c r="N7" s="3183"/>
      <c r="O7" s="3183"/>
      <c r="P7" s="3183"/>
      <c r="Q7" s="3184"/>
      <c r="R7" s="3172" t="s">
        <v>781</v>
      </c>
      <c r="S7" s="3173"/>
      <c r="T7" s="3173"/>
      <c r="U7" s="3173"/>
      <c r="V7" s="3174"/>
      <c r="W7" s="3174"/>
      <c r="X7" s="3174"/>
      <c r="Y7" s="3174"/>
      <c r="Z7" s="3174"/>
      <c r="AA7" s="3174"/>
      <c r="AB7" s="3174"/>
      <c r="AC7" s="3174"/>
      <c r="AD7" s="3174"/>
      <c r="AE7" s="3174"/>
      <c r="AF7" s="3174"/>
      <c r="AG7" s="3174"/>
      <c r="AH7" s="3174"/>
      <c r="AI7" s="3175"/>
    </row>
    <row r="8" spans="1:35" ht="13.5" customHeight="1">
      <c r="A8" s="3178"/>
      <c r="B8" s="3176"/>
      <c r="C8" s="3176"/>
      <c r="D8" s="3176"/>
      <c r="E8" s="3176"/>
      <c r="F8" s="3176"/>
      <c r="G8" s="3176"/>
      <c r="H8" s="3176"/>
      <c r="I8" s="3176"/>
      <c r="J8" s="3177"/>
      <c r="K8" s="3185"/>
      <c r="L8" s="3186"/>
      <c r="M8" s="3186"/>
      <c r="N8" s="3186"/>
      <c r="O8" s="3186"/>
      <c r="P8" s="3186"/>
      <c r="Q8" s="3187"/>
      <c r="R8" s="2197" t="s">
        <v>783</v>
      </c>
      <c r="S8" s="2198"/>
      <c r="T8" s="2198"/>
      <c r="U8" s="2198"/>
      <c r="V8" s="3028"/>
      <c r="W8" s="3028"/>
      <c r="X8" s="3028"/>
      <c r="Y8" s="3028"/>
      <c r="Z8" s="3028"/>
      <c r="AA8" s="3028"/>
      <c r="AB8" s="3028"/>
      <c r="AC8" s="3028"/>
      <c r="AD8" s="3028"/>
      <c r="AE8" s="3028"/>
      <c r="AF8" s="3028"/>
      <c r="AG8" s="3028"/>
      <c r="AH8" s="3028"/>
      <c r="AI8" s="3029"/>
    </row>
    <row r="9" spans="1:35" ht="13.5" customHeight="1">
      <c r="A9" s="2663" t="s">
        <v>1619</v>
      </c>
      <c r="B9" s="3176"/>
      <c r="C9" s="3176"/>
      <c r="D9" s="3176"/>
      <c r="E9" s="3176"/>
      <c r="F9" s="3176"/>
      <c r="G9" s="3176"/>
      <c r="H9" s="3176"/>
      <c r="I9" s="3176"/>
      <c r="J9" s="3177"/>
      <c r="K9" s="3182"/>
      <c r="L9" s="3183"/>
      <c r="M9" s="3183"/>
      <c r="N9" s="3183"/>
      <c r="O9" s="3183"/>
      <c r="P9" s="3183"/>
      <c r="Q9" s="3184"/>
      <c r="R9" s="3172" t="s">
        <v>781</v>
      </c>
      <c r="S9" s="3173"/>
      <c r="T9" s="3173"/>
      <c r="U9" s="3173"/>
      <c r="V9" s="3174"/>
      <c r="W9" s="3174"/>
      <c r="X9" s="3174"/>
      <c r="Y9" s="3174"/>
      <c r="Z9" s="3174"/>
      <c r="AA9" s="3174"/>
      <c r="AB9" s="3174"/>
      <c r="AC9" s="3174"/>
      <c r="AD9" s="3174"/>
      <c r="AE9" s="3174"/>
      <c r="AF9" s="3174"/>
      <c r="AG9" s="3174"/>
      <c r="AH9" s="3174"/>
      <c r="AI9" s="3175"/>
    </row>
    <row r="10" spans="1:35" ht="13.5" customHeight="1">
      <c r="A10" s="3178"/>
      <c r="B10" s="3176"/>
      <c r="C10" s="3176"/>
      <c r="D10" s="3176"/>
      <c r="E10" s="3176"/>
      <c r="F10" s="3176"/>
      <c r="G10" s="3176"/>
      <c r="H10" s="3176"/>
      <c r="I10" s="3176"/>
      <c r="J10" s="3177"/>
      <c r="K10" s="3185"/>
      <c r="L10" s="3186"/>
      <c r="M10" s="3186"/>
      <c r="N10" s="3186"/>
      <c r="O10" s="3186"/>
      <c r="P10" s="3186"/>
      <c r="Q10" s="3187"/>
      <c r="R10" s="2197" t="s">
        <v>783</v>
      </c>
      <c r="S10" s="2198"/>
      <c r="T10" s="2198"/>
      <c r="U10" s="2198"/>
      <c r="V10" s="3028"/>
      <c r="W10" s="3028"/>
      <c r="X10" s="3028"/>
      <c r="Y10" s="3028"/>
      <c r="Z10" s="3028"/>
      <c r="AA10" s="3028"/>
      <c r="AB10" s="3028"/>
      <c r="AC10" s="3028"/>
      <c r="AD10" s="3028"/>
      <c r="AE10" s="3028"/>
      <c r="AF10" s="3028"/>
      <c r="AG10" s="3028"/>
      <c r="AH10" s="3028"/>
      <c r="AI10" s="3029"/>
    </row>
    <row r="11" spans="1:35" ht="13.5" customHeight="1">
      <c r="A11" s="2663" t="s">
        <v>1052</v>
      </c>
      <c r="B11" s="3176"/>
      <c r="C11" s="3176"/>
      <c r="D11" s="3176"/>
      <c r="E11" s="3176"/>
      <c r="F11" s="3176"/>
      <c r="G11" s="3176"/>
      <c r="H11" s="3176"/>
      <c r="I11" s="3176"/>
      <c r="J11" s="3177"/>
      <c r="K11" s="532"/>
      <c r="L11" s="2539" t="s">
        <v>208</v>
      </c>
      <c r="M11" s="2539"/>
      <c r="N11" s="2539"/>
      <c r="O11" s="2539"/>
      <c r="P11" s="2539"/>
      <c r="Q11" s="3179"/>
      <c r="R11" s="896"/>
      <c r="S11" s="181" t="s">
        <v>147</v>
      </c>
      <c r="T11" s="181"/>
      <c r="U11" s="181"/>
      <c r="V11" s="902"/>
      <c r="W11" s="902"/>
      <c r="X11" s="902"/>
      <c r="Y11" s="902"/>
      <c r="Z11" s="902"/>
      <c r="AA11" s="902"/>
      <c r="AB11" s="902"/>
      <c r="AC11" s="902"/>
      <c r="AD11" s="902"/>
      <c r="AE11" s="123"/>
      <c r="AF11" s="123"/>
      <c r="AG11" s="902"/>
      <c r="AH11" s="902"/>
      <c r="AI11" s="903"/>
    </row>
    <row r="12" spans="1:35" ht="13.5" customHeight="1">
      <c r="A12" s="3178"/>
      <c r="B12" s="3176"/>
      <c r="C12" s="3176"/>
      <c r="D12" s="3176"/>
      <c r="E12" s="3176"/>
      <c r="F12" s="3176"/>
      <c r="G12" s="3176"/>
      <c r="H12" s="3176"/>
      <c r="I12" s="3176"/>
      <c r="J12" s="3177"/>
      <c r="K12" s="897"/>
      <c r="L12" s="3189" t="s">
        <v>209</v>
      </c>
      <c r="M12" s="3189"/>
      <c r="N12" s="3189"/>
      <c r="O12" s="3189"/>
      <c r="P12" s="3189"/>
      <c r="Q12" s="3190"/>
      <c r="R12" s="897"/>
      <c r="S12" s="117" t="s">
        <v>216</v>
      </c>
      <c r="T12" s="3194"/>
      <c r="U12" s="3194"/>
      <c r="V12" s="179" t="s">
        <v>215</v>
      </c>
      <c r="W12" s="179"/>
      <c r="X12" s="901"/>
      <c r="Y12" s="117" t="s">
        <v>403</v>
      </c>
      <c r="Z12" s="3194"/>
      <c r="AA12" s="3194"/>
      <c r="AB12" s="179" t="s">
        <v>215</v>
      </c>
      <c r="AC12" s="180"/>
      <c r="AD12" s="180"/>
      <c r="AE12" s="180"/>
      <c r="AF12" s="180"/>
      <c r="AG12" s="180"/>
      <c r="AH12" s="180"/>
      <c r="AI12" s="819"/>
    </row>
    <row r="13" spans="1:35" ht="13.5" customHeight="1">
      <c r="A13" s="2663" t="s">
        <v>199</v>
      </c>
      <c r="B13" s="3176"/>
      <c r="C13" s="3176"/>
      <c r="D13" s="3176"/>
      <c r="E13" s="3176"/>
      <c r="F13" s="3176"/>
      <c r="G13" s="3176"/>
      <c r="H13" s="3176"/>
      <c r="I13" s="3176"/>
      <c r="J13" s="3177"/>
      <c r="K13" s="532"/>
      <c r="L13" s="2511" t="s">
        <v>148</v>
      </c>
      <c r="M13" s="2511"/>
      <c r="N13" s="2511"/>
      <c r="O13" s="2511"/>
      <c r="P13" s="2511"/>
      <c r="Q13" s="3180"/>
      <c r="R13" s="896"/>
      <c r="S13" s="123" t="s">
        <v>785</v>
      </c>
      <c r="T13" s="123"/>
      <c r="U13" s="123"/>
      <c r="V13" s="123"/>
      <c r="W13" s="123"/>
      <c r="X13" s="123"/>
      <c r="Y13" s="123"/>
      <c r="Z13" s="123"/>
      <c r="AA13" s="123"/>
      <c r="AB13" s="123"/>
      <c r="AC13" s="123"/>
      <c r="AD13" s="123"/>
      <c r="AE13" s="123"/>
      <c r="AF13" s="123"/>
      <c r="AG13" s="902"/>
      <c r="AH13" s="902"/>
      <c r="AI13" s="903"/>
    </row>
    <row r="14" spans="1:35" ht="13.5" customHeight="1">
      <c r="A14" s="3178"/>
      <c r="B14" s="3176"/>
      <c r="C14" s="3176"/>
      <c r="D14" s="3176"/>
      <c r="E14" s="3176"/>
      <c r="F14" s="3176"/>
      <c r="G14" s="3176"/>
      <c r="H14" s="3176"/>
      <c r="I14" s="3176"/>
      <c r="J14" s="3177"/>
      <c r="K14" s="897"/>
      <c r="L14" s="3189" t="s">
        <v>149</v>
      </c>
      <c r="M14" s="3189"/>
      <c r="N14" s="3189"/>
      <c r="O14" s="3189"/>
      <c r="P14" s="3189"/>
      <c r="Q14" s="3190"/>
      <c r="R14" s="897"/>
      <c r="S14" s="117" t="s">
        <v>628</v>
      </c>
      <c r="T14" s="117"/>
      <c r="U14" s="117"/>
      <c r="V14" s="2180"/>
      <c r="W14" s="2180"/>
      <c r="X14" s="2180"/>
      <c r="Y14" s="2180"/>
      <c r="Z14" s="2180"/>
      <c r="AA14" s="2180"/>
      <c r="AB14" s="2180"/>
      <c r="AC14" s="2180"/>
      <c r="AD14" s="2180"/>
      <c r="AE14" s="2180"/>
      <c r="AF14" s="2180"/>
      <c r="AG14" s="2180"/>
      <c r="AH14" s="2180"/>
      <c r="AI14" s="3195"/>
    </row>
    <row r="15" spans="1:35" ht="9.75" customHeight="1">
      <c r="A15" s="499"/>
      <c r="B15" s="499"/>
      <c r="C15" s="499"/>
      <c r="D15" s="499"/>
      <c r="E15" s="499"/>
      <c r="F15" s="499"/>
      <c r="G15" s="499"/>
      <c r="H15" s="499"/>
      <c r="I15" s="499"/>
      <c r="J15" s="499"/>
      <c r="K15" s="217"/>
      <c r="L15" s="151"/>
      <c r="M15" s="151"/>
      <c r="N15" s="151"/>
      <c r="O15" s="151"/>
      <c r="P15" s="151"/>
      <c r="Q15" s="151"/>
      <c r="R15" s="217"/>
      <c r="S15" s="152"/>
      <c r="T15" s="152"/>
      <c r="U15" s="152"/>
      <c r="V15" s="332"/>
      <c r="W15" s="332"/>
      <c r="X15" s="332"/>
      <c r="Y15" s="332"/>
      <c r="Z15" s="332"/>
      <c r="AA15" s="332"/>
      <c r="AB15" s="332"/>
      <c r="AC15" s="332"/>
      <c r="AD15" s="332"/>
      <c r="AE15" s="332"/>
      <c r="AF15" s="332"/>
      <c r="AG15" s="251"/>
    </row>
    <row r="16" spans="1:35" ht="14.25">
      <c r="A16" s="4" t="s">
        <v>1388</v>
      </c>
      <c r="B16" s="4"/>
      <c r="C16" s="4"/>
      <c r="D16" s="4"/>
      <c r="E16" s="4"/>
      <c r="F16" s="4"/>
      <c r="G16" s="4"/>
      <c r="H16" s="4"/>
      <c r="I16" s="4"/>
      <c r="J16" s="4"/>
      <c r="K16" s="4"/>
      <c r="L16" s="4"/>
      <c r="M16" s="4"/>
      <c r="N16" s="4"/>
      <c r="O16" s="4"/>
      <c r="P16" s="4"/>
      <c r="Q16" s="4"/>
      <c r="R16" s="4"/>
      <c r="S16" s="4"/>
      <c r="T16" s="4"/>
      <c r="U16" s="4"/>
    </row>
    <row r="17" spans="1:40">
      <c r="A17" s="480" t="s">
        <v>1389</v>
      </c>
      <c r="B17" s="480"/>
      <c r="D17" s="480"/>
      <c r="E17" s="480"/>
      <c r="F17" s="480"/>
      <c r="G17" s="480"/>
      <c r="H17" s="480"/>
      <c r="I17" s="480"/>
      <c r="J17" s="480"/>
      <c r="K17" s="480"/>
      <c r="L17" s="480"/>
      <c r="M17" s="480"/>
      <c r="N17" s="480"/>
      <c r="O17" s="480"/>
      <c r="P17" s="480"/>
      <c r="Q17" s="480"/>
      <c r="R17" s="480"/>
      <c r="S17" s="480"/>
      <c r="T17" s="480"/>
      <c r="U17" s="480"/>
      <c r="V17" s="480"/>
      <c r="W17" s="480"/>
      <c r="X17" s="480"/>
      <c r="Y17" s="480"/>
    </row>
    <row r="18" spans="1:40">
      <c r="A18" s="479"/>
      <c r="B18" s="479"/>
      <c r="C18" s="479" t="s">
        <v>60</v>
      </c>
      <c r="D18" s="479" t="s">
        <v>384</v>
      </c>
      <c r="E18" s="479"/>
      <c r="F18" s="479"/>
      <c r="G18" s="479"/>
      <c r="H18" s="162"/>
      <c r="I18" s="162"/>
      <c r="J18" s="162"/>
      <c r="K18" s="162"/>
      <c r="L18" s="479"/>
      <c r="M18" s="479"/>
      <c r="N18" s="479"/>
      <c r="O18" s="479"/>
      <c r="P18" s="479"/>
      <c r="Q18" s="474"/>
      <c r="R18" s="474"/>
      <c r="S18" s="474"/>
      <c r="T18" s="474"/>
      <c r="U18" s="474"/>
      <c r="V18" s="474"/>
      <c r="W18" s="474"/>
      <c r="X18" s="474"/>
      <c r="Y18" s="474"/>
      <c r="Z18" s="474"/>
      <c r="AA18" s="474"/>
      <c r="AB18" s="474"/>
      <c r="AC18" s="474"/>
      <c r="AD18" s="474"/>
      <c r="AE18" s="474"/>
      <c r="AF18" s="474"/>
      <c r="AG18" s="474"/>
      <c r="AH18" s="474"/>
      <c r="AI18" s="474"/>
    </row>
    <row r="19" spans="1:40">
      <c r="A19" s="475"/>
      <c r="B19" s="474"/>
      <c r="C19" s="476"/>
      <c r="D19" s="476"/>
      <c r="E19" s="476" t="s">
        <v>385</v>
      </c>
      <c r="F19" s="476"/>
      <c r="G19" s="476"/>
      <c r="H19" s="134"/>
      <c r="I19" s="134" t="s">
        <v>969</v>
      </c>
      <c r="J19" s="2247"/>
      <c r="K19" s="2247"/>
      <c r="L19" s="2247"/>
      <c r="M19" s="2247"/>
      <c r="N19" s="2247"/>
      <c r="O19" s="2247"/>
      <c r="P19" s="2247"/>
      <c r="Q19" s="2247"/>
      <c r="R19" s="2247"/>
      <c r="S19" s="2247"/>
      <c r="T19" s="2247"/>
      <c r="U19" s="2247"/>
      <c r="V19" s="2247"/>
      <c r="W19" s="2247"/>
      <c r="X19" s="2247"/>
      <c r="Y19" s="2247"/>
      <c r="Z19" s="2247"/>
      <c r="AA19" s="2247"/>
      <c r="AB19" s="2247"/>
      <c r="AC19" s="2247"/>
      <c r="AD19" s="2247"/>
      <c r="AE19" s="2247"/>
      <c r="AF19" s="2247"/>
      <c r="AG19" s="2247"/>
      <c r="AH19" s="2247"/>
      <c r="AI19" s="134" t="s">
        <v>970</v>
      </c>
    </row>
    <row r="20" spans="1:40">
      <c r="A20" s="480"/>
      <c r="B20" s="480"/>
      <c r="C20" s="812" t="s">
        <v>1053</v>
      </c>
      <c r="D20" s="812" t="s">
        <v>386</v>
      </c>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row>
    <row r="21" spans="1:40">
      <c r="A21" s="479"/>
      <c r="B21" s="479"/>
      <c r="C21" s="479"/>
      <c r="D21" s="479"/>
      <c r="E21" s="479" t="s">
        <v>47</v>
      </c>
      <c r="F21" s="479"/>
      <c r="G21" s="479"/>
      <c r="H21" s="479"/>
      <c r="I21" s="134" t="s">
        <v>1054</v>
      </c>
      <c r="J21" s="3193"/>
      <c r="K21" s="3193"/>
      <c r="L21" s="3193"/>
      <c r="M21" s="3193"/>
      <c r="N21" s="3193"/>
      <c r="O21" s="3193"/>
      <c r="P21" s="3193"/>
      <c r="Q21" s="134" t="s">
        <v>970</v>
      </c>
      <c r="R21" s="134" t="s">
        <v>786</v>
      </c>
      <c r="S21" s="134"/>
      <c r="T21" s="134" t="s">
        <v>150</v>
      </c>
      <c r="U21" s="134"/>
      <c r="V21" s="134"/>
      <c r="W21" s="134"/>
      <c r="X21" s="134" t="s">
        <v>969</v>
      </c>
      <c r="Y21" s="3196"/>
      <c r="Z21" s="3196"/>
      <c r="AA21" s="3196"/>
      <c r="AB21" s="3196"/>
      <c r="AC21" s="3196"/>
      <c r="AD21" s="3196"/>
      <c r="AE21" s="3196"/>
      <c r="AF21" s="3196"/>
      <c r="AG21" s="3196"/>
      <c r="AH21" s="3196"/>
      <c r="AI21" s="134" t="s">
        <v>970</v>
      </c>
    </row>
    <row r="22" spans="1:40">
      <c r="A22" s="480"/>
      <c r="B22" s="480"/>
      <c r="C22" s="812" t="s">
        <v>127</v>
      </c>
      <c r="D22" s="812" t="s">
        <v>971</v>
      </c>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row>
    <row r="23" spans="1:40">
      <c r="A23" s="480"/>
      <c r="B23" s="480"/>
      <c r="C23" s="480"/>
      <c r="D23" s="479"/>
      <c r="E23" s="479" t="s">
        <v>73</v>
      </c>
      <c r="F23" s="479"/>
      <c r="G23" s="479"/>
      <c r="H23" s="479"/>
      <c r="I23" s="134" t="s">
        <v>969</v>
      </c>
      <c r="J23" s="3193"/>
      <c r="K23" s="3193"/>
      <c r="L23" s="3193"/>
      <c r="M23" s="3193"/>
      <c r="N23" s="3193"/>
      <c r="O23" s="3193"/>
      <c r="P23" s="3193"/>
      <c r="Q23" s="134" t="s">
        <v>1055</v>
      </c>
      <c r="R23" s="134" t="s">
        <v>786</v>
      </c>
      <c r="S23" s="134"/>
      <c r="T23" s="134"/>
      <c r="U23" s="134"/>
      <c r="V23" s="134"/>
      <c r="W23" s="134"/>
      <c r="X23" s="134"/>
      <c r="Y23" s="134"/>
      <c r="Z23" s="134"/>
      <c r="AA23" s="134"/>
      <c r="AB23" s="134"/>
      <c r="AC23" s="134"/>
      <c r="AD23" s="134"/>
      <c r="AE23" s="134"/>
      <c r="AF23" s="134"/>
      <c r="AG23" s="134"/>
      <c r="AH23" s="134"/>
      <c r="AI23" s="134"/>
    </row>
    <row r="24" spans="1:40">
      <c r="A24" s="108"/>
      <c r="D24" s="479"/>
      <c r="E24" s="479" t="s">
        <v>74</v>
      </c>
      <c r="F24" s="476"/>
      <c r="G24" s="476"/>
      <c r="H24" s="476"/>
      <c r="I24" s="476" t="s">
        <v>1056</v>
      </c>
      <c r="J24" s="2247"/>
      <c r="K24" s="2247"/>
      <c r="L24" s="2247"/>
      <c r="M24" s="2247"/>
      <c r="N24" s="2247"/>
      <c r="O24" s="2247"/>
      <c r="P24" s="2247"/>
      <c r="Q24" s="2247"/>
      <c r="R24" s="2247"/>
      <c r="S24" s="2247"/>
      <c r="T24" s="2247"/>
      <c r="U24" s="2247"/>
      <c r="V24" s="2247"/>
      <c r="W24" s="2247"/>
      <c r="X24" s="2247"/>
      <c r="Y24" s="2247"/>
      <c r="Z24" s="2247"/>
      <c r="AA24" s="2247"/>
      <c r="AB24" s="2247"/>
      <c r="AC24" s="2247"/>
      <c r="AD24" s="2247"/>
      <c r="AE24" s="2247"/>
      <c r="AF24" s="2247"/>
      <c r="AG24" s="2247"/>
      <c r="AH24" s="2247"/>
      <c r="AI24" s="134" t="s">
        <v>1057</v>
      </c>
      <c r="AN24" s="844"/>
    </row>
    <row r="25" spans="1:40">
      <c r="A25" s="108"/>
      <c r="C25" s="812" t="s">
        <v>1058</v>
      </c>
      <c r="D25" s="812" t="s">
        <v>75</v>
      </c>
      <c r="E25" s="479"/>
      <c r="F25" s="476"/>
      <c r="G25" s="476"/>
      <c r="H25" s="476"/>
      <c r="I25" s="476"/>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row>
    <row r="26" spans="1:40">
      <c r="A26" s="108"/>
      <c r="C26" s="812"/>
      <c r="D26" s="812"/>
      <c r="E26" s="844"/>
      <c r="F26" s="479" t="s">
        <v>475</v>
      </c>
      <c r="G26" s="476"/>
      <c r="H26" s="476"/>
      <c r="I26" s="844"/>
      <c r="J26" s="479" t="s">
        <v>476</v>
      </c>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row>
    <row r="27" spans="1:40">
      <c r="A27" s="108"/>
      <c r="C27" s="812" t="s">
        <v>1239</v>
      </c>
      <c r="D27" s="812" t="s">
        <v>1240</v>
      </c>
      <c r="E27" s="479"/>
      <c r="F27" s="479"/>
      <c r="G27" s="476"/>
      <c r="H27" s="476"/>
      <c r="I27" s="479"/>
      <c r="J27" s="479"/>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row>
    <row r="28" spans="1:40">
      <c r="A28" s="108"/>
      <c r="C28" s="812"/>
      <c r="D28" s="812"/>
      <c r="E28" s="844"/>
      <c r="F28" s="479" t="s">
        <v>475</v>
      </c>
      <c r="G28" s="476"/>
      <c r="H28" s="476"/>
      <c r="I28" s="844"/>
      <c r="J28" s="479" t="s">
        <v>476</v>
      </c>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row>
    <row r="29" spans="1:40">
      <c r="A29" s="480" t="s">
        <v>1423</v>
      </c>
      <c r="B29" s="480"/>
      <c r="D29" s="480"/>
      <c r="E29" s="480"/>
      <c r="F29" s="479"/>
      <c r="G29" s="476"/>
      <c r="H29" s="476"/>
      <c r="I29" s="844"/>
      <c r="J29" s="479"/>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row>
    <row r="30" spans="1:40">
      <c r="A30" s="479"/>
      <c r="B30" s="479"/>
      <c r="C30" s="812" t="s">
        <v>39</v>
      </c>
      <c r="D30" s="812" t="s">
        <v>1424</v>
      </c>
      <c r="E30" s="479"/>
      <c r="F30" s="479"/>
      <c r="G30" s="479"/>
      <c r="H30" s="162"/>
      <c r="I30" s="162"/>
      <c r="J30" s="162"/>
      <c r="K30" s="162"/>
      <c r="L30" s="479"/>
      <c r="M30" s="479"/>
      <c r="N30" s="479"/>
      <c r="O30" s="479"/>
      <c r="P30" s="479"/>
      <c r="Q30" s="474"/>
      <c r="R30" s="474"/>
      <c r="S30" s="474"/>
      <c r="T30" s="474"/>
      <c r="U30" s="474"/>
      <c r="V30" s="474"/>
      <c r="W30" s="474"/>
      <c r="X30" s="474"/>
      <c r="Y30" s="474"/>
      <c r="Z30" s="474"/>
      <c r="AA30" s="474"/>
      <c r="AB30" s="474"/>
      <c r="AC30" s="474"/>
      <c r="AD30" s="474"/>
      <c r="AE30" s="474"/>
      <c r="AF30" s="474"/>
      <c r="AG30" s="474"/>
      <c r="AH30" s="474"/>
      <c r="AI30" s="474"/>
    </row>
    <row r="31" spans="1:40">
      <c r="A31" s="475"/>
      <c r="B31" s="474"/>
      <c r="C31" s="476"/>
      <c r="D31" s="476"/>
      <c r="E31" s="476" t="s">
        <v>385</v>
      </c>
      <c r="F31" s="476"/>
      <c r="G31" s="476"/>
      <c r="H31" s="134"/>
      <c r="I31" s="134" t="s">
        <v>969</v>
      </c>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134" t="s">
        <v>970</v>
      </c>
    </row>
    <row r="32" spans="1:40">
      <c r="A32" s="108"/>
      <c r="C32" s="812" t="s">
        <v>1425</v>
      </c>
      <c r="D32" s="812" t="s">
        <v>1426</v>
      </c>
      <c r="E32" s="479"/>
      <c r="F32" s="476"/>
      <c r="G32" s="476"/>
      <c r="H32" s="476"/>
      <c r="I32" s="476"/>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row>
    <row r="33" spans="1:44">
      <c r="A33" s="108"/>
      <c r="C33" s="812"/>
      <c r="D33" s="812"/>
      <c r="E33" s="844"/>
      <c r="F33" s="479" t="s">
        <v>475</v>
      </c>
      <c r="G33" s="476"/>
      <c r="H33" s="476"/>
      <c r="I33" s="844"/>
      <c r="J33" s="479" t="s">
        <v>476</v>
      </c>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row>
    <row r="34" spans="1:44">
      <c r="A34" s="108"/>
      <c r="C34" s="812" t="s">
        <v>127</v>
      </c>
      <c r="D34" s="812" t="s">
        <v>1240</v>
      </c>
      <c r="E34" s="479"/>
      <c r="F34" s="479"/>
      <c r="G34" s="476"/>
      <c r="H34" s="476"/>
      <c r="I34" s="479"/>
      <c r="J34" s="479"/>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row>
    <row r="35" spans="1:44">
      <c r="A35" s="108"/>
      <c r="C35" s="812"/>
      <c r="D35" s="812"/>
      <c r="E35" s="844"/>
      <c r="F35" s="479" t="s">
        <v>475</v>
      </c>
      <c r="G35" s="476"/>
      <c r="H35" s="476"/>
      <c r="I35" s="844"/>
      <c r="J35" s="479" t="s">
        <v>476</v>
      </c>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row>
    <row r="36" spans="1:44">
      <c r="A36" s="480" t="s">
        <v>1620</v>
      </c>
      <c r="D36" s="479"/>
      <c r="E36" s="479"/>
      <c r="F36" s="479"/>
      <c r="G36" s="476"/>
      <c r="H36" s="476"/>
      <c r="I36" s="476"/>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row>
    <row r="37" spans="1:44">
      <c r="B37" s="480"/>
      <c r="C37" s="812" t="s">
        <v>1060</v>
      </c>
      <c r="D37" s="812" t="s">
        <v>76</v>
      </c>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row>
    <row r="38" spans="1:44">
      <c r="A38" s="480"/>
      <c r="B38" s="480"/>
      <c r="C38" s="480"/>
      <c r="E38" s="844"/>
      <c r="F38" s="479" t="s">
        <v>475</v>
      </c>
      <c r="G38" s="480"/>
      <c r="H38" s="480"/>
      <c r="I38" s="844"/>
      <c r="J38" s="479" t="s">
        <v>476</v>
      </c>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row>
    <row r="39" spans="1:44">
      <c r="B39" s="480"/>
      <c r="C39" s="812" t="s">
        <v>1061</v>
      </c>
      <c r="D39" s="812" t="s">
        <v>77</v>
      </c>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row>
    <row r="40" spans="1:44">
      <c r="A40" s="483"/>
      <c r="B40" s="483"/>
      <c r="C40" s="483"/>
      <c r="D40" s="479" t="s">
        <v>1062</v>
      </c>
      <c r="E40" s="483"/>
      <c r="F40" s="483"/>
      <c r="G40" s="483"/>
      <c r="H40" s="483"/>
      <c r="I40" s="1263"/>
      <c r="J40" s="1263"/>
      <c r="K40" s="1298"/>
      <c r="L40" s="1298"/>
      <c r="M40" s="479" t="s">
        <v>403</v>
      </c>
      <c r="N40" s="1298"/>
      <c r="O40" s="1298"/>
      <c r="P40" s="479" t="s">
        <v>404</v>
      </c>
      <c r="Q40" s="1298"/>
      <c r="R40" s="1298"/>
      <c r="S40" s="479" t="s">
        <v>405</v>
      </c>
      <c r="T40" s="479"/>
      <c r="U40" s="479"/>
      <c r="V40" s="479"/>
      <c r="W40" s="479"/>
      <c r="X40" s="479"/>
      <c r="Y40" s="479"/>
      <c r="Z40" s="479"/>
      <c r="AA40" s="479"/>
      <c r="AB40" s="483"/>
      <c r="AC40" s="483"/>
      <c r="AD40" s="483"/>
      <c r="AE40" s="483"/>
      <c r="AF40" s="476"/>
      <c r="AG40" s="476"/>
      <c r="AH40" s="476"/>
      <c r="AI40" s="476"/>
    </row>
    <row r="41" spans="1:44">
      <c r="A41" s="479"/>
      <c r="B41" s="479"/>
      <c r="C41" s="479"/>
      <c r="D41" s="479" t="s">
        <v>1063</v>
      </c>
      <c r="E41" s="479"/>
      <c r="F41" s="479"/>
      <c r="G41" s="479"/>
      <c r="I41" s="844"/>
      <c r="J41" s="479" t="s">
        <v>1064</v>
      </c>
      <c r="K41" s="479"/>
      <c r="L41" s="479"/>
      <c r="M41" s="479"/>
      <c r="N41" s="479"/>
      <c r="O41" s="844"/>
      <c r="P41" s="476" t="s">
        <v>787</v>
      </c>
      <c r="Q41" s="476"/>
      <c r="R41" s="476"/>
      <c r="S41" s="476"/>
      <c r="T41" s="476"/>
      <c r="U41" s="476"/>
      <c r="V41" s="476"/>
      <c r="W41" s="480"/>
      <c r="X41" s="870"/>
      <c r="Y41" s="870"/>
      <c r="Z41" s="870"/>
      <c r="AA41" s="870"/>
      <c r="AB41" s="870"/>
      <c r="AC41" s="870"/>
      <c r="AD41" s="870"/>
      <c r="AE41" s="870"/>
      <c r="AF41" s="870"/>
      <c r="AG41" s="870"/>
      <c r="AH41" s="870"/>
      <c r="AI41" s="476" t="s">
        <v>184</v>
      </c>
    </row>
    <row r="42" spans="1:44">
      <c r="A42" s="480" t="s">
        <v>1621</v>
      </c>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76"/>
      <c r="AF42" s="476"/>
      <c r="AG42" s="476"/>
      <c r="AH42" s="476"/>
      <c r="AI42" s="476"/>
    </row>
    <row r="43" spans="1:44">
      <c r="A43" s="479"/>
      <c r="B43" s="479"/>
      <c r="C43" s="479"/>
      <c r="D43" s="479" t="s">
        <v>1065</v>
      </c>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9"/>
      <c r="AE43" s="476"/>
      <c r="AF43" s="476"/>
      <c r="AG43" s="476"/>
      <c r="AH43" s="476"/>
      <c r="AI43" s="476"/>
    </row>
    <row r="44" spans="1:44">
      <c r="A44" s="474"/>
      <c r="B44" s="474"/>
      <c r="C44" s="474"/>
      <c r="E44" s="474" t="s">
        <v>909</v>
      </c>
      <c r="F44" s="474"/>
      <c r="J44" s="3197"/>
      <c r="K44" s="3197"/>
      <c r="L44" s="3197"/>
      <c r="M44" s="3197"/>
      <c r="N44" s="474" t="s">
        <v>786</v>
      </c>
      <c r="P44" s="474" t="s">
        <v>1390</v>
      </c>
      <c r="Q44" s="474"/>
      <c r="U44" s="3197"/>
      <c r="V44" s="3197"/>
      <c r="W44" s="3197"/>
      <c r="X44" s="3197"/>
      <c r="Y44" s="474" t="s">
        <v>786</v>
      </c>
    </row>
    <row r="45" spans="1:44" ht="13.5" customHeight="1">
      <c r="A45" s="142"/>
      <c r="E45" s="479" t="s">
        <v>6</v>
      </c>
      <c r="F45" s="479"/>
      <c r="G45" s="479"/>
      <c r="H45" s="479"/>
      <c r="I45" s="882"/>
      <c r="J45" s="882"/>
      <c r="K45" s="844"/>
      <c r="L45" s="889" t="s">
        <v>475</v>
      </c>
      <c r="M45" s="889" t="s">
        <v>1066</v>
      </c>
      <c r="N45" s="844"/>
      <c r="O45" s="889" t="s">
        <v>90</v>
      </c>
      <c r="P45" s="889"/>
      <c r="Q45" s="889"/>
      <c r="R45" s="844"/>
      <c r="S45" s="889" t="s">
        <v>91</v>
      </c>
      <c r="T45" s="889"/>
      <c r="U45" s="889"/>
      <c r="V45" s="889" t="s">
        <v>1067</v>
      </c>
      <c r="W45" s="889"/>
      <c r="X45" s="889"/>
      <c r="Y45" s="844"/>
      <c r="Z45" s="889" t="s">
        <v>347</v>
      </c>
      <c r="AA45" s="882"/>
      <c r="AB45" s="882"/>
      <c r="AC45" s="882"/>
      <c r="AD45" s="882"/>
      <c r="AE45" s="882"/>
      <c r="AF45" s="882"/>
      <c r="AG45" s="882"/>
      <c r="AH45" s="882"/>
      <c r="AI45" s="882"/>
    </row>
    <row r="46" spans="1:44">
      <c r="B46" s="479"/>
      <c r="C46" s="479"/>
      <c r="E46" s="479" t="s">
        <v>788</v>
      </c>
      <c r="F46" s="479"/>
      <c r="G46" s="479"/>
      <c r="H46" s="479"/>
      <c r="I46" s="479"/>
      <c r="J46" s="479"/>
      <c r="K46" s="134" t="s">
        <v>1068</v>
      </c>
      <c r="L46" s="2247"/>
      <c r="M46" s="2247"/>
      <c r="N46" s="2247"/>
      <c r="O46" s="2247"/>
      <c r="P46" s="2247"/>
      <c r="Q46" s="2247"/>
      <c r="R46" s="2247"/>
      <c r="S46" s="2247"/>
      <c r="T46" s="2247"/>
      <c r="U46" s="2247"/>
      <c r="V46" s="2247"/>
      <c r="W46" s="2247"/>
      <c r="X46" s="2247"/>
      <c r="Y46" s="2247"/>
      <c r="Z46" s="2247"/>
      <c r="AA46" s="2247"/>
      <c r="AB46" s="2247"/>
      <c r="AC46" s="2247"/>
      <c r="AD46" s="2247"/>
      <c r="AE46" s="2247"/>
      <c r="AF46" s="2247"/>
      <c r="AG46" s="2247"/>
      <c r="AH46" s="2247"/>
      <c r="AI46" s="476" t="s">
        <v>1069</v>
      </c>
      <c r="AJ46" s="479"/>
      <c r="AK46" s="479"/>
      <c r="AL46" s="479"/>
      <c r="AM46" s="479"/>
      <c r="AN46" s="479"/>
      <c r="AO46" s="479"/>
      <c r="AP46" s="479"/>
      <c r="AQ46" s="479"/>
      <c r="AR46" s="479"/>
    </row>
    <row r="47" spans="1:44">
      <c r="E47" s="479" t="s">
        <v>78</v>
      </c>
      <c r="J47" s="3197"/>
      <c r="K47" s="3197"/>
      <c r="L47" s="3197"/>
      <c r="M47" s="3197"/>
      <c r="N47" s="474" t="s">
        <v>786</v>
      </c>
    </row>
    <row r="48" spans="1:44">
      <c r="A48" s="480" t="s">
        <v>1622</v>
      </c>
      <c r="B48" s="480"/>
      <c r="C48" s="480"/>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row>
    <row r="49" spans="1:40">
      <c r="C49" s="474" t="s">
        <v>1070</v>
      </c>
      <c r="D49" s="474" t="s">
        <v>1391</v>
      </c>
    </row>
    <row r="50" spans="1:40">
      <c r="A50" s="3198"/>
      <c r="B50" s="3199"/>
      <c r="C50" s="2001" t="s">
        <v>723</v>
      </c>
      <c r="D50" s="2002"/>
      <c r="E50" s="2002"/>
      <c r="F50" s="1973"/>
      <c r="G50" s="2001" t="s">
        <v>16</v>
      </c>
      <c r="H50" s="2002"/>
      <c r="I50" s="2002"/>
      <c r="J50" s="2002"/>
      <c r="K50" s="2002"/>
      <c r="L50" s="1973"/>
      <c r="M50" s="2003" t="s">
        <v>728</v>
      </c>
      <c r="N50" s="2003"/>
      <c r="O50" s="2003"/>
      <c r="P50" s="2003"/>
      <c r="Q50" s="2003"/>
      <c r="R50" s="2003"/>
      <c r="S50" s="2003"/>
      <c r="T50" s="2003" t="s">
        <v>724</v>
      </c>
      <c r="U50" s="2003"/>
      <c r="V50" s="2003"/>
      <c r="W50" s="2003"/>
      <c r="X50" s="2003"/>
      <c r="Y50" s="2003"/>
      <c r="Z50" s="2003"/>
      <c r="AA50" s="2003"/>
      <c r="AB50" s="2003"/>
      <c r="AC50" s="2003"/>
      <c r="AD50" s="2003"/>
      <c r="AE50" s="2003"/>
      <c r="AF50" s="2003"/>
      <c r="AG50" s="2003"/>
      <c r="AH50" s="2003"/>
    </row>
    <row r="51" spans="1:40">
      <c r="A51" s="3200" t="s">
        <v>2052</v>
      </c>
      <c r="B51" s="3201"/>
      <c r="C51" s="3204"/>
      <c r="D51" s="3205"/>
      <c r="E51" s="3205"/>
      <c r="F51" s="3206"/>
      <c r="G51" s="3204"/>
      <c r="H51" s="3205"/>
      <c r="I51" s="3205"/>
      <c r="J51" s="3205"/>
      <c r="K51" s="3205"/>
      <c r="L51" s="3206"/>
      <c r="M51" s="3207"/>
      <c r="N51" s="3207"/>
      <c r="O51" s="3207"/>
      <c r="P51" s="3207"/>
      <c r="Q51" s="3207"/>
      <c r="R51" s="3207"/>
      <c r="S51" s="3207"/>
      <c r="T51" s="3208"/>
      <c r="U51" s="3208"/>
      <c r="V51" s="3208"/>
      <c r="W51" s="3208"/>
      <c r="X51" s="3208"/>
      <c r="Y51" s="3208"/>
      <c r="Z51" s="3208"/>
      <c r="AA51" s="3208"/>
      <c r="AB51" s="3208"/>
      <c r="AC51" s="3208"/>
      <c r="AD51" s="3208"/>
      <c r="AE51" s="3208"/>
      <c r="AF51" s="3208"/>
      <c r="AG51" s="3208"/>
      <c r="AH51" s="3208"/>
    </row>
    <row r="52" spans="1:40">
      <c r="A52" s="3202"/>
      <c r="B52" s="3203"/>
      <c r="C52" s="3204"/>
      <c r="D52" s="3205"/>
      <c r="E52" s="3205"/>
      <c r="F52" s="3206"/>
      <c r="G52" s="3204"/>
      <c r="H52" s="3205"/>
      <c r="I52" s="3205"/>
      <c r="J52" s="3205"/>
      <c r="K52" s="3205"/>
      <c r="L52" s="3206"/>
      <c r="M52" s="3207"/>
      <c r="N52" s="3207"/>
      <c r="O52" s="3207"/>
      <c r="P52" s="3207"/>
      <c r="Q52" s="3207"/>
      <c r="R52" s="3207"/>
      <c r="S52" s="3207"/>
      <c r="T52" s="3208"/>
      <c r="U52" s="3208"/>
      <c r="V52" s="3208"/>
      <c r="W52" s="3208"/>
      <c r="X52" s="3208"/>
      <c r="Y52" s="3208"/>
      <c r="Z52" s="3208"/>
      <c r="AA52" s="3208"/>
      <c r="AB52" s="3208"/>
      <c r="AC52" s="3208"/>
      <c r="AD52" s="3208"/>
      <c r="AE52" s="3208"/>
      <c r="AF52" s="3208"/>
      <c r="AG52" s="3208"/>
      <c r="AH52" s="3208"/>
    </row>
    <row r="53" spans="1:40">
      <c r="A53" s="3200" t="s">
        <v>2053</v>
      </c>
      <c r="B53" s="3201"/>
      <c r="C53" s="3204"/>
      <c r="D53" s="3205"/>
      <c r="E53" s="3205"/>
      <c r="F53" s="3206"/>
      <c r="G53" s="3204"/>
      <c r="H53" s="3205"/>
      <c r="I53" s="3205"/>
      <c r="J53" s="3205"/>
      <c r="K53" s="3205"/>
      <c r="L53" s="3206"/>
      <c r="M53" s="3207"/>
      <c r="N53" s="3207"/>
      <c r="O53" s="3207"/>
      <c r="P53" s="3207"/>
      <c r="Q53" s="3207"/>
      <c r="R53" s="3207"/>
      <c r="S53" s="3207"/>
      <c r="T53" s="3208"/>
      <c r="U53" s="3208"/>
      <c r="V53" s="3208"/>
      <c r="W53" s="3208"/>
      <c r="X53" s="3208"/>
      <c r="Y53" s="3208"/>
      <c r="Z53" s="3208"/>
      <c r="AA53" s="3208"/>
      <c r="AB53" s="3208"/>
      <c r="AC53" s="3208"/>
      <c r="AD53" s="3208"/>
      <c r="AE53" s="3208"/>
      <c r="AF53" s="3208"/>
      <c r="AG53" s="3208"/>
      <c r="AH53" s="3208"/>
    </row>
    <row r="54" spans="1:40">
      <c r="A54" s="3202"/>
      <c r="B54" s="3203"/>
      <c r="C54" s="3204"/>
      <c r="D54" s="3205"/>
      <c r="E54" s="3205"/>
      <c r="F54" s="3206"/>
      <c r="G54" s="3204"/>
      <c r="H54" s="3205"/>
      <c r="I54" s="3205"/>
      <c r="J54" s="3205"/>
      <c r="K54" s="3205"/>
      <c r="L54" s="3206"/>
      <c r="M54" s="3207"/>
      <c r="N54" s="3207"/>
      <c r="O54" s="3207"/>
      <c r="P54" s="3207"/>
      <c r="Q54" s="3207"/>
      <c r="R54" s="3207"/>
      <c r="S54" s="3207"/>
      <c r="T54" s="3208"/>
      <c r="U54" s="3208"/>
      <c r="V54" s="3208"/>
      <c r="W54" s="3208"/>
      <c r="X54" s="3208"/>
      <c r="Y54" s="3208"/>
      <c r="Z54" s="3208"/>
      <c r="AA54" s="3208"/>
      <c r="AB54" s="3208"/>
      <c r="AC54" s="3208"/>
      <c r="AD54" s="3208"/>
      <c r="AE54" s="3208"/>
      <c r="AF54" s="3208"/>
      <c r="AG54" s="3208"/>
      <c r="AH54" s="3208"/>
    </row>
    <row r="55" spans="1:40">
      <c r="C55" s="474" t="s">
        <v>1071</v>
      </c>
      <c r="D55" s="474" t="s">
        <v>725</v>
      </c>
      <c r="AN55" s="592" t="s">
        <v>1234</v>
      </c>
    </row>
    <row r="56" spans="1:40" ht="13.5" customHeight="1">
      <c r="A56" s="3198"/>
      <c r="B56" s="3199"/>
      <c r="C56" s="2001" t="s">
        <v>727</v>
      </c>
      <c r="D56" s="2002"/>
      <c r="E56" s="2002"/>
      <c r="F56" s="2002"/>
      <c r="G56" s="2002"/>
      <c r="H56" s="2002"/>
      <c r="I56" s="1973"/>
      <c r="J56" s="2001" t="s">
        <v>731</v>
      </c>
      <c r="K56" s="2002"/>
      <c r="L56" s="1973"/>
      <c r="M56" s="2001" t="s">
        <v>728</v>
      </c>
      <c r="N56" s="2002"/>
      <c r="O56" s="2002"/>
      <c r="P56" s="2002"/>
      <c r="Q56" s="2002"/>
      <c r="R56" s="2002"/>
      <c r="S56" s="1973"/>
      <c r="T56" s="2001" t="s">
        <v>730</v>
      </c>
      <c r="U56" s="2002"/>
      <c r="V56" s="2002"/>
      <c r="W56" s="2002"/>
      <c r="X56" s="2002"/>
      <c r="Y56" s="2002"/>
      <c r="Z56" s="2002"/>
      <c r="AA56" s="2002"/>
      <c r="AB56" s="2002"/>
      <c r="AC56" s="2002"/>
      <c r="AD56" s="2002"/>
      <c r="AE56" s="2002"/>
      <c r="AF56" s="2002"/>
      <c r="AG56" s="2002"/>
      <c r="AH56" s="1973"/>
    </row>
    <row r="57" spans="1:40">
      <c r="A57" s="3209" t="s">
        <v>2054</v>
      </c>
      <c r="B57" s="1285"/>
      <c r="C57" s="3210" t="s">
        <v>729</v>
      </c>
      <c r="D57" s="3211"/>
      <c r="E57" s="3211"/>
      <c r="F57" s="3211"/>
      <c r="G57" s="3211"/>
      <c r="H57" s="3211"/>
      <c r="I57" s="3212"/>
      <c r="J57" s="1972"/>
      <c r="K57" s="3213"/>
      <c r="L57" s="3214"/>
      <c r="M57" s="3215"/>
      <c r="N57" s="3216"/>
      <c r="O57" s="3216"/>
      <c r="P57" s="3216"/>
      <c r="Q57" s="3216"/>
      <c r="R57" s="3216"/>
      <c r="S57" s="3217"/>
      <c r="T57" s="2922"/>
      <c r="U57" s="2923"/>
      <c r="V57" s="2923"/>
      <c r="W57" s="2923"/>
      <c r="X57" s="2923"/>
      <c r="Y57" s="2923"/>
      <c r="Z57" s="2923"/>
      <c r="AA57" s="2923"/>
      <c r="AB57" s="2923"/>
      <c r="AC57" s="2923"/>
      <c r="AD57" s="2923"/>
      <c r="AE57" s="2923"/>
      <c r="AF57" s="2923"/>
      <c r="AG57" s="2923"/>
      <c r="AH57" s="2924"/>
    </row>
    <row r="58" spans="1:40">
      <c r="A58" s="1134"/>
      <c r="B58" s="1136"/>
      <c r="C58" s="3210" t="s">
        <v>726</v>
      </c>
      <c r="D58" s="3211"/>
      <c r="E58" s="3211"/>
      <c r="F58" s="3211"/>
      <c r="G58" s="3211"/>
      <c r="H58" s="3211"/>
      <c r="I58" s="3212"/>
      <c r="J58" s="1972"/>
      <c r="K58" s="3213"/>
      <c r="L58" s="3214"/>
      <c r="M58" s="3215"/>
      <c r="N58" s="3216"/>
      <c r="O58" s="3216"/>
      <c r="P58" s="3216"/>
      <c r="Q58" s="3216"/>
      <c r="R58" s="3216"/>
      <c r="S58" s="3217"/>
      <c r="T58" s="2922"/>
      <c r="U58" s="2923"/>
      <c r="V58" s="2923"/>
      <c r="W58" s="2923"/>
      <c r="X58" s="2923"/>
      <c r="Y58" s="2923"/>
      <c r="Z58" s="2923"/>
      <c r="AA58" s="2923"/>
      <c r="AB58" s="2923"/>
      <c r="AC58" s="2923"/>
      <c r="AD58" s="2923"/>
      <c r="AE58" s="2923"/>
      <c r="AF58" s="2923"/>
      <c r="AG58" s="2923"/>
      <c r="AH58" s="2924"/>
    </row>
    <row r="59" spans="1:40">
      <c r="A59" s="1134"/>
      <c r="B59" s="1136"/>
      <c r="C59" s="3210" t="s">
        <v>628</v>
      </c>
      <c r="D59" s="3211"/>
      <c r="E59" s="3211"/>
      <c r="F59" s="3211"/>
      <c r="G59" s="3211"/>
      <c r="H59" s="3211"/>
      <c r="I59" s="3212"/>
      <c r="J59" s="1972"/>
      <c r="K59" s="3213"/>
      <c r="L59" s="3214"/>
      <c r="M59" s="3215"/>
      <c r="N59" s="3216"/>
      <c r="O59" s="3216"/>
      <c r="P59" s="3216"/>
      <c r="Q59" s="3216"/>
      <c r="R59" s="3216"/>
      <c r="S59" s="3217"/>
      <c r="T59" s="2922"/>
      <c r="U59" s="2923"/>
      <c r="V59" s="2923"/>
      <c r="W59" s="2923"/>
      <c r="X59" s="2923"/>
      <c r="Y59" s="2923"/>
      <c r="Z59" s="2923"/>
      <c r="AA59" s="2923"/>
      <c r="AB59" s="2923"/>
      <c r="AC59" s="2923"/>
      <c r="AD59" s="2923"/>
      <c r="AE59" s="2923"/>
      <c r="AF59" s="2923"/>
      <c r="AG59" s="2923"/>
      <c r="AH59" s="2924"/>
    </row>
    <row r="60" spans="1:40">
      <c r="A60" s="1280"/>
      <c r="B60" s="1282"/>
      <c r="C60" s="2001" t="s">
        <v>580</v>
      </c>
      <c r="D60" s="2002"/>
      <c r="E60" s="2002"/>
      <c r="F60" s="2002"/>
      <c r="G60" s="2002"/>
      <c r="H60" s="2002"/>
      <c r="I60" s="1973"/>
      <c r="J60" s="2001">
        <f>SUM(J57:L59)</f>
        <v>0</v>
      </c>
      <c r="K60" s="2002"/>
      <c r="L60" s="1973"/>
      <c r="M60" s="3218">
        <f>SUM(M57:S59)</f>
        <v>0</v>
      </c>
      <c r="N60" s="3219"/>
      <c r="O60" s="3219"/>
      <c r="P60" s="3219"/>
      <c r="Q60" s="3219"/>
      <c r="R60" s="3219"/>
      <c r="S60" s="3220"/>
      <c r="T60" s="3221"/>
      <c r="U60" s="3222"/>
      <c r="V60" s="3222"/>
      <c r="W60" s="3222"/>
      <c r="X60" s="3222"/>
      <c r="Y60" s="3222"/>
      <c r="Z60" s="3222"/>
      <c r="AA60" s="3222"/>
      <c r="AB60" s="3222"/>
      <c r="AC60" s="3222"/>
      <c r="AD60" s="3222"/>
      <c r="AE60" s="3222"/>
      <c r="AF60" s="3222"/>
      <c r="AG60" s="3222"/>
      <c r="AH60" s="3223"/>
    </row>
    <row r="61" spans="1:40" ht="13.5" customHeight="1">
      <c r="A61" s="3209" t="s">
        <v>2055</v>
      </c>
      <c r="B61" s="1285"/>
      <c r="C61" s="3210" t="s">
        <v>729</v>
      </c>
      <c r="D61" s="3211"/>
      <c r="E61" s="3211"/>
      <c r="F61" s="3211"/>
      <c r="G61" s="3211"/>
      <c r="H61" s="3211"/>
      <c r="I61" s="3212"/>
      <c r="J61" s="1972"/>
      <c r="K61" s="3213"/>
      <c r="L61" s="3214"/>
      <c r="M61" s="3215"/>
      <c r="N61" s="3216"/>
      <c r="O61" s="3216"/>
      <c r="P61" s="3216"/>
      <c r="Q61" s="3216"/>
      <c r="R61" s="3216"/>
      <c r="S61" s="3217"/>
      <c r="T61" s="2922"/>
      <c r="U61" s="2923"/>
      <c r="V61" s="2923"/>
      <c r="W61" s="2923"/>
      <c r="X61" s="2923"/>
      <c r="Y61" s="2923"/>
      <c r="Z61" s="2923"/>
      <c r="AA61" s="2923"/>
      <c r="AB61" s="2923"/>
      <c r="AC61" s="2923"/>
      <c r="AD61" s="2923"/>
      <c r="AE61" s="2923"/>
      <c r="AF61" s="2923"/>
      <c r="AG61" s="2923"/>
      <c r="AH61" s="2924"/>
    </row>
    <row r="62" spans="1:40">
      <c r="A62" s="1134"/>
      <c r="B62" s="1136"/>
      <c r="C62" s="3210" t="s">
        <v>726</v>
      </c>
      <c r="D62" s="3211"/>
      <c r="E62" s="3211"/>
      <c r="F62" s="3211"/>
      <c r="G62" s="3211"/>
      <c r="H62" s="3211"/>
      <c r="I62" s="3212"/>
      <c r="J62" s="1972"/>
      <c r="K62" s="3213"/>
      <c r="L62" s="3214"/>
      <c r="M62" s="3215"/>
      <c r="N62" s="3216"/>
      <c r="O62" s="3216"/>
      <c r="P62" s="3216"/>
      <c r="Q62" s="3216"/>
      <c r="R62" s="3216"/>
      <c r="S62" s="3217"/>
      <c r="T62" s="2922"/>
      <c r="U62" s="2923"/>
      <c r="V62" s="2923"/>
      <c r="W62" s="2923"/>
      <c r="X62" s="2923"/>
      <c r="Y62" s="2923"/>
      <c r="Z62" s="2923"/>
      <c r="AA62" s="2923"/>
      <c r="AB62" s="2923"/>
      <c r="AC62" s="2923"/>
      <c r="AD62" s="2923"/>
      <c r="AE62" s="2923"/>
      <c r="AF62" s="2923"/>
      <c r="AG62" s="2923"/>
      <c r="AH62" s="2924"/>
    </row>
    <row r="63" spans="1:40">
      <c r="A63" s="1134"/>
      <c r="B63" s="1136"/>
      <c r="C63" s="3210" t="s">
        <v>628</v>
      </c>
      <c r="D63" s="3211"/>
      <c r="E63" s="3211"/>
      <c r="F63" s="3211"/>
      <c r="G63" s="3211"/>
      <c r="H63" s="3211"/>
      <c r="I63" s="3212"/>
      <c r="J63" s="1972"/>
      <c r="K63" s="3213"/>
      <c r="L63" s="3214"/>
      <c r="M63" s="3215"/>
      <c r="N63" s="3216"/>
      <c r="O63" s="3216"/>
      <c r="P63" s="3216"/>
      <c r="Q63" s="3216"/>
      <c r="R63" s="3216"/>
      <c r="S63" s="3217"/>
      <c r="T63" s="2922"/>
      <c r="U63" s="2923"/>
      <c r="V63" s="2923"/>
      <c r="W63" s="2923"/>
      <c r="X63" s="2923"/>
      <c r="Y63" s="2923"/>
      <c r="Z63" s="2923"/>
      <c r="AA63" s="2923"/>
      <c r="AB63" s="2923"/>
      <c r="AC63" s="2923"/>
      <c r="AD63" s="2923"/>
      <c r="AE63" s="2923"/>
      <c r="AF63" s="2923"/>
      <c r="AG63" s="2923"/>
      <c r="AH63" s="2924"/>
    </row>
    <row r="64" spans="1:40">
      <c r="A64" s="1280"/>
      <c r="B64" s="1282"/>
      <c r="C64" s="2001" t="s">
        <v>580</v>
      </c>
      <c r="D64" s="2002"/>
      <c r="E64" s="2002"/>
      <c r="F64" s="2002"/>
      <c r="G64" s="2002"/>
      <c r="H64" s="2002"/>
      <c r="I64" s="1973"/>
      <c r="J64" s="2001">
        <f>SUM(J61:L63)</f>
        <v>0</v>
      </c>
      <c r="K64" s="2002"/>
      <c r="L64" s="1973"/>
      <c r="M64" s="3218">
        <f>SUM(M61:S63)</f>
        <v>0</v>
      </c>
      <c r="N64" s="3219"/>
      <c r="O64" s="3219"/>
      <c r="P64" s="3219"/>
      <c r="Q64" s="3219"/>
      <c r="R64" s="3219"/>
      <c r="S64" s="3220"/>
      <c r="T64" s="3221"/>
      <c r="U64" s="3222"/>
      <c r="V64" s="3222"/>
      <c r="W64" s="3222"/>
      <c r="X64" s="3222"/>
      <c r="Y64" s="3222"/>
      <c r="Z64" s="3222"/>
      <c r="AA64" s="3222"/>
      <c r="AB64" s="3222"/>
      <c r="AC64" s="3222"/>
      <c r="AD64" s="3222"/>
      <c r="AE64" s="3222"/>
      <c r="AF64" s="3222"/>
      <c r="AG64" s="3222"/>
      <c r="AH64" s="3223"/>
    </row>
    <row r="65" spans="1:34">
      <c r="C65" s="474" t="s">
        <v>732</v>
      </c>
    </row>
    <row r="66" spans="1:34">
      <c r="A66" s="2001" t="s">
        <v>733</v>
      </c>
      <c r="B66" s="2002"/>
      <c r="C66" s="2002"/>
      <c r="D66" s="2002"/>
      <c r="E66" s="2002"/>
      <c r="F66" s="2002"/>
      <c r="G66" s="2002"/>
      <c r="H66" s="2002"/>
      <c r="I66" s="1973"/>
      <c r="J66" s="2001" t="s">
        <v>737</v>
      </c>
      <c r="K66" s="2002"/>
      <c r="L66" s="2002"/>
      <c r="M66" s="2002"/>
      <c r="N66" s="2002"/>
      <c r="O66" s="1973"/>
      <c r="P66" s="2001" t="s">
        <v>1392</v>
      </c>
      <c r="Q66" s="2002"/>
      <c r="R66" s="2002"/>
      <c r="S66" s="2002"/>
      <c r="T66" s="2002"/>
      <c r="U66" s="2002"/>
      <c r="V66" s="2002"/>
      <c r="W66" s="2002"/>
      <c r="X66" s="2002"/>
      <c r="Y66" s="2002"/>
      <c r="Z66" s="2002"/>
      <c r="AA66" s="2002"/>
      <c r="AB66" s="2002"/>
      <c r="AC66" s="2002"/>
      <c r="AD66" s="2002"/>
      <c r="AE66" s="2002"/>
      <c r="AF66" s="2002"/>
      <c r="AG66" s="2002"/>
      <c r="AH66" s="1973"/>
    </row>
    <row r="67" spans="1:34">
      <c r="A67" s="3210" t="s">
        <v>734</v>
      </c>
      <c r="B67" s="3211"/>
      <c r="C67" s="3211"/>
      <c r="D67" s="3211"/>
      <c r="E67" s="3211"/>
      <c r="F67" s="3211"/>
      <c r="G67" s="3211"/>
      <c r="H67" s="3211"/>
      <c r="I67" s="3212"/>
      <c r="J67" s="740"/>
      <c r="K67" s="3224" t="s">
        <v>475</v>
      </c>
      <c r="L67" s="3224"/>
      <c r="M67" s="741"/>
      <c r="N67" s="3224" t="s">
        <v>476</v>
      </c>
      <c r="O67" s="3225"/>
      <c r="P67" s="3226"/>
      <c r="Q67" s="3227"/>
      <c r="R67" s="3227"/>
      <c r="S67" s="3227"/>
      <c r="T67" s="3227"/>
      <c r="U67" s="3227"/>
      <c r="V67" s="3227"/>
      <c r="W67" s="3227"/>
      <c r="X67" s="3227"/>
      <c r="Y67" s="3227"/>
      <c r="Z67" s="3227"/>
      <c r="AA67" s="3227"/>
      <c r="AB67" s="3227"/>
      <c r="AC67" s="3227"/>
      <c r="AD67" s="3227"/>
      <c r="AE67" s="3227"/>
      <c r="AF67" s="3227"/>
      <c r="AG67" s="3227"/>
      <c r="AH67" s="3228"/>
    </row>
    <row r="68" spans="1:34">
      <c r="A68" s="3210" t="s">
        <v>735</v>
      </c>
      <c r="B68" s="3211"/>
      <c r="C68" s="3211"/>
      <c r="D68" s="3211"/>
      <c r="E68" s="3211"/>
      <c r="F68" s="3211"/>
      <c r="G68" s="3211"/>
      <c r="H68" s="3211"/>
      <c r="I68" s="3212"/>
      <c r="J68" s="740"/>
      <c r="K68" s="3224" t="s">
        <v>475</v>
      </c>
      <c r="L68" s="3224"/>
      <c r="M68" s="741"/>
      <c r="N68" s="3224" t="s">
        <v>476</v>
      </c>
      <c r="O68" s="3225"/>
      <c r="P68" s="3226"/>
      <c r="Q68" s="3227"/>
      <c r="R68" s="3227"/>
      <c r="S68" s="3227"/>
      <c r="T68" s="3227"/>
      <c r="U68" s="3227"/>
      <c r="V68" s="3227"/>
      <c r="W68" s="3227"/>
      <c r="X68" s="3227"/>
      <c r="Y68" s="3227"/>
      <c r="Z68" s="3227"/>
      <c r="AA68" s="3227"/>
      <c r="AB68" s="3227"/>
      <c r="AC68" s="3227"/>
      <c r="AD68" s="3227"/>
      <c r="AE68" s="3227"/>
      <c r="AF68" s="3227"/>
      <c r="AG68" s="3227"/>
      <c r="AH68" s="3228"/>
    </row>
    <row r="69" spans="1:34">
      <c r="A69" s="3210" t="s">
        <v>736</v>
      </c>
      <c r="B69" s="3211"/>
      <c r="C69" s="3211"/>
      <c r="D69" s="3211"/>
      <c r="E69" s="3211"/>
      <c r="F69" s="3211"/>
      <c r="G69" s="3211"/>
      <c r="H69" s="3211"/>
      <c r="I69" s="3212"/>
      <c r="J69" s="740"/>
      <c r="K69" s="3224" t="s">
        <v>475</v>
      </c>
      <c r="L69" s="3224"/>
      <c r="M69" s="741"/>
      <c r="N69" s="3224" t="s">
        <v>476</v>
      </c>
      <c r="O69" s="3225"/>
      <c r="P69" s="3226"/>
      <c r="Q69" s="3227"/>
      <c r="R69" s="3227"/>
      <c r="S69" s="3227"/>
      <c r="T69" s="3227"/>
      <c r="U69" s="3227"/>
      <c r="V69" s="3227"/>
      <c r="W69" s="3227"/>
      <c r="X69" s="3227"/>
      <c r="Y69" s="3227"/>
      <c r="Z69" s="3227"/>
      <c r="AA69" s="3227"/>
      <c r="AB69" s="3227"/>
      <c r="AC69" s="3227"/>
      <c r="AD69" s="3227"/>
      <c r="AE69" s="3227"/>
      <c r="AF69" s="3227"/>
      <c r="AG69" s="3227"/>
      <c r="AH69" s="3228"/>
    </row>
  </sheetData>
  <mergeCells count="134">
    <mergeCell ref="A69:I69"/>
    <mergeCell ref="K69:L69"/>
    <mergeCell ref="N69:O69"/>
    <mergeCell ref="P69:AH69"/>
    <mergeCell ref="A67:I67"/>
    <mergeCell ref="K67:L67"/>
    <mergeCell ref="N67:O67"/>
    <mergeCell ref="P67:AH67"/>
    <mergeCell ref="A68:I68"/>
    <mergeCell ref="K68:L68"/>
    <mergeCell ref="N68:O68"/>
    <mergeCell ref="P68:AH68"/>
    <mergeCell ref="A66:I66"/>
    <mergeCell ref="J66:O66"/>
    <mergeCell ref="P66:AH66"/>
    <mergeCell ref="C63:I63"/>
    <mergeCell ref="J63:L63"/>
    <mergeCell ref="M63:S63"/>
    <mergeCell ref="T63:AH63"/>
    <mergeCell ref="A61:B64"/>
    <mergeCell ref="J62:L62"/>
    <mergeCell ref="M62:S62"/>
    <mergeCell ref="T62:AH62"/>
    <mergeCell ref="C61:I61"/>
    <mergeCell ref="J61:L61"/>
    <mergeCell ref="M61:S61"/>
    <mergeCell ref="T61:AH61"/>
    <mergeCell ref="C62:I62"/>
    <mergeCell ref="C64:I64"/>
    <mergeCell ref="J64:L64"/>
    <mergeCell ref="M64:S64"/>
    <mergeCell ref="T64:AH64"/>
    <mergeCell ref="A56:B56"/>
    <mergeCell ref="C56:I56"/>
    <mergeCell ref="J56:L56"/>
    <mergeCell ref="M56:S56"/>
    <mergeCell ref="T56:AH56"/>
    <mergeCell ref="A57:B60"/>
    <mergeCell ref="C57:I57"/>
    <mergeCell ref="J57:L57"/>
    <mergeCell ref="M57:S57"/>
    <mergeCell ref="T57:AH57"/>
    <mergeCell ref="C59:I59"/>
    <mergeCell ref="J59:L59"/>
    <mergeCell ref="M59:S59"/>
    <mergeCell ref="T59:AH59"/>
    <mergeCell ref="C58:I58"/>
    <mergeCell ref="J58:L58"/>
    <mergeCell ref="M58:S58"/>
    <mergeCell ref="T58:AH58"/>
    <mergeCell ref="C60:I60"/>
    <mergeCell ref="J60:L60"/>
    <mergeCell ref="M60:S60"/>
    <mergeCell ref="T60:AH60"/>
    <mergeCell ref="A53:B54"/>
    <mergeCell ref="C53:F53"/>
    <mergeCell ref="G53:L53"/>
    <mergeCell ref="M53:S53"/>
    <mergeCell ref="T53:AH53"/>
    <mergeCell ref="C54:F54"/>
    <mergeCell ref="G54:L54"/>
    <mergeCell ref="M54:S54"/>
    <mergeCell ref="T54:AH54"/>
    <mergeCell ref="A51:B52"/>
    <mergeCell ref="C51:F51"/>
    <mergeCell ref="G51:L51"/>
    <mergeCell ref="M51:S51"/>
    <mergeCell ref="T51:AH51"/>
    <mergeCell ref="C52:F52"/>
    <mergeCell ref="G52:L52"/>
    <mergeCell ref="M52:S52"/>
    <mergeCell ref="T52:AH52"/>
    <mergeCell ref="J44:M44"/>
    <mergeCell ref="U44:X44"/>
    <mergeCell ref="L46:AH46"/>
    <mergeCell ref="J47:M47"/>
    <mergeCell ref="A50:B50"/>
    <mergeCell ref="C50:F50"/>
    <mergeCell ref="G50:L50"/>
    <mergeCell ref="M50:S50"/>
    <mergeCell ref="T50:AH50"/>
    <mergeCell ref="J19:AH19"/>
    <mergeCell ref="J21:P21"/>
    <mergeCell ref="J23:P23"/>
    <mergeCell ref="J24:AH24"/>
    <mergeCell ref="K40:L40"/>
    <mergeCell ref="N40:O40"/>
    <mergeCell ref="Q40:R40"/>
    <mergeCell ref="A11:J12"/>
    <mergeCell ref="L11:Q11"/>
    <mergeCell ref="L12:Q12"/>
    <mergeCell ref="T12:U12"/>
    <mergeCell ref="Z12:AA12"/>
    <mergeCell ref="A13:J14"/>
    <mergeCell ref="L13:Q13"/>
    <mergeCell ref="L14:Q14"/>
    <mergeCell ref="V14:AI14"/>
    <mergeCell ref="I40:J40"/>
    <mergeCell ref="Y21:AH21"/>
    <mergeCell ref="J31:AH31"/>
    <mergeCell ref="A3:J4"/>
    <mergeCell ref="L3:Q3"/>
    <mergeCell ref="L4:Q4"/>
    <mergeCell ref="AG4:AI4"/>
    <mergeCell ref="V4:W4"/>
    <mergeCell ref="V6:W6"/>
    <mergeCell ref="R4:U4"/>
    <mergeCell ref="R6:U6"/>
    <mergeCell ref="R3:U3"/>
    <mergeCell ref="V3:AI3"/>
    <mergeCell ref="X4:Y4"/>
    <mergeCell ref="AA4:AB4"/>
    <mergeCell ref="AD4:AE4"/>
    <mergeCell ref="R5:U5"/>
    <mergeCell ref="V5:AI5"/>
    <mergeCell ref="X6:Y6"/>
    <mergeCell ref="AA6:AB6"/>
    <mergeCell ref="AD6:AE6"/>
    <mergeCell ref="R7:U7"/>
    <mergeCell ref="V7:AI7"/>
    <mergeCell ref="R9:U9"/>
    <mergeCell ref="V9:AI9"/>
    <mergeCell ref="A5:J6"/>
    <mergeCell ref="L5:Q5"/>
    <mergeCell ref="L6:Q6"/>
    <mergeCell ref="AG6:AI6"/>
    <mergeCell ref="A9:J10"/>
    <mergeCell ref="A7:J8"/>
    <mergeCell ref="V8:AI8"/>
    <mergeCell ref="R8:U8"/>
    <mergeCell ref="R10:U10"/>
    <mergeCell ref="V10:AI10"/>
    <mergeCell ref="K7:Q8"/>
    <mergeCell ref="K9:Q10"/>
  </mergeCells>
  <phoneticPr fontId="5"/>
  <dataValidations count="1">
    <dataValidation type="list" allowBlank="1" showInputMessage="1" showErrorMessage="1" sqref="AN24 E35 R11:R14 I26 X12 E38 I38 J67:J69 M67:M69 K45 N45 R45 Y45 O41 E26 I41 I28:I29 E28 I33 E33 I35 K3:K6 K11:K14" xr:uid="{00000000-0002-0000-2B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3217" r:id="rId4" name="Check Box 1">
              <controlPr defaultSize="0" autoFill="0" autoLine="0" autoPict="0">
                <anchor moveWithCells="1">
                  <from>
                    <xdr:col>9</xdr:col>
                    <xdr:colOff>180975</xdr:colOff>
                    <xdr:row>1</xdr:row>
                    <xdr:rowOff>152400</xdr:rowOff>
                  </from>
                  <to>
                    <xdr:col>11</xdr:col>
                    <xdr:colOff>76200</xdr:colOff>
                    <xdr:row>3</xdr:row>
                    <xdr:rowOff>38100</xdr:rowOff>
                  </to>
                </anchor>
              </controlPr>
            </control>
          </mc:Choice>
        </mc:AlternateContent>
        <mc:AlternateContent xmlns:mc="http://schemas.openxmlformats.org/markup-compatibility/2006">
          <mc:Choice Requires="x14">
            <control shapeId="393218"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393219" r:id="rId6" name="Check Box 3">
              <controlPr defaultSize="0" autoFill="0" autoLine="0" autoPict="0">
                <anchor moveWithCells="1">
                  <from>
                    <xdr:col>9</xdr:col>
                    <xdr:colOff>180975</xdr:colOff>
                    <xdr:row>3</xdr:row>
                    <xdr:rowOff>142875</xdr:rowOff>
                  </from>
                  <to>
                    <xdr:col>11</xdr:col>
                    <xdr:colOff>76200</xdr:colOff>
                    <xdr:row>5</xdr:row>
                    <xdr:rowOff>38100</xdr:rowOff>
                  </to>
                </anchor>
              </controlPr>
            </control>
          </mc:Choice>
        </mc:AlternateContent>
        <mc:AlternateContent xmlns:mc="http://schemas.openxmlformats.org/markup-compatibility/2006">
          <mc:Choice Requires="x14">
            <control shapeId="393220" r:id="rId7" name="Check Box 4">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393221" r:id="rId8" name="Check Box 5">
              <controlPr defaultSize="0" autoFill="0" autoLine="0" autoPict="0">
                <anchor moveWithCells="1">
                  <from>
                    <xdr:col>9</xdr:col>
                    <xdr:colOff>180975</xdr:colOff>
                    <xdr:row>9</xdr:row>
                    <xdr:rowOff>142875</xdr:rowOff>
                  </from>
                  <to>
                    <xdr:col>11</xdr:col>
                    <xdr:colOff>76200</xdr:colOff>
                    <xdr:row>11</xdr:row>
                    <xdr:rowOff>38100</xdr:rowOff>
                  </to>
                </anchor>
              </controlPr>
            </control>
          </mc:Choice>
        </mc:AlternateContent>
        <mc:AlternateContent xmlns:mc="http://schemas.openxmlformats.org/markup-compatibility/2006">
          <mc:Choice Requires="x14">
            <control shapeId="393222" r:id="rId9" name="Check Box 6">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393223" r:id="rId10" name="Check Box 7">
              <controlPr defaultSize="0" autoFill="0" autoLine="0" autoPict="0">
                <anchor moveWithCells="1">
                  <from>
                    <xdr:col>9</xdr:col>
                    <xdr:colOff>180975</xdr:colOff>
                    <xdr:row>10</xdr:row>
                    <xdr:rowOff>142875</xdr:rowOff>
                  </from>
                  <to>
                    <xdr:col>11</xdr:col>
                    <xdr:colOff>76200</xdr:colOff>
                    <xdr:row>12</xdr:row>
                    <xdr:rowOff>38100</xdr:rowOff>
                  </to>
                </anchor>
              </controlPr>
            </control>
          </mc:Choice>
        </mc:AlternateContent>
        <mc:AlternateContent xmlns:mc="http://schemas.openxmlformats.org/markup-compatibility/2006">
          <mc:Choice Requires="x14">
            <control shapeId="393224" r:id="rId11" name="Check Box 8">
              <controlPr defaultSize="0" autoFill="0" autoLine="0" autoPict="0">
                <anchor moveWithCells="1">
                  <from>
                    <xdr:col>16</xdr:col>
                    <xdr:colOff>180975</xdr:colOff>
                    <xdr:row>10</xdr:row>
                    <xdr:rowOff>142875</xdr:rowOff>
                  </from>
                  <to>
                    <xdr:col>18</xdr:col>
                    <xdr:colOff>76200</xdr:colOff>
                    <xdr:row>12</xdr:row>
                    <xdr:rowOff>38100</xdr:rowOff>
                  </to>
                </anchor>
              </controlPr>
            </control>
          </mc:Choice>
        </mc:AlternateContent>
        <mc:AlternateContent xmlns:mc="http://schemas.openxmlformats.org/markup-compatibility/2006">
          <mc:Choice Requires="x14">
            <control shapeId="393225" r:id="rId12" name="Check Box 9">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393226" r:id="rId13" name="Check Box 10">
              <controlPr defaultSize="0" autoFill="0" autoLine="0" autoPict="0">
                <anchor moveWithCells="1">
                  <from>
                    <xdr:col>9</xdr:col>
                    <xdr:colOff>180975</xdr:colOff>
                    <xdr:row>11</xdr:row>
                    <xdr:rowOff>142875</xdr:rowOff>
                  </from>
                  <to>
                    <xdr:col>11</xdr:col>
                    <xdr:colOff>76200</xdr:colOff>
                    <xdr:row>13</xdr:row>
                    <xdr:rowOff>38100</xdr:rowOff>
                  </to>
                </anchor>
              </controlPr>
            </control>
          </mc:Choice>
        </mc:AlternateContent>
        <mc:AlternateContent xmlns:mc="http://schemas.openxmlformats.org/markup-compatibility/2006">
          <mc:Choice Requires="x14">
            <control shapeId="393227" r:id="rId14" name="Check Box 11">
              <controlPr defaultSize="0" autoFill="0" autoLine="0" autoPict="0">
                <anchor moveWithCells="1">
                  <from>
                    <xdr:col>16</xdr:col>
                    <xdr:colOff>180975</xdr:colOff>
                    <xdr:row>11</xdr:row>
                    <xdr:rowOff>142875</xdr:rowOff>
                  </from>
                  <to>
                    <xdr:col>18</xdr:col>
                    <xdr:colOff>76200</xdr:colOff>
                    <xdr:row>13</xdr:row>
                    <xdr:rowOff>38100</xdr:rowOff>
                  </to>
                </anchor>
              </controlPr>
            </control>
          </mc:Choice>
        </mc:AlternateContent>
        <mc:AlternateContent xmlns:mc="http://schemas.openxmlformats.org/markup-compatibility/2006">
          <mc:Choice Requires="x14">
            <control shapeId="393228" r:id="rId15" name="Check Box 12">
              <controlPr defaultSize="0" autoFill="0" autoLine="0" autoPict="0">
                <anchor moveWithCells="1">
                  <from>
                    <xdr:col>9</xdr:col>
                    <xdr:colOff>180975</xdr:colOff>
                    <xdr:row>12</xdr:row>
                    <xdr:rowOff>142875</xdr:rowOff>
                  </from>
                  <to>
                    <xdr:col>11</xdr:col>
                    <xdr:colOff>76200</xdr:colOff>
                    <xdr:row>14</xdr:row>
                    <xdr:rowOff>38100</xdr:rowOff>
                  </to>
                </anchor>
              </controlPr>
            </control>
          </mc:Choice>
        </mc:AlternateContent>
        <mc:AlternateContent xmlns:mc="http://schemas.openxmlformats.org/markup-compatibility/2006">
          <mc:Choice Requires="x14">
            <control shapeId="393229" r:id="rId16" name="Check Box 13">
              <controlPr defaultSize="0" autoFill="0" autoLine="0" autoPict="0">
                <anchor moveWithCells="1">
                  <from>
                    <xdr:col>16</xdr:col>
                    <xdr:colOff>180975</xdr:colOff>
                    <xdr:row>12</xdr:row>
                    <xdr:rowOff>142875</xdr:rowOff>
                  </from>
                  <to>
                    <xdr:col>18</xdr:col>
                    <xdr:colOff>76200</xdr:colOff>
                    <xdr:row>14</xdr:row>
                    <xdr:rowOff>38100</xdr:rowOff>
                  </to>
                </anchor>
              </controlPr>
            </control>
          </mc:Choice>
        </mc:AlternateContent>
        <mc:AlternateContent xmlns:mc="http://schemas.openxmlformats.org/markup-compatibility/2006">
          <mc:Choice Requires="x14">
            <control shapeId="393230" r:id="rId17" name="Check Box 14">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393231" r:id="rId18" name="Check Box 15">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393232" r:id="rId19" name="Check Box 16">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393233" r:id="rId20" name="Check Box 17">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393234" r:id="rId21" name="Check Box 18">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393235" r:id="rId22" name="Check Box 19">
              <controlPr defaultSize="0" autoFill="0" autoLine="0" autoPict="0">
                <anchor moveWithCells="1">
                  <from>
                    <xdr:col>7</xdr:col>
                    <xdr:colOff>180975</xdr:colOff>
                    <xdr:row>31</xdr:row>
                    <xdr:rowOff>142875</xdr:rowOff>
                  </from>
                  <to>
                    <xdr:col>9</xdr:col>
                    <xdr:colOff>76200</xdr:colOff>
                    <xdr:row>33</xdr:row>
                    <xdr:rowOff>38100</xdr:rowOff>
                  </to>
                </anchor>
              </controlPr>
            </control>
          </mc:Choice>
        </mc:AlternateContent>
        <mc:AlternateContent xmlns:mc="http://schemas.openxmlformats.org/markup-compatibility/2006">
          <mc:Choice Requires="x14">
            <control shapeId="393236" r:id="rId23" name="Check Box 2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393237" r:id="rId24" name="Check Box 21">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393238" r:id="rId25" name="Check Box 22">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393239" r:id="rId26" name="Check Box 23">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393240" r:id="rId27" name="Check Box 24">
              <controlPr defaultSize="0" autoFill="0" autoLine="0" autoPict="0">
                <anchor moveWithCells="1">
                  <from>
                    <xdr:col>7</xdr:col>
                    <xdr:colOff>180975</xdr:colOff>
                    <xdr:row>39</xdr:row>
                    <xdr:rowOff>142875</xdr:rowOff>
                  </from>
                  <to>
                    <xdr:col>9</xdr:col>
                    <xdr:colOff>76200</xdr:colOff>
                    <xdr:row>41</xdr:row>
                    <xdr:rowOff>38100</xdr:rowOff>
                  </to>
                </anchor>
              </controlPr>
            </control>
          </mc:Choice>
        </mc:AlternateContent>
        <mc:AlternateContent xmlns:mc="http://schemas.openxmlformats.org/markup-compatibility/2006">
          <mc:Choice Requires="x14">
            <control shapeId="393241" r:id="rId28" name="Check Box 25">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393242" r:id="rId29" name="Check Box 26">
              <controlPr defaultSize="0" autoFill="0" autoLine="0" autoPict="0">
                <anchor moveWithCells="1">
                  <from>
                    <xdr:col>9</xdr:col>
                    <xdr:colOff>180975</xdr:colOff>
                    <xdr:row>43</xdr:row>
                    <xdr:rowOff>142875</xdr:rowOff>
                  </from>
                  <to>
                    <xdr:col>11</xdr:col>
                    <xdr:colOff>76200</xdr:colOff>
                    <xdr:row>45</xdr:row>
                    <xdr:rowOff>38100</xdr:rowOff>
                  </to>
                </anchor>
              </controlPr>
            </control>
          </mc:Choice>
        </mc:AlternateContent>
        <mc:AlternateContent xmlns:mc="http://schemas.openxmlformats.org/markup-compatibility/2006">
          <mc:Choice Requires="x14">
            <control shapeId="393243" r:id="rId30" name="Check Box 27">
              <controlPr defaultSize="0" autoFill="0" autoLine="0" autoPict="0">
                <anchor moveWithCells="1">
                  <from>
                    <xdr:col>12</xdr:col>
                    <xdr:colOff>180975</xdr:colOff>
                    <xdr:row>43</xdr:row>
                    <xdr:rowOff>142875</xdr:rowOff>
                  </from>
                  <to>
                    <xdr:col>14</xdr:col>
                    <xdr:colOff>76200</xdr:colOff>
                    <xdr:row>45</xdr:row>
                    <xdr:rowOff>38100</xdr:rowOff>
                  </to>
                </anchor>
              </controlPr>
            </control>
          </mc:Choice>
        </mc:AlternateContent>
        <mc:AlternateContent xmlns:mc="http://schemas.openxmlformats.org/markup-compatibility/2006">
          <mc:Choice Requires="x14">
            <control shapeId="393244" r:id="rId31" name="Check Box 28">
              <controlPr defaultSize="0" autoFill="0" autoLine="0" autoPict="0">
                <anchor moveWithCells="1">
                  <from>
                    <xdr:col>16</xdr:col>
                    <xdr:colOff>180975</xdr:colOff>
                    <xdr:row>43</xdr:row>
                    <xdr:rowOff>142875</xdr:rowOff>
                  </from>
                  <to>
                    <xdr:col>18</xdr:col>
                    <xdr:colOff>76200</xdr:colOff>
                    <xdr:row>45</xdr:row>
                    <xdr:rowOff>38100</xdr:rowOff>
                  </to>
                </anchor>
              </controlPr>
            </control>
          </mc:Choice>
        </mc:AlternateContent>
        <mc:AlternateContent xmlns:mc="http://schemas.openxmlformats.org/markup-compatibility/2006">
          <mc:Choice Requires="x14">
            <control shapeId="393245" r:id="rId32" name="Check Box 29">
              <controlPr defaultSize="0" autoFill="0" autoLine="0" autoPict="0">
                <anchor moveWithCells="1">
                  <from>
                    <xdr:col>23</xdr:col>
                    <xdr:colOff>180975</xdr:colOff>
                    <xdr:row>43</xdr:row>
                    <xdr:rowOff>142875</xdr:rowOff>
                  </from>
                  <to>
                    <xdr:col>25</xdr:col>
                    <xdr:colOff>76200</xdr:colOff>
                    <xdr:row>45</xdr:row>
                    <xdr:rowOff>38100</xdr:rowOff>
                  </to>
                </anchor>
              </controlPr>
            </control>
          </mc:Choice>
        </mc:AlternateContent>
        <mc:AlternateContent xmlns:mc="http://schemas.openxmlformats.org/markup-compatibility/2006">
          <mc:Choice Requires="x14">
            <control shapeId="393246" r:id="rId33" name="Check Box 30">
              <controlPr defaultSize="0" autoFill="0" autoLine="0" autoPict="0">
                <anchor moveWithCells="1">
                  <from>
                    <xdr:col>8</xdr:col>
                    <xdr:colOff>180975</xdr:colOff>
                    <xdr:row>65</xdr:row>
                    <xdr:rowOff>142875</xdr:rowOff>
                  </from>
                  <to>
                    <xdr:col>10</xdr:col>
                    <xdr:colOff>76200</xdr:colOff>
                    <xdr:row>67</xdr:row>
                    <xdr:rowOff>38100</xdr:rowOff>
                  </to>
                </anchor>
              </controlPr>
            </control>
          </mc:Choice>
        </mc:AlternateContent>
        <mc:AlternateContent xmlns:mc="http://schemas.openxmlformats.org/markup-compatibility/2006">
          <mc:Choice Requires="x14">
            <control shapeId="393247" r:id="rId34" name="Check Box 31">
              <controlPr defaultSize="0" autoFill="0" autoLine="0" autoPict="0">
                <anchor moveWithCells="1">
                  <from>
                    <xdr:col>11</xdr:col>
                    <xdr:colOff>180975</xdr:colOff>
                    <xdr:row>65</xdr:row>
                    <xdr:rowOff>142875</xdr:rowOff>
                  </from>
                  <to>
                    <xdr:col>13</xdr:col>
                    <xdr:colOff>76200</xdr:colOff>
                    <xdr:row>67</xdr:row>
                    <xdr:rowOff>38100</xdr:rowOff>
                  </to>
                </anchor>
              </controlPr>
            </control>
          </mc:Choice>
        </mc:AlternateContent>
        <mc:AlternateContent xmlns:mc="http://schemas.openxmlformats.org/markup-compatibility/2006">
          <mc:Choice Requires="x14">
            <control shapeId="393248" r:id="rId35" name="Check Box 32">
              <controlPr defaultSize="0" autoFill="0" autoLine="0" autoPict="0">
                <anchor moveWithCells="1">
                  <from>
                    <xdr:col>8</xdr:col>
                    <xdr:colOff>180975</xdr:colOff>
                    <xdr:row>66</xdr:row>
                    <xdr:rowOff>142875</xdr:rowOff>
                  </from>
                  <to>
                    <xdr:col>10</xdr:col>
                    <xdr:colOff>76200</xdr:colOff>
                    <xdr:row>68</xdr:row>
                    <xdr:rowOff>38100</xdr:rowOff>
                  </to>
                </anchor>
              </controlPr>
            </control>
          </mc:Choice>
        </mc:AlternateContent>
        <mc:AlternateContent xmlns:mc="http://schemas.openxmlformats.org/markup-compatibility/2006">
          <mc:Choice Requires="x14">
            <control shapeId="393249" r:id="rId36" name="Check Box 33">
              <controlPr defaultSize="0" autoFill="0" autoLine="0" autoPict="0">
                <anchor moveWithCells="1">
                  <from>
                    <xdr:col>11</xdr:col>
                    <xdr:colOff>180975</xdr:colOff>
                    <xdr:row>66</xdr:row>
                    <xdr:rowOff>142875</xdr:rowOff>
                  </from>
                  <to>
                    <xdr:col>13</xdr:col>
                    <xdr:colOff>76200</xdr:colOff>
                    <xdr:row>68</xdr:row>
                    <xdr:rowOff>38100</xdr:rowOff>
                  </to>
                </anchor>
              </controlPr>
            </control>
          </mc:Choice>
        </mc:AlternateContent>
        <mc:AlternateContent xmlns:mc="http://schemas.openxmlformats.org/markup-compatibility/2006">
          <mc:Choice Requires="x14">
            <control shapeId="393250" r:id="rId37" name="Check Box 34">
              <controlPr defaultSize="0" autoFill="0" autoLine="0" autoPict="0">
                <anchor moveWithCells="1">
                  <from>
                    <xdr:col>8</xdr:col>
                    <xdr:colOff>180975</xdr:colOff>
                    <xdr:row>67</xdr:row>
                    <xdr:rowOff>142875</xdr:rowOff>
                  </from>
                  <to>
                    <xdr:col>10</xdr:col>
                    <xdr:colOff>76200</xdr:colOff>
                    <xdr:row>69</xdr:row>
                    <xdr:rowOff>38100</xdr:rowOff>
                  </to>
                </anchor>
              </controlPr>
            </control>
          </mc:Choice>
        </mc:AlternateContent>
        <mc:AlternateContent xmlns:mc="http://schemas.openxmlformats.org/markup-compatibility/2006">
          <mc:Choice Requires="x14">
            <control shapeId="393251" r:id="rId38" name="Check Box 35">
              <controlPr defaultSize="0" autoFill="0" autoLine="0" autoPict="0">
                <anchor moveWithCells="1">
                  <from>
                    <xdr:col>11</xdr:col>
                    <xdr:colOff>180975</xdr:colOff>
                    <xdr:row>67</xdr:row>
                    <xdr:rowOff>142875</xdr:rowOff>
                  </from>
                  <to>
                    <xdr:col>13</xdr:col>
                    <xdr:colOff>76200</xdr:colOff>
                    <xdr:row>69</xdr:row>
                    <xdr:rowOff>38100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AQ57"/>
  <sheetViews>
    <sheetView view="pageBreakPreview" zoomScaleNormal="100" zoomScaleSheetLayoutView="100" workbookViewId="0"/>
  </sheetViews>
  <sheetFormatPr defaultColWidth="2.625" defaultRowHeight="13.5"/>
  <cols>
    <col min="1" max="16384" width="2.625" style="592"/>
  </cols>
  <sheetData>
    <row r="1" spans="1:43" ht="14.25">
      <c r="A1" s="477" t="s">
        <v>151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row>
    <row r="2" spans="1:43">
      <c r="A2" s="3229" t="s">
        <v>152</v>
      </c>
      <c r="B2" s="3229"/>
      <c r="C2" s="3229"/>
      <c r="D2" s="3229"/>
      <c r="E2" s="3229"/>
      <c r="F2" s="3229"/>
      <c r="G2" s="3229"/>
      <c r="H2" s="3229"/>
      <c r="I2" s="3229"/>
      <c r="J2" s="3229"/>
      <c r="K2" s="3229" t="s">
        <v>153</v>
      </c>
      <c r="L2" s="3229"/>
      <c r="M2" s="3229"/>
      <c r="N2" s="3229"/>
      <c r="O2" s="3229"/>
      <c r="P2" s="3229"/>
      <c r="Q2" s="3229"/>
      <c r="R2" s="3230" t="s">
        <v>154</v>
      </c>
      <c r="S2" s="3231"/>
      <c r="T2" s="3231"/>
      <c r="U2" s="3231"/>
      <c r="V2" s="3231"/>
      <c r="W2" s="3231"/>
      <c r="X2" s="3231"/>
      <c r="Y2" s="3231"/>
      <c r="Z2" s="3231"/>
      <c r="AA2" s="3231"/>
      <c r="AB2" s="3231"/>
      <c r="AC2" s="3231"/>
      <c r="AD2" s="3231"/>
      <c r="AE2" s="3231"/>
      <c r="AF2" s="3231"/>
      <c r="AG2" s="3231"/>
      <c r="AH2" s="3231"/>
      <c r="AI2" s="3232"/>
    </row>
    <row r="3" spans="1:43" ht="13.5" customHeight="1">
      <c r="A3" s="2663" t="s">
        <v>789</v>
      </c>
      <c r="B3" s="2664"/>
      <c r="C3" s="2664"/>
      <c r="D3" s="2664"/>
      <c r="E3" s="2664"/>
      <c r="F3" s="2664"/>
      <c r="G3" s="2664"/>
      <c r="H3" s="2664"/>
      <c r="I3" s="2664"/>
      <c r="J3" s="2665"/>
      <c r="K3" s="896"/>
      <c r="L3" s="2514" t="s">
        <v>793</v>
      </c>
      <c r="M3" s="2514"/>
      <c r="N3" s="2514"/>
      <c r="O3" s="2514"/>
      <c r="P3" s="2514"/>
      <c r="Q3" s="2515"/>
      <c r="R3" s="3239"/>
      <c r="S3" s="3239"/>
      <c r="T3" s="3239"/>
      <c r="U3" s="3239"/>
      <c r="V3" s="3239"/>
      <c r="W3" s="3239"/>
      <c r="X3" s="3239"/>
      <c r="Y3" s="3239"/>
      <c r="Z3" s="3239"/>
      <c r="AA3" s="3239"/>
      <c r="AB3" s="3239"/>
      <c r="AC3" s="3239"/>
      <c r="AD3" s="3239"/>
      <c r="AE3" s="3239"/>
      <c r="AF3" s="3239"/>
      <c r="AG3" s="3239"/>
      <c r="AH3" s="3239"/>
      <c r="AI3" s="3240"/>
      <c r="AJ3" s="863"/>
      <c r="AK3" s="863"/>
      <c r="AL3" s="863"/>
      <c r="AM3" s="863"/>
      <c r="AN3" s="863"/>
      <c r="AO3" s="863"/>
      <c r="AP3" s="863"/>
      <c r="AQ3" s="863"/>
    </row>
    <row r="4" spans="1:43" ht="13.5" customHeight="1">
      <c r="A4" s="2663"/>
      <c r="B4" s="2664"/>
      <c r="C4" s="2664"/>
      <c r="D4" s="2664"/>
      <c r="E4" s="2664"/>
      <c r="F4" s="2664"/>
      <c r="G4" s="2664"/>
      <c r="H4" s="2664"/>
      <c r="I4" s="2664"/>
      <c r="J4" s="2665"/>
      <c r="K4" s="532"/>
      <c r="L4" s="2188" t="s">
        <v>794</v>
      </c>
      <c r="M4" s="2188"/>
      <c r="N4" s="2188"/>
      <c r="O4" s="2188"/>
      <c r="P4" s="2188"/>
      <c r="Q4" s="2189"/>
      <c r="R4" s="3241"/>
      <c r="S4" s="3241"/>
      <c r="T4" s="3241"/>
      <c r="U4" s="3241"/>
      <c r="V4" s="3241"/>
      <c r="W4" s="3241"/>
      <c r="X4" s="3241"/>
      <c r="Y4" s="3241"/>
      <c r="Z4" s="3241"/>
      <c r="AA4" s="3241"/>
      <c r="AB4" s="3241"/>
      <c r="AC4" s="3241"/>
      <c r="AD4" s="3241"/>
      <c r="AE4" s="3241"/>
      <c r="AF4" s="3241"/>
      <c r="AG4" s="3241"/>
      <c r="AH4" s="3241"/>
      <c r="AI4" s="3242"/>
      <c r="AJ4" s="863"/>
      <c r="AK4" s="863"/>
      <c r="AL4" s="863"/>
      <c r="AM4" s="863"/>
      <c r="AN4" s="863"/>
      <c r="AO4" s="863"/>
      <c r="AP4" s="863"/>
      <c r="AQ4" s="863"/>
    </row>
    <row r="5" spans="1:43" ht="13.5" customHeight="1">
      <c r="A5" s="2663"/>
      <c r="B5" s="2664"/>
      <c r="C5" s="2664"/>
      <c r="D5" s="2664"/>
      <c r="E5" s="2664"/>
      <c r="F5" s="2664"/>
      <c r="G5" s="2664"/>
      <c r="H5" s="2664"/>
      <c r="I5" s="2664"/>
      <c r="J5" s="2665"/>
      <c r="K5" s="532"/>
      <c r="L5" s="833" t="s">
        <v>796</v>
      </c>
      <c r="M5" s="873"/>
      <c r="N5" s="873"/>
      <c r="O5" s="873"/>
      <c r="P5" s="873"/>
      <c r="Q5" s="874"/>
      <c r="R5" s="3241"/>
      <c r="S5" s="3241"/>
      <c r="T5" s="3241"/>
      <c r="U5" s="3241"/>
      <c r="V5" s="3241"/>
      <c r="W5" s="3241"/>
      <c r="X5" s="3241"/>
      <c r="Y5" s="3241"/>
      <c r="Z5" s="3241"/>
      <c r="AA5" s="3241"/>
      <c r="AB5" s="3241"/>
      <c r="AC5" s="3241"/>
      <c r="AD5" s="3241"/>
      <c r="AE5" s="3241"/>
      <c r="AF5" s="3241"/>
      <c r="AG5" s="3241"/>
      <c r="AH5" s="3241"/>
      <c r="AI5" s="3242"/>
      <c r="AJ5" s="863"/>
      <c r="AK5" s="863"/>
      <c r="AL5" s="863"/>
      <c r="AM5" s="863"/>
      <c r="AN5" s="863"/>
      <c r="AO5" s="863"/>
      <c r="AP5" s="863"/>
      <c r="AQ5" s="863"/>
    </row>
    <row r="6" spans="1:43" ht="13.5" customHeight="1">
      <c r="A6" s="3233" t="s">
        <v>1422</v>
      </c>
      <c r="B6" s="3234"/>
      <c r="C6" s="3234"/>
      <c r="D6" s="3234"/>
      <c r="E6" s="3234"/>
      <c r="F6" s="3234"/>
      <c r="G6" s="3234"/>
      <c r="H6" s="3234"/>
      <c r="I6" s="3234"/>
      <c r="J6" s="3235"/>
      <c r="K6" s="3243"/>
      <c r="L6" s="3239"/>
      <c r="M6" s="3239"/>
      <c r="N6" s="3239"/>
      <c r="O6" s="3239"/>
      <c r="P6" s="3239"/>
      <c r="Q6" s="3239"/>
      <c r="R6" s="3239"/>
      <c r="S6" s="3239"/>
      <c r="T6" s="3239"/>
      <c r="U6" s="3239"/>
      <c r="V6" s="3239"/>
      <c r="W6" s="3239"/>
      <c r="X6" s="3239"/>
      <c r="Y6" s="3239"/>
      <c r="Z6" s="3239"/>
      <c r="AA6" s="3239"/>
      <c r="AB6" s="3239"/>
      <c r="AC6" s="3239"/>
      <c r="AD6" s="3239"/>
      <c r="AE6" s="3239"/>
      <c r="AF6" s="3239"/>
      <c r="AG6" s="3239"/>
      <c r="AH6" s="3239"/>
      <c r="AI6" s="3240"/>
      <c r="AJ6" s="863"/>
      <c r="AK6" s="863"/>
      <c r="AL6" s="863"/>
      <c r="AM6" s="863"/>
      <c r="AN6" s="863"/>
      <c r="AO6" s="863"/>
      <c r="AP6" s="863"/>
      <c r="AQ6" s="863"/>
    </row>
    <row r="7" spans="1:43" ht="13.5" customHeight="1">
      <c r="A7" s="3236"/>
      <c r="B7" s="3237"/>
      <c r="C7" s="3237"/>
      <c r="D7" s="3237"/>
      <c r="E7" s="3237"/>
      <c r="F7" s="3237"/>
      <c r="G7" s="3237"/>
      <c r="H7" s="3237"/>
      <c r="I7" s="3237"/>
      <c r="J7" s="3238"/>
      <c r="K7" s="3244"/>
      <c r="L7" s="3245"/>
      <c r="M7" s="3245"/>
      <c r="N7" s="3245"/>
      <c r="O7" s="3245"/>
      <c r="P7" s="3245"/>
      <c r="Q7" s="3245"/>
      <c r="R7" s="3245"/>
      <c r="S7" s="3245"/>
      <c r="T7" s="3245"/>
      <c r="U7" s="3245"/>
      <c r="V7" s="3245"/>
      <c r="W7" s="3245"/>
      <c r="X7" s="3245"/>
      <c r="Y7" s="3245"/>
      <c r="Z7" s="3245"/>
      <c r="AA7" s="3245"/>
      <c r="AB7" s="3245"/>
      <c r="AC7" s="3245"/>
      <c r="AD7" s="3245"/>
      <c r="AE7" s="3245"/>
      <c r="AF7" s="3245"/>
      <c r="AG7" s="3245"/>
      <c r="AH7" s="3245"/>
      <c r="AI7" s="3246"/>
      <c r="AJ7" s="863"/>
      <c r="AK7" s="863"/>
      <c r="AL7" s="863"/>
      <c r="AM7" s="863"/>
      <c r="AN7" s="863"/>
      <c r="AO7" s="863"/>
      <c r="AP7" s="863"/>
      <c r="AQ7" s="863"/>
    </row>
    <row r="8" spans="1:43" ht="13.5" customHeight="1">
      <c r="A8" s="3247" t="s">
        <v>446</v>
      </c>
      <c r="B8" s="3248"/>
      <c r="C8" s="3248"/>
      <c r="D8" s="3248"/>
      <c r="E8" s="3248"/>
      <c r="F8" s="3248"/>
      <c r="G8" s="3248"/>
      <c r="H8" s="3248"/>
      <c r="I8" s="3248"/>
      <c r="J8" s="3249"/>
      <c r="K8" s="3243"/>
      <c r="L8" s="3239"/>
      <c r="M8" s="3239"/>
      <c r="N8" s="3239"/>
      <c r="O8" s="3239"/>
      <c r="P8" s="3239"/>
      <c r="Q8" s="3239"/>
      <c r="R8" s="3239"/>
      <c r="S8" s="3239"/>
      <c r="T8" s="3239"/>
      <c r="U8" s="3239"/>
      <c r="V8" s="3239"/>
      <c r="W8" s="3239"/>
      <c r="X8" s="3239"/>
      <c r="Y8" s="3239"/>
      <c r="Z8" s="3239"/>
      <c r="AA8" s="3239"/>
      <c r="AB8" s="3239"/>
      <c r="AC8" s="3239"/>
      <c r="AD8" s="3239"/>
      <c r="AE8" s="3239"/>
      <c r="AF8" s="3239"/>
      <c r="AG8" s="3239"/>
      <c r="AH8" s="3239"/>
      <c r="AI8" s="3240"/>
      <c r="AJ8" s="835"/>
      <c r="AK8" s="835"/>
      <c r="AL8" s="835"/>
      <c r="AM8" s="835"/>
      <c r="AN8" s="835"/>
      <c r="AO8" s="835"/>
      <c r="AP8" s="835"/>
      <c r="AQ8" s="835"/>
    </row>
    <row r="9" spans="1:43" ht="13.5" customHeight="1">
      <c r="A9" s="3250" t="s">
        <v>790</v>
      </c>
      <c r="B9" s="3251"/>
      <c r="C9" s="3251"/>
      <c r="D9" s="3251"/>
      <c r="E9" s="3251"/>
      <c r="F9" s="3251"/>
      <c r="G9" s="3251"/>
      <c r="H9" s="3251"/>
      <c r="I9" s="3251"/>
      <c r="J9" s="3252"/>
      <c r="K9" s="3254"/>
      <c r="L9" s="3241"/>
      <c r="M9" s="3241"/>
      <c r="N9" s="3241"/>
      <c r="O9" s="3241"/>
      <c r="P9" s="3241"/>
      <c r="Q9" s="3241"/>
      <c r="R9" s="3241"/>
      <c r="S9" s="3241"/>
      <c r="T9" s="3241"/>
      <c r="U9" s="3241"/>
      <c r="V9" s="3241"/>
      <c r="W9" s="3241"/>
      <c r="X9" s="3241"/>
      <c r="Y9" s="3241"/>
      <c r="Z9" s="3241"/>
      <c r="AA9" s="3241"/>
      <c r="AB9" s="3241"/>
      <c r="AC9" s="3241"/>
      <c r="AD9" s="3241"/>
      <c r="AE9" s="3241"/>
      <c r="AF9" s="3241"/>
      <c r="AG9" s="3241"/>
      <c r="AH9" s="3241"/>
      <c r="AI9" s="3242"/>
      <c r="AJ9" s="835"/>
      <c r="AK9" s="835"/>
      <c r="AL9" s="835"/>
      <c r="AM9" s="835"/>
      <c r="AN9" s="835"/>
      <c r="AO9" s="835"/>
      <c r="AP9" s="835"/>
      <c r="AQ9" s="835"/>
    </row>
    <row r="10" spans="1:43" ht="13.5" customHeight="1">
      <c r="A10" s="2663" t="s">
        <v>791</v>
      </c>
      <c r="B10" s="2664"/>
      <c r="C10" s="2664"/>
      <c r="D10" s="2664"/>
      <c r="E10" s="2664"/>
      <c r="F10" s="2664"/>
      <c r="G10" s="2664"/>
      <c r="H10" s="2664"/>
      <c r="I10" s="2664"/>
      <c r="J10" s="2665"/>
      <c r="K10" s="896"/>
      <c r="L10" s="2514" t="s">
        <v>793</v>
      </c>
      <c r="M10" s="2514"/>
      <c r="N10" s="2514"/>
      <c r="O10" s="2514"/>
      <c r="P10" s="2514"/>
      <c r="Q10" s="2515"/>
      <c r="R10" s="3255"/>
      <c r="S10" s="3256"/>
      <c r="T10" s="3256"/>
      <c r="U10" s="3256"/>
      <c r="V10" s="3256"/>
      <c r="W10" s="3256"/>
      <c r="X10" s="3256"/>
      <c r="Y10" s="3256"/>
      <c r="Z10" s="3256"/>
      <c r="AA10" s="3256"/>
      <c r="AB10" s="3256"/>
      <c r="AC10" s="3256"/>
      <c r="AD10" s="3256"/>
      <c r="AE10" s="3256"/>
      <c r="AF10" s="3256"/>
      <c r="AG10" s="3256"/>
      <c r="AH10" s="3256"/>
      <c r="AI10" s="3257"/>
    </row>
    <row r="11" spans="1:43" ht="13.5" customHeight="1">
      <c r="A11" s="2663"/>
      <c r="B11" s="2664"/>
      <c r="C11" s="2664"/>
      <c r="D11" s="2664"/>
      <c r="E11" s="2664"/>
      <c r="F11" s="2664"/>
      <c r="G11" s="2664"/>
      <c r="H11" s="2664"/>
      <c r="I11" s="2664"/>
      <c r="J11" s="2665"/>
      <c r="K11" s="532"/>
      <c r="L11" s="2188" t="s">
        <v>794</v>
      </c>
      <c r="M11" s="2188"/>
      <c r="N11" s="2188"/>
      <c r="O11" s="2188"/>
      <c r="P11" s="2188"/>
      <c r="Q11" s="2189"/>
      <c r="R11" s="3258"/>
      <c r="S11" s="3259"/>
      <c r="T11" s="3259"/>
      <c r="U11" s="3259"/>
      <c r="V11" s="3259"/>
      <c r="W11" s="3259"/>
      <c r="X11" s="3259"/>
      <c r="Y11" s="3259"/>
      <c r="Z11" s="3259"/>
      <c r="AA11" s="3259"/>
      <c r="AB11" s="3259"/>
      <c r="AC11" s="3259"/>
      <c r="AD11" s="3259"/>
      <c r="AE11" s="3259"/>
      <c r="AF11" s="3259"/>
      <c r="AG11" s="3259"/>
      <c r="AH11" s="3259"/>
      <c r="AI11" s="3260"/>
    </row>
    <row r="12" spans="1:43">
      <c r="A12" s="2663"/>
      <c r="B12" s="2664"/>
      <c r="C12" s="2664"/>
      <c r="D12" s="2664"/>
      <c r="E12" s="2664"/>
      <c r="F12" s="2664"/>
      <c r="G12" s="2664"/>
      <c r="H12" s="2664"/>
      <c r="I12" s="2664"/>
      <c r="J12" s="2665"/>
      <c r="K12" s="532"/>
      <c r="L12" s="833" t="s">
        <v>796</v>
      </c>
      <c r="M12" s="873"/>
      <c r="N12" s="873"/>
      <c r="O12" s="873"/>
      <c r="P12" s="873"/>
      <c r="Q12" s="874"/>
      <c r="R12" s="3261"/>
      <c r="S12" s="3262"/>
      <c r="T12" s="3262"/>
      <c r="U12" s="3262"/>
      <c r="V12" s="3262"/>
      <c r="W12" s="3262"/>
      <c r="X12" s="3262"/>
      <c r="Y12" s="3262"/>
      <c r="Z12" s="3262"/>
      <c r="AA12" s="3262"/>
      <c r="AB12" s="3262"/>
      <c r="AC12" s="3262"/>
      <c r="AD12" s="3262"/>
      <c r="AE12" s="3262"/>
      <c r="AF12" s="3262"/>
      <c r="AG12" s="3262"/>
      <c r="AH12" s="3262"/>
      <c r="AI12" s="3263"/>
    </row>
    <row r="13" spans="1:43" s="36" customFormat="1" ht="11.25">
      <c r="A13" s="3253" t="s">
        <v>1614</v>
      </c>
      <c r="B13" s="3253"/>
      <c r="C13" s="3253"/>
      <c r="D13" s="3253"/>
      <c r="E13" s="3253"/>
      <c r="F13" s="3253"/>
      <c r="G13" s="3253"/>
      <c r="H13" s="3253"/>
      <c r="I13" s="3253"/>
      <c r="J13" s="3253"/>
      <c r="K13" s="3253"/>
      <c r="L13" s="3253"/>
      <c r="M13" s="3253"/>
      <c r="N13" s="3253"/>
      <c r="O13" s="3253"/>
      <c r="P13" s="3253"/>
      <c r="Q13" s="3253"/>
      <c r="R13" s="3253"/>
      <c r="S13" s="3253"/>
      <c r="T13" s="3253"/>
      <c r="U13" s="3253"/>
      <c r="V13" s="3253"/>
      <c r="W13" s="3253"/>
      <c r="X13" s="3253"/>
      <c r="Y13" s="3253"/>
      <c r="Z13" s="3253"/>
      <c r="AA13" s="3253"/>
      <c r="AB13" s="3253"/>
      <c r="AC13" s="3253"/>
      <c r="AD13" s="3253"/>
      <c r="AE13" s="3253"/>
      <c r="AF13" s="3253"/>
      <c r="AG13" s="3253"/>
      <c r="AH13" s="3253"/>
      <c r="AI13" s="3253"/>
      <c r="AJ13" s="37"/>
      <c r="AK13" s="37"/>
      <c r="AL13" s="37"/>
      <c r="AM13" s="37"/>
      <c r="AN13" s="37"/>
      <c r="AO13" s="37"/>
      <c r="AP13" s="37"/>
    </row>
    <row r="14" spans="1:43" s="36" customFormat="1" ht="11.25">
      <c r="A14" s="282" t="s">
        <v>1267</v>
      </c>
      <c r="B14" s="282" t="s">
        <v>1615</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37"/>
      <c r="AK14" s="37"/>
      <c r="AL14" s="37"/>
      <c r="AM14" s="37"/>
      <c r="AN14" s="37"/>
      <c r="AO14" s="37"/>
      <c r="AP14" s="37"/>
    </row>
    <row r="15" spans="1:43">
      <c r="A15" s="37" t="s">
        <v>1616</v>
      </c>
      <c r="B15" s="37"/>
      <c r="C15" s="37"/>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row>
    <row r="16" spans="1:43">
      <c r="A16" s="475"/>
      <c r="C16" s="147"/>
      <c r="S16" s="863"/>
      <c r="U16" s="863"/>
    </row>
    <row r="17" spans="1:35" ht="14.25">
      <c r="A17" s="477" t="s">
        <v>792</v>
      </c>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row>
    <row r="18" spans="1:35">
      <c r="A18" s="476"/>
      <c r="B18" s="476" t="s">
        <v>1292</v>
      </c>
      <c r="C18" s="476"/>
      <c r="D18" s="476"/>
      <c r="E18" s="476"/>
      <c r="F18" s="476"/>
      <c r="G18" s="476"/>
      <c r="H18" s="476"/>
      <c r="I18" s="476"/>
      <c r="J18" s="476"/>
      <c r="K18" s="476"/>
      <c r="L18" s="476"/>
      <c r="M18" s="476"/>
      <c r="N18" s="476"/>
      <c r="O18" s="476"/>
      <c r="P18" s="476"/>
      <c r="Q18" s="476"/>
      <c r="R18" s="476"/>
    </row>
    <row r="19" spans="1:35">
      <c r="A19" s="129"/>
      <c r="B19" s="123"/>
      <c r="C19" s="115"/>
      <c r="D19" s="2583" t="s">
        <v>799</v>
      </c>
      <c r="E19" s="2255"/>
      <c r="F19" s="2255"/>
      <c r="G19" s="2255"/>
      <c r="H19" s="2255"/>
      <c r="I19" s="2584"/>
      <c r="J19" s="2278"/>
      <c r="K19" s="2279"/>
      <c r="L19" s="2279"/>
      <c r="M19" s="2279"/>
      <c r="N19" s="2279"/>
      <c r="O19" s="2279"/>
      <c r="P19" s="2279"/>
      <c r="Q19" s="2279"/>
      <c r="R19" s="2279"/>
      <c r="S19" s="2279"/>
      <c r="T19" s="2279"/>
      <c r="U19" s="2280"/>
      <c r="V19" s="2516" t="s">
        <v>804</v>
      </c>
      <c r="W19" s="2514"/>
      <c r="X19" s="2514"/>
      <c r="Y19" s="2515"/>
      <c r="Z19" s="2278"/>
      <c r="AA19" s="2279"/>
      <c r="AB19" s="2279"/>
      <c r="AC19" s="2279"/>
      <c r="AD19" s="2279"/>
      <c r="AE19" s="2279"/>
      <c r="AF19" s="2279"/>
      <c r="AG19" s="2279"/>
      <c r="AH19" s="2279"/>
      <c r="AI19" s="2280"/>
    </row>
    <row r="20" spans="1:35">
      <c r="A20" s="532"/>
      <c r="B20" s="2188" t="s">
        <v>475</v>
      </c>
      <c r="C20" s="2189"/>
      <c r="D20" s="2560"/>
      <c r="E20" s="2256"/>
      <c r="F20" s="2256"/>
      <c r="G20" s="2256"/>
      <c r="H20" s="2256"/>
      <c r="I20" s="2585"/>
      <c r="J20" s="2281"/>
      <c r="K20" s="2282"/>
      <c r="L20" s="2282"/>
      <c r="M20" s="2282"/>
      <c r="N20" s="2282"/>
      <c r="O20" s="2282"/>
      <c r="P20" s="2282"/>
      <c r="Q20" s="2282"/>
      <c r="R20" s="2282"/>
      <c r="S20" s="2282"/>
      <c r="T20" s="2282"/>
      <c r="U20" s="2283"/>
      <c r="V20" s="2540"/>
      <c r="W20" s="2211"/>
      <c r="X20" s="2211"/>
      <c r="Y20" s="2212"/>
      <c r="Z20" s="2281"/>
      <c r="AA20" s="2282"/>
      <c r="AB20" s="2282"/>
      <c r="AC20" s="2282"/>
      <c r="AD20" s="2282"/>
      <c r="AE20" s="2282"/>
      <c r="AF20" s="2282"/>
      <c r="AG20" s="2282"/>
      <c r="AH20" s="2282"/>
      <c r="AI20" s="2283"/>
    </row>
    <row r="21" spans="1:35">
      <c r="A21" s="121"/>
      <c r="B21" s="117"/>
      <c r="C21" s="118"/>
      <c r="D21" s="2583" t="s">
        <v>801</v>
      </c>
      <c r="E21" s="2255"/>
      <c r="F21" s="2584"/>
      <c r="G21" s="2616" t="s">
        <v>803</v>
      </c>
      <c r="H21" s="2617"/>
      <c r="I21" s="3264"/>
      <c r="J21" s="738"/>
      <c r="K21" s="154" t="s">
        <v>805</v>
      </c>
      <c r="L21" s="154"/>
      <c r="M21" s="154"/>
      <c r="N21" s="154"/>
      <c r="O21" s="154"/>
      <c r="P21" s="739"/>
      <c r="Q21" s="154" t="s">
        <v>806</v>
      </c>
      <c r="R21" s="154"/>
      <c r="S21" s="154"/>
      <c r="T21" s="154"/>
      <c r="U21" s="154"/>
      <c r="V21" s="154"/>
      <c r="W21" s="739"/>
      <c r="X21" s="154" t="s">
        <v>628</v>
      </c>
      <c r="Y21" s="154"/>
      <c r="Z21" s="154"/>
      <c r="AA21" s="154"/>
      <c r="AB21" s="154"/>
      <c r="AC21" s="154"/>
      <c r="AD21" s="154"/>
      <c r="AE21" s="154"/>
      <c r="AF21" s="154"/>
      <c r="AG21" s="154"/>
      <c r="AH21" s="154"/>
      <c r="AI21" s="345"/>
    </row>
    <row r="22" spans="1:35">
      <c r="A22" s="129"/>
      <c r="B22" s="123"/>
      <c r="C22" s="115"/>
      <c r="D22" s="2560"/>
      <c r="E22" s="2256"/>
      <c r="F22" s="2585"/>
      <c r="G22" s="2560" t="s">
        <v>800</v>
      </c>
      <c r="H22" s="2256"/>
      <c r="I22" s="2585"/>
      <c r="J22" s="897"/>
      <c r="K22" s="117" t="s">
        <v>807</v>
      </c>
      <c r="L22" s="117"/>
      <c r="M22" s="117"/>
      <c r="N22" s="117"/>
      <c r="P22" s="901"/>
      <c r="Q22" s="117" t="s">
        <v>808</v>
      </c>
      <c r="R22" s="117"/>
      <c r="S22" s="117"/>
      <c r="T22" s="117"/>
      <c r="U22" s="117"/>
      <c r="V22" s="117"/>
      <c r="W22" s="901"/>
      <c r="X22" s="117" t="s">
        <v>628</v>
      </c>
      <c r="Y22" s="117"/>
      <c r="Z22" s="117"/>
      <c r="AA22" s="117"/>
      <c r="AB22" s="117"/>
      <c r="AC22" s="117"/>
      <c r="AD22" s="117"/>
      <c r="AE22" s="117"/>
      <c r="AF22" s="117"/>
      <c r="AG22" s="117"/>
      <c r="AH22" s="117"/>
      <c r="AI22" s="118"/>
    </row>
    <row r="23" spans="1:35">
      <c r="A23" s="532"/>
      <c r="B23" s="2188" t="s">
        <v>476</v>
      </c>
      <c r="C23" s="2189"/>
      <c r="D23" s="2583" t="s">
        <v>802</v>
      </c>
      <c r="E23" s="2255"/>
      <c r="F23" s="2584"/>
      <c r="G23" s="2583" t="s">
        <v>800</v>
      </c>
      <c r="H23" s="2255"/>
      <c r="I23" s="2584"/>
      <c r="J23" s="3265"/>
      <c r="K23" s="3267" t="s">
        <v>807</v>
      </c>
      <c r="L23" s="3267"/>
      <c r="M23" s="3267"/>
      <c r="N23" s="3267"/>
      <c r="O23" s="123"/>
      <c r="P23" s="3269"/>
      <c r="Q23" s="3271" t="s">
        <v>808</v>
      </c>
      <c r="R23" s="3271"/>
      <c r="S23" s="3271"/>
      <c r="T23" s="3271"/>
      <c r="U23" s="3271"/>
      <c r="V23" s="123"/>
      <c r="W23" s="3269"/>
      <c r="X23" s="3267" t="s">
        <v>628</v>
      </c>
      <c r="Y23" s="3267"/>
      <c r="Z23" s="3267"/>
      <c r="AA23" s="123"/>
      <c r="AB23" s="123"/>
      <c r="AC23" s="123"/>
      <c r="AD23" s="123"/>
      <c r="AE23" s="123"/>
      <c r="AF23" s="123"/>
      <c r="AG23" s="123"/>
      <c r="AH23" s="123"/>
      <c r="AI23" s="115"/>
    </row>
    <row r="24" spans="1:35">
      <c r="A24" s="121"/>
      <c r="B24" s="117"/>
      <c r="C24" s="118"/>
      <c r="D24" s="2560"/>
      <c r="E24" s="2256"/>
      <c r="F24" s="2585"/>
      <c r="G24" s="2560"/>
      <c r="H24" s="2256"/>
      <c r="I24" s="2585"/>
      <c r="J24" s="3266"/>
      <c r="K24" s="3268"/>
      <c r="L24" s="3268"/>
      <c r="M24" s="3268"/>
      <c r="N24" s="3268"/>
      <c r="O24" s="117"/>
      <c r="P24" s="3270"/>
      <c r="Q24" s="2546"/>
      <c r="R24" s="2546"/>
      <c r="S24" s="2546"/>
      <c r="T24" s="2546"/>
      <c r="U24" s="2546"/>
      <c r="V24" s="117"/>
      <c r="W24" s="3270"/>
      <c r="X24" s="2546"/>
      <c r="Y24" s="2546"/>
      <c r="Z24" s="2546"/>
      <c r="AA24" s="117"/>
      <c r="AB24" s="117"/>
      <c r="AC24" s="117"/>
      <c r="AD24" s="117"/>
      <c r="AE24" s="117"/>
      <c r="AF24" s="117"/>
      <c r="AG24" s="117"/>
      <c r="AH24" s="117"/>
      <c r="AI24" s="118"/>
    </row>
    <row r="26" spans="1:35" ht="14.25">
      <c r="A26" s="477" t="s">
        <v>2023</v>
      </c>
      <c r="B26" s="477"/>
      <c r="C26" s="477"/>
      <c r="D26" s="477"/>
      <c r="E26" s="477"/>
      <c r="F26" s="477"/>
      <c r="G26" s="477"/>
      <c r="H26" s="477"/>
      <c r="I26" s="477"/>
      <c r="J26" s="477"/>
      <c r="K26" s="477"/>
      <c r="L26" s="477"/>
      <c r="M26" s="477"/>
      <c r="N26" s="477"/>
      <c r="O26" s="477"/>
      <c r="P26" s="485" t="s">
        <v>1897</v>
      </c>
      <c r="Q26" s="477"/>
      <c r="R26" s="477"/>
      <c r="S26" s="477"/>
      <c r="T26" s="477"/>
      <c r="U26" s="477"/>
      <c r="V26" s="477"/>
      <c r="W26" s="477"/>
      <c r="X26" s="477"/>
      <c r="Y26" s="477"/>
      <c r="Z26" s="477"/>
      <c r="AA26" s="477"/>
      <c r="AB26" s="477"/>
      <c r="AC26" s="477"/>
      <c r="AD26" s="477"/>
      <c r="AE26" s="477"/>
      <c r="AF26" s="477"/>
    </row>
    <row r="27" spans="1:35" ht="13.5" customHeight="1">
      <c r="A27" s="2719" t="s">
        <v>809</v>
      </c>
      <c r="B27" s="2254"/>
      <c r="C27" s="2254"/>
      <c r="D27" s="2254"/>
      <c r="E27" s="2254"/>
      <c r="F27" s="2720"/>
      <c r="G27" s="2583" t="s">
        <v>810</v>
      </c>
      <c r="H27" s="2255"/>
      <c r="I27" s="2584"/>
      <c r="J27" s="2583" t="s">
        <v>817</v>
      </c>
      <c r="K27" s="3278"/>
      <c r="L27" s="3278"/>
      <c r="M27" s="3278"/>
      <c r="N27" s="3278"/>
      <c r="O27" s="3278"/>
      <c r="P27" s="3278"/>
      <c r="Q27" s="3278"/>
      <c r="R27" s="3279"/>
      <c r="S27" s="2719" t="s">
        <v>798</v>
      </c>
      <c r="T27" s="2254"/>
      <c r="U27" s="2254"/>
      <c r="V27" s="2254"/>
      <c r="W27" s="2254"/>
      <c r="X27" s="2254"/>
      <c r="Y27" s="2254"/>
      <c r="Z27" s="2254"/>
      <c r="AA27" s="2254"/>
      <c r="AB27" s="2254"/>
      <c r="AC27" s="2254"/>
      <c r="AD27" s="2254"/>
      <c r="AE27" s="2254"/>
      <c r="AF27" s="2254"/>
      <c r="AG27" s="2254"/>
      <c r="AH27" s="2254"/>
      <c r="AI27" s="2720"/>
    </row>
    <row r="28" spans="1:35" ht="13.5" customHeight="1">
      <c r="A28" s="2719"/>
      <c r="B28" s="2254"/>
      <c r="C28" s="2254"/>
      <c r="D28" s="2254"/>
      <c r="E28" s="2254"/>
      <c r="F28" s="2720"/>
      <c r="G28" s="2790"/>
      <c r="H28" s="2998"/>
      <c r="I28" s="2604"/>
      <c r="J28" s="3280"/>
      <c r="K28" s="3281"/>
      <c r="L28" s="3281"/>
      <c r="M28" s="3281"/>
      <c r="N28" s="3281"/>
      <c r="O28" s="3281"/>
      <c r="P28" s="3281"/>
      <c r="Q28" s="3281"/>
      <c r="R28" s="3282"/>
      <c r="S28" s="2719"/>
      <c r="T28" s="2254"/>
      <c r="U28" s="2254"/>
      <c r="V28" s="2254"/>
      <c r="W28" s="2254"/>
      <c r="X28" s="2254"/>
      <c r="Y28" s="2254"/>
      <c r="Z28" s="2254"/>
      <c r="AA28" s="2254"/>
      <c r="AB28" s="2254"/>
      <c r="AC28" s="2254"/>
      <c r="AD28" s="2254"/>
      <c r="AE28" s="2254"/>
      <c r="AF28" s="2254"/>
      <c r="AG28" s="2254"/>
      <c r="AH28" s="2254"/>
      <c r="AI28" s="2720"/>
    </row>
    <row r="29" spans="1:35" ht="13.5" customHeight="1">
      <c r="A29" s="3285" t="s">
        <v>811</v>
      </c>
      <c r="B29" s="3224"/>
      <c r="C29" s="3224"/>
      <c r="D29" s="3224"/>
      <c r="E29" s="3224"/>
      <c r="F29" s="3225"/>
      <c r="G29" s="896"/>
      <c r="H29" s="2514" t="s">
        <v>475</v>
      </c>
      <c r="I29" s="2515"/>
      <c r="J29" s="153" t="s">
        <v>814</v>
      </c>
      <c r="K29" s="154"/>
      <c r="L29" s="154"/>
      <c r="M29" s="154"/>
      <c r="N29" s="3276"/>
      <c r="O29" s="3276"/>
      <c r="P29" s="3276"/>
      <c r="Q29" s="3276"/>
      <c r="R29" s="3277"/>
      <c r="S29" s="3274"/>
      <c r="T29" s="3275"/>
      <c r="U29" s="3275"/>
      <c r="V29" s="3275"/>
      <c r="W29" s="3275"/>
      <c r="X29" s="3275"/>
      <c r="Y29" s="3275"/>
      <c r="Z29" s="3275"/>
      <c r="AA29" s="3275"/>
      <c r="AB29" s="3275"/>
      <c r="AC29" s="3275"/>
      <c r="AD29" s="3275"/>
      <c r="AE29" s="3275"/>
      <c r="AF29" s="3275"/>
      <c r="AG29" s="3275"/>
      <c r="AH29" s="3275"/>
      <c r="AI29" s="2986"/>
    </row>
    <row r="30" spans="1:35" ht="13.5" customHeight="1">
      <c r="A30" s="3285"/>
      <c r="B30" s="3224"/>
      <c r="C30" s="3224"/>
      <c r="D30" s="3224"/>
      <c r="E30" s="3224"/>
      <c r="F30" s="3225"/>
      <c r="G30" s="897"/>
      <c r="H30" s="2211" t="s">
        <v>476</v>
      </c>
      <c r="I30" s="2212"/>
      <c r="J30" s="121" t="s">
        <v>815</v>
      </c>
      <c r="K30" s="117"/>
      <c r="L30" s="117"/>
      <c r="M30" s="117"/>
      <c r="N30" s="3283"/>
      <c r="O30" s="3283"/>
      <c r="P30" s="3283"/>
      <c r="Q30" s="3283"/>
      <c r="R30" s="3284"/>
      <c r="S30" s="3274"/>
      <c r="T30" s="3275"/>
      <c r="U30" s="3275"/>
      <c r="V30" s="3275"/>
      <c r="W30" s="3275"/>
      <c r="X30" s="3275"/>
      <c r="Y30" s="3275"/>
      <c r="Z30" s="3275"/>
      <c r="AA30" s="3275"/>
      <c r="AB30" s="3275"/>
      <c r="AC30" s="3275"/>
      <c r="AD30" s="3275"/>
      <c r="AE30" s="3275"/>
      <c r="AF30" s="3275"/>
      <c r="AG30" s="3275"/>
      <c r="AH30" s="3275"/>
      <c r="AI30" s="2986"/>
    </row>
    <row r="31" spans="1:35" ht="13.5" customHeight="1">
      <c r="A31" s="3285" t="s">
        <v>812</v>
      </c>
      <c r="B31" s="3224"/>
      <c r="C31" s="3224"/>
      <c r="D31" s="3224"/>
      <c r="E31" s="3224"/>
      <c r="F31" s="3225"/>
      <c r="G31" s="532"/>
      <c r="H31" s="2514" t="s">
        <v>475</v>
      </c>
      <c r="I31" s="2515"/>
      <c r="J31" s="153" t="s">
        <v>816</v>
      </c>
      <c r="K31" s="154"/>
      <c r="L31" s="154"/>
      <c r="M31" s="154"/>
      <c r="N31" s="3276"/>
      <c r="O31" s="3276"/>
      <c r="P31" s="3276"/>
      <c r="Q31" s="3276"/>
      <c r="R31" s="3277"/>
      <c r="S31" s="3274"/>
      <c r="T31" s="3275"/>
      <c r="U31" s="3275"/>
      <c r="V31" s="3275"/>
      <c r="W31" s="3275"/>
      <c r="X31" s="3275"/>
      <c r="Y31" s="3275"/>
      <c r="Z31" s="3275"/>
      <c r="AA31" s="3275"/>
      <c r="AB31" s="3275"/>
      <c r="AC31" s="3275"/>
      <c r="AD31" s="3275"/>
      <c r="AE31" s="3275"/>
      <c r="AF31" s="3275"/>
      <c r="AG31" s="3275"/>
      <c r="AH31" s="3275"/>
      <c r="AI31" s="2986"/>
    </row>
    <row r="32" spans="1:35" ht="13.5" customHeight="1">
      <c r="A32" s="3285"/>
      <c r="B32" s="3224"/>
      <c r="C32" s="3224"/>
      <c r="D32" s="3224"/>
      <c r="E32" s="3224"/>
      <c r="F32" s="3225"/>
      <c r="G32" s="532"/>
      <c r="H32" s="2211" t="s">
        <v>476</v>
      </c>
      <c r="I32" s="2212"/>
      <c r="J32" s="155" t="s">
        <v>815</v>
      </c>
      <c r="K32" s="156"/>
      <c r="L32" s="156"/>
      <c r="M32" s="156"/>
      <c r="N32" s="3272"/>
      <c r="O32" s="3272"/>
      <c r="P32" s="3272"/>
      <c r="Q32" s="3272"/>
      <c r="R32" s="3273"/>
      <c r="S32" s="3274"/>
      <c r="T32" s="3275"/>
      <c r="U32" s="3275"/>
      <c r="V32" s="3275"/>
      <c r="W32" s="3275"/>
      <c r="X32" s="3275"/>
      <c r="Y32" s="3275"/>
      <c r="Z32" s="3275"/>
      <c r="AA32" s="3275"/>
      <c r="AB32" s="3275"/>
      <c r="AC32" s="3275"/>
      <c r="AD32" s="3275"/>
      <c r="AE32" s="3275"/>
      <c r="AF32" s="3275"/>
      <c r="AG32" s="3275"/>
      <c r="AH32" s="3275"/>
      <c r="AI32" s="2986"/>
    </row>
    <row r="33" spans="1:35" ht="13.5" customHeight="1">
      <c r="A33" s="3285" t="s">
        <v>813</v>
      </c>
      <c r="B33" s="3224"/>
      <c r="C33" s="3224"/>
      <c r="D33" s="3224"/>
      <c r="E33" s="3224"/>
      <c r="F33" s="3225"/>
      <c r="G33" s="896"/>
      <c r="H33" s="2514" t="s">
        <v>475</v>
      </c>
      <c r="I33" s="2515"/>
      <c r="J33" s="153" t="s">
        <v>814</v>
      </c>
      <c r="K33" s="154"/>
      <c r="L33" s="154"/>
      <c r="M33" s="154"/>
      <c r="N33" s="3276"/>
      <c r="O33" s="3276"/>
      <c r="P33" s="3276"/>
      <c r="Q33" s="3276"/>
      <c r="R33" s="3277"/>
      <c r="S33" s="3274"/>
      <c r="T33" s="3275"/>
      <c r="U33" s="3275"/>
      <c r="V33" s="3275"/>
      <c r="W33" s="3275"/>
      <c r="X33" s="3275"/>
      <c r="Y33" s="3275"/>
      <c r="Z33" s="3275"/>
      <c r="AA33" s="3275"/>
      <c r="AB33" s="3275"/>
      <c r="AC33" s="3275"/>
      <c r="AD33" s="3275"/>
      <c r="AE33" s="3275"/>
      <c r="AF33" s="3275"/>
      <c r="AG33" s="3275"/>
      <c r="AH33" s="3275"/>
      <c r="AI33" s="2986"/>
    </row>
    <row r="34" spans="1:35" ht="13.5" customHeight="1">
      <c r="A34" s="3285"/>
      <c r="B34" s="3224"/>
      <c r="C34" s="3224"/>
      <c r="D34" s="3224"/>
      <c r="E34" s="3224"/>
      <c r="F34" s="3225"/>
      <c r="G34" s="897"/>
      <c r="H34" s="2211" t="s">
        <v>476</v>
      </c>
      <c r="I34" s="2212"/>
      <c r="J34" s="155" t="s">
        <v>816</v>
      </c>
      <c r="K34" s="156"/>
      <c r="L34" s="156"/>
      <c r="M34" s="156"/>
      <c r="N34" s="3272"/>
      <c r="O34" s="3272"/>
      <c r="P34" s="3272"/>
      <c r="Q34" s="3272"/>
      <c r="R34" s="3273"/>
      <c r="S34" s="3274"/>
      <c r="T34" s="3275"/>
      <c r="U34" s="3275"/>
      <c r="V34" s="3275"/>
      <c r="W34" s="3275"/>
      <c r="X34" s="3275"/>
      <c r="Y34" s="3275"/>
      <c r="Z34" s="3275"/>
      <c r="AA34" s="3275"/>
      <c r="AB34" s="3275"/>
      <c r="AC34" s="3275"/>
      <c r="AD34" s="3275"/>
      <c r="AE34" s="3275"/>
      <c r="AF34" s="3275"/>
      <c r="AG34" s="3275"/>
      <c r="AH34" s="3275"/>
      <c r="AI34" s="2986"/>
    </row>
    <row r="35" spans="1:35">
      <c r="S35" s="873"/>
      <c r="T35" s="873"/>
      <c r="U35" s="873"/>
    </row>
    <row r="36" spans="1:35" ht="14.25">
      <c r="A36" s="477" t="s">
        <v>2024</v>
      </c>
    </row>
    <row r="37" spans="1:35">
      <c r="A37" s="2577" t="s">
        <v>1393</v>
      </c>
      <c r="B37" s="2578"/>
      <c r="C37" s="2578"/>
      <c r="D37" s="2578"/>
      <c r="E37" s="2578"/>
      <c r="F37" s="2578"/>
      <c r="G37" s="2578"/>
      <c r="H37" s="2578"/>
      <c r="I37" s="2579"/>
      <c r="J37" s="2583" t="s">
        <v>818</v>
      </c>
      <c r="K37" s="2255"/>
      <c r="L37" s="2255"/>
      <c r="M37" s="2255"/>
      <c r="N37" s="2255"/>
      <c r="O37" s="2255"/>
      <c r="P37" s="2255"/>
      <c r="Q37" s="2255"/>
      <c r="R37" s="2584"/>
      <c r="S37" s="2719" t="s">
        <v>798</v>
      </c>
      <c r="T37" s="2254"/>
      <c r="U37" s="2254"/>
      <c r="V37" s="2254"/>
      <c r="W37" s="2254"/>
      <c r="X37" s="2254"/>
      <c r="Y37" s="2254"/>
      <c r="Z37" s="2254"/>
      <c r="AA37" s="2254"/>
      <c r="AB37" s="2254"/>
      <c r="AC37" s="2254"/>
      <c r="AD37" s="2254"/>
      <c r="AE37" s="2254"/>
      <c r="AF37" s="2254"/>
      <c r="AG37" s="2254"/>
      <c r="AH37" s="2254"/>
      <c r="AI37" s="2720"/>
    </row>
    <row r="38" spans="1:35">
      <c r="A38" s="2580"/>
      <c r="B38" s="2631"/>
      <c r="C38" s="2631"/>
      <c r="D38" s="2631"/>
      <c r="E38" s="2631"/>
      <c r="F38" s="2631"/>
      <c r="G38" s="2631"/>
      <c r="H38" s="2631"/>
      <c r="I38" s="2582"/>
      <c r="J38" s="2790"/>
      <c r="K38" s="2998"/>
      <c r="L38" s="2998"/>
      <c r="M38" s="2998"/>
      <c r="N38" s="2998"/>
      <c r="O38" s="2998"/>
      <c r="P38" s="2998"/>
      <c r="Q38" s="2998"/>
      <c r="R38" s="2604"/>
      <c r="S38" s="2719"/>
      <c r="T38" s="2254"/>
      <c r="U38" s="2254"/>
      <c r="V38" s="2254"/>
      <c r="W38" s="2254"/>
      <c r="X38" s="2254"/>
      <c r="Y38" s="2254"/>
      <c r="Z38" s="2254"/>
      <c r="AA38" s="2254"/>
      <c r="AB38" s="2254"/>
      <c r="AC38" s="2254"/>
      <c r="AD38" s="2254"/>
      <c r="AE38" s="2254"/>
      <c r="AF38" s="2254"/>
      <c r="AG38" s="2254"/>
      <c r="AH38" s="2254"/>
      <c r="AI38" s="2720"/>
    </row>
    <row r="39" spans="1:35">
      <c r="A39" s="2278"/>
      <c r="B39" s="2279"/>
      <c r="C39" s="2279"/>
      <c r="D39" s="2279"/>
      <c r="E39" s="2279"/>
      <c r="F39" s="2279"/>
      <c r="G39" s="2279"/>
      <c r="H39" s="2279"/>
      <c r="I39" s="2280"/>
      <c r="J39" s="3286"/>
      <c r="K39" s="3287"/>
      <c r="L39" s="3287"/>
      <c r="M39" s="3288"/>
      <c r="N39" s="3276"/>
      <c r="O39" s="3276"/>
      <c r="P39" s="3276"/>
      <c r="Q39" s="3276"/>
      <c r="R39" s="3277"/>
      <c r="S39" s="3274"/>
      <c r="T39" s="3275"/>
      <c r="U39" s="3275"/>
      <c r="V39" s="3275"/>
      <c r="W39" s="3275"/>
      <c r="X39" s="3275"/>
      <c r="Y39" s="3275"/>
      <c r="Z39" s="3275"/>
      <c r="AA39" s="3275"/>
      <c r="AB39" s="3275"/>
      <c r="AC39" s="3275"/>
      <c r="AD39" s="3275"/>
      <c r="AE39" s="3275"/>
      <c r="AF39" s="3275"/>
      <c r="AG39" s="3275"/>
      <c r="AH39" s="3275"/>
      <c r="AI39" s="2986"/>
    </row>
    <row r="40" spans="1:35">
      <c r="A40" s="2281"/>
      <c r="B40" s="2282"/>
      <c r="C40" s="2282"/>
      <c r="D40" s="2282"/>
      <c r="E40" s="2282"/>
      <c r="F40" s="2282"/>
      <c r="G40" s="2282"/>
      <c r="H40" s="2282"/>
      <c r="I40" s="2283"/>
      <c r="J40" s="3289"/>
      <c r="K40" s="3290"/>
      <c r="L40" s="3290"/>
      <c r="M40" s="3291"/>
      <c r="N40" s="3272"/>
      <c r="O40" s="3272"/>
      <c r="P40" s="3272"/>
      <c r="Q40" s="3272"/>
      <c r="R40" s="3273"/>
      <c r="S40" s="3274"/>
      <c r="T40" s="3275"/>
      <c r="U40" s="3275"/>
      <c r="V40" s="3275"/>
      <c r="W40" s="3275"/>
      <c r="X40" s="3275"/>
      <c r="Y40" s="3275"/>
      <c r="Z40" s="3275"/>
      <c r="AA40" s="3275"/>
      <c r="AB40" s="3275"/>
      <c r="AC40" s="3275"/>
      <c r="AD40" s="3275"/>
      <c r="AE40" s="3275"/>
      <c r="AF40" s="3275"/>
      <c r="AG40" s="3275"/>
      <c r="AH40" s="3275"/>
      <c r="AI40" s="2986"/>
    </row>
    <row r="41" spans="1:35">
      <c r="A41" s="2278"/>
      <c r="B41" s="2279"/>
      <c r="C41" s="2279"/>
      <c r="D41" s="2279"/>
      <c r="E41" s="2279"/>
      <c r="F41" s="2279"/>
      <c r="G41" s="2279"/>
      <c r="H41" s="2279"/>
      <c r="I41" s="2280"/>
      <c r="J41" s="3286"/>
      <c r="K41" s="3287"/>
      <c r="L41" s="3287"/>
      <c r="M41" s="3288"/>
      <c r="N41" s="3276"/>
      <c r="O41" s="3276"/>
      <c r="P41" s="3276"/>
      <c r="Q41" s="3276"/>
      <c r="R41" s="3277"/>
      <c r="S41" s="3274"/>
      <c r="T41" s="3275"/>
      <c r="U41" s="3275"/>
      <c r="V41" s="3275"/>
      <c r="W41" s="3275"/>
      <c r="X41" s="3275"/>
      <c r="Y41" s="3275"/>
      <c r="Z41" s="3275"/>
      <c r="AA41" s="3275"/>
      <c r="AB41" s="3275"/>
      <c r="AC41" s="3275"/>
      <c r="AD41" s="3275"/>
      <c r="AE41" s="3275"/>
      <c r="AF41" s="3275"/>
      <c r="AG41" s="3275"/>
      <c r="AH41" s="3275"/>
      <c r="AI41" s="2986"/>
    </row>
    <row r="42" spans="1:35">
      <c r="A42" s="2281"/>
      <c r="B42" s="2282"/>
      <c r="C42" s="2282"/>
      <c r="D42" s="2282"/>
      <c r="E42" s="2282"/>
      <c r="F42" s="2282"/>
      <c r="G42" s="2282"/>
      <c r="H42" s="2282"/>
      <c r="I42" s="2283"/>
      <c r="J42" s="3289"/>
      <c r="K42" s="3290"/>
      <c r="L42" s="3290"/>
      <c r="M42" s="3291"/>
      <c r="N42" s="3272"/>
      <c r="O42" s="3272"/>
      <c r="P42" s="3272"/>
      <c r="Q42" s="3272"/>
      <c r="R42" s="3273"/>
      <c r="S42" s="3274"/>
      <c r="T42" s="3275"/>
      <c r="U42" s="3275"/>
      <c r="V42" s="3275"/>
      <c r="W42" s="3275"/>
      <c r="X42" s="3275"/>
      <c r="Y42" s="3275"/>
      <c r="Z42" s="3275"/>
      <c r="AA42" s="3275"/>
      <c r="AB42" s="3275"/>
      <c r="AC42" s="3275"/>
      <c r="AD42" s="3275"/>
      <c r="AE42" s="3275"/>
      <c r="AF42" s="3275"/>
      <c r="AG42" s="3275"/>
      <c r="AH42" s="3275"/>
      <c r="AI42" s="2986"/>
    </row>
    <row r="43" spans="1:35">
      <c r="A43" s="2577" t="s">
        <v>1394</v>
      </c>
      <c r="B43" s="2578"/>
      <c r="C43" s="2578"/>
      <c r="D43" s="2578"/>
      <c r="E43" s="2578"/>
      <c r="F43" s="2578"/>
      <c r="G43" s="2578"/>
      <c r="H43" s="2578"/>
      <c r="I43" s="2579"/>
      <c r="J43" s="2583" t="s">
        <v>819</v>
      </c>
      <c r="K43" s="2255"/>
      <c r="L43" s="2255"/>
      <c r="M43" s="2255"/>
      <c r="N43" s="2255"/>
      <c r="O43" s="2255"/>
      <c r="P43" s="2255"/>
      <c r="Q43" s="2255"/>
      <c r="R43" s="2584"/>
      <c r="S43" s="2719" t="s">
        <v>798</v>
      </c>
      <c r="T43" s="2254"/>
      <c r="U43" s="2254"/>
      <c r="V43" s="2254"/>
      <c r="W43" s="2254"/>
      <c r="X43" s="2254"/>
      <c r="Y43" s="2254"/>
      <c r="Z43" s="2254"/>
      <c r="AA43" s="2254"/>
      <c r="AB43" s="2254"/>
      <c r="AC43" s="2254"/>
      <c r="AD43" s="2254"/>
      <c r="AE43" s="2254"/>
      <c r="AF43" s="2254"/>
      <c r="AG43" s="2254"/>
      <c r="AH43" s="2254"/>
      <c r="AI43" s="2720"/>
    </row>
    <row r="44" spans="1:35">
      <c r="A44" s="2580"/>
      <c r="B44" s="2631"/>
      <c r="C44" s="2631"/>
      <c r="D44" s="2631"/>
      <c r="E44" s="2631"/>
      <c r="F44" s="2631"/>
      <c r="G44" s="2631"/>
      <c r="H44" s="2631"/>
      <c r="I44" s="2582"/>
      <c r="J44" s="2790"/>
      <c r="K44" s="2998"/>
      <c r="L44" s="2998"/>
      <c r="M44" s="2998"/>
      <c r="N44" s="2998"/>
      <c r="O44" s="2998"/>
      <c r="P44" s="2998"/>
      <c r="Q44" s="2998"/>
      <c r="R44" s="2604"/>
      <c r="S44" s="2719"/>
      <c r="T44" s="2254"/>
      <c r="U44" s="2254"/>
      <c r="V44" s="2254"/>
      <c r="W44" s="2254"/>
      <c r="X44" s="2254"/>
      <c r="Y44" s="2254"/>
      <c r="Z44" s="2254"/>
      <c r="AA44" s="2254"/>
      <c r="AB44" s="2254"/>
      <c r="AC44" s="2254"/>
      <c r="AD44" s="2254"/>
      <c r="AE44" s="2254"/>
      <c r="AF44" s="2254"/>
      <c r="AG44" s="2254"/>
      <c r="AH44" s="2254"/>
      <c r="AI44" s="2720"/>
    </row>
    <row r="45" spans="1:35">
      <c r="A45" s="2278"/>
      <c r="B45" s="2279"/>
      <c r="C45" s="2279"/>
      <c r="D45" s="2279"/>
      <c r="E45" s="2279"/>
      <c r="F45" s="2279"/>
      <c r="G45" s="2279"/>
      <c r="H45" s="2279"/>
      <c r="I45" s="2280"/>
      <c r="J45" s="3286"/>
      <c r="K45" s="3287"/>
      <c r="L45" s="3287"/>
      <c r="M45" s="3288"/>
      <c r="N45" s="3276"/>
      <c r="O45" s="3276"/>
      <c r="P45" s="3276"/>
      <c r="Q45" s="3276"/>
      <c r="R45" s="3277"/>
      <c r="S45" s="3274"/>
      <c r="T45" s="3275"/>
      <c r="U45" s="3275"/>
      <c r="V45" s="3275"/>
      <c r="W45" s="3275"/>
      <c r="X45" s="3275"/>
      <c r="Y45" s="3275"/>
      <c r="Z45" s="3275"/>
      <c r="AA45" s="3275"/>
      <c r="AB45" s="3275"/>
      <c r="AC45" s="3275"/>
      <c r="AD45" s="3275"/>
      <c r="AE45" s="3275"/>
      <c r="AF45" s="3275"/>
      <c r="AG45" s="3275"/>
      <c r="AH45" s="3275"/>
      <c r="AI45" s="2986"/>
    </row>
    <row r="46" spans="1:35">
      <c r="A46" s="2281"/>
      <c r="B46" s="2282"/>
      <c r="C46" s="2282"/>
      <c r="D46" s="2282"/>
      <c r="E46" s="2282"/>
      <c r="F46" s="2282"/>
      <c r="G46" s="2282"/>
      <c r="H46" s="2282"/>
      <c r="I46" s="2283"/>
      <c r="J46" s="3289"/>
      <c r="K46" s="3290"/>
      <c r="L46" s="3290"/>
      <c r="M46" s="3291"/>
      <c r="N46" s="3272"/>
      <c r="O46" s="3272"/>
      <c r="P46" s="3272"/>
      <c r="Q46" s="3272"/>
      <c r="R46" s="3273"/>
      <c r="S46" s="3274"/>
      <c r="T46" s="3275"/>
      <c r="U46" s="3275"/>
      <c r="V46" s="3275"/>
      <c r="W46" s="3275"/>
      <c r="X46" s="3275"/>
      <c r="Y46" s="3275"/>
      <c r="Z46" s="3275"/>
      <c r="AA46" s="3275"/>
      <c r="AB46" s="3275"/>
      <c r="AC46" s="3275"/>
      <c r="AD46" s="3275"/>
      <c r="AE46" s="3275"/>
      <c r="AF46" s="3275"/>
      <c r="AG46" s="3275"/>
      <c r="AH46" s="3275"/>
      <c r="AI46" s="2986"/>
    </row>
    <row r="47" spans="1:35">
      <c r="A47" s="2278"/>
      <c r="B47" s="2279"/>
      <c r="C47" s="2279"/>
      <c r="D47" s="2279"/>
      <c r="E47" s="2279"/>
      <c r="F47" s="2279"/>
      <c r="G47" s="2279"/>
      <c r="H47" s="2279"/>
      <c r="I47" s="2280"/>
      <c r="J47" s="3286"/>
      <c r="K47" s="3287"/>
      <c r="L47" s="3287"/>
      <c r="M47" s="3288"/>
      <c r="N47" s="3276"/>
      <c r="O47" s="3276"/>
      <c r="P47" s="3276"/>
      <c r="Q47" s="3276"/>
      <c r="R47" s="3277"/>
      <c r="S47" s="3274"/>
      <c r="T47" s="3275"/>
      <c r="U47" s="3275"/>
      <c r="V47" s="3275"/>
      <c r="W47" s="3275"/>
      <c r="X47" s="3275"/>
      <c r="Y47" s="3275"/>
      <c r="Z47" s="3275"/>
      <c r="AA47" s="3275"/>
      <c r="AB47" s="3275"/>
      <c r="AC47" s="3275"/>
      <c r="AD47" s="3275"/>
      <c r="AE47" s="3275"/>
      <c r="AF47" s="3275"/>
      <c r="AG47" s="3275"/>
      <c r="AH47" s="3275"/>
      <c r="AI47" s="2986"/>
    </row>
    <row r="48" spans="1:35">
      <c r="A48" s="2281"/>
      <c r="B48" s="2282"/>
      <c r="C48" s="2282"/>
      <c r="D48" s="2282"/>
      <c r="E48" s="2282"/>
      <c r="F48" s="2282"/>
      <c r="G48" s="2282"/>
      <c r="H48" s="2282"/>
      <c r="I48" s="2283"/>
      <c r="J48" s="3289"/>
      <c r="K48" s="3290"/>
      <c r="L48" s="3290"/>
      <c r="M48" s="3291"/>
      <c r="N48" s="3272"/>
      <c r="O48" s="3272"/>
      <c r="P48" s="3272"/>
      <c r="Q48" s="3272"/>
      <c r="R48" s="3273"/>
      <c r="S48" s="3274"/>
      <c r="T48" s="3275"/>
      <c r="U48" s="3275"/>
      <c r="V48" s="3275"/>
      <c r="W48" s="3275"/>
      <c r="X48" s="3275"/>
      <c r="Y48" s="3275"/>
      <c r="Z48" s="3275"/>
      <c r="AA48" s="3275"/>
      <c r="AB48" s="3275"/>
      <c r="AC48" s="3275"/>
      <c r="AD48" s="3275"/>
      <c r="AE48" s="3275"/>
      <c r="AF48" s="3275"/>
      <c r="AG48" s="3275"/>
      <c r="AH48" s="3275"/>
      <c r="AI48" s="2986"/>
    </row>
    <row r="50" spans="1:35" ht="14.25">
      <c r="A50" s="477" t="s">
        <v>1617</v>
      </c>
    </row>
    <row r="51" spans="1:35">
      <c r="B51" s="592" t="s">
        <v>990</v>
      </c>
    </row>
    <row r="52" spans="1:35">
      <c r="A52" s="2583" t="s">
        <v>989</v>
      </c>
      <c r="B52" s="2255"/>
      <c r="C52" s="2255"/>
      <c r="D52" s="2255"/>
      <c r="E52" s="2255"/>
      <c r="F52" s="2255"/>
      <c r="G52" s="2255"/>
      <c r="H52" s="2255"/>
      <c r="I52" s="2584"/>
      <c r="J52" s="2003" t="s">
        <v>988</v>
      </c>
      <c r="K52" s="2003"/>
      <c r="L52" s="2003"/>
      <c r="M52" s="2003"/>
      <c r="N52" s="2003"/>
      <c r="O52" s="2003"/>
      <c r="P52" s="2003" t="s">
        <v>987</v>
      </c>
      <c r="Q52" s="2003"/>
      <c r="R52" s="2003"/>
      <c r="S52" s="2003"/>
      <c r="T52" s="2003"/>
      <c r="U52" s="2003"/>
      <c r="V52" s="2003"/>
      <c r="W52" s="2003"/>
      <c r="X52" s="2003"/>
      <c r="Y52" s="2003"/>
      <c r="Z52" s="2003"/>
      <c r="AA52" s="2003"/>
      <c r="AB52" s="2003"/>
      <c r="AC52" s="1320" t="s">
        <v>1395</v>
      </c>
      <c r="AD52" s="2003"/>
      <c r="AE52" s="2003"/>
      <c r="AF52" s="2003"/>
      <c r="AG52" s="2003"/>
      <c r="AH52" s="2003"/>
      <c r="AI52" s="2003"/>
    </row>
    <row r="53" spans="1:35">
      <c r="A53" s="2560"/>
      <c r="B53" s="2256"/>
      <c r="C53" s="2256"/>
      <c r="D53" s="2256"/>
      <c r="E53" s="2256"/>
      <c r="F53" s="2256"/>
      <c r="G53" s="2256"/>
      <c r="H53" s="2256"/>
      <c r="I53" s="2585"/>
      <c r="J53" s="2003"/>
      <c r="K53" s="2003"/>
      <c r="L53" s="2003"/>
      <c r="M53" s="2003"/>
      <c r="N53" s="2003"/>
      <c r="O53" s="2003"/>
      <c r="P53" s="2003"/>
      <c r="Q53" s="2003"/>
      <c r="R53" s="2003"/>
      <c r="S53" s="2003"/>
      <c r="T53" s="2003"/>
      <c r="U53" s="2003"/>
      <c r="V53" s="2003"/>
      <c r="W53" s="2003"/>
      <c r="X53" s="2003"/>
      <c r="Y53" s="2003"/>
      <c r="Z53" s="2003"/>
      <c r="AA53" s="2003"/>
      <c r="AB53" s="2003"/>
      <c r="AC53" s="2003"/>
      <c r="AD53" s="2003"/>
      <c r="AE53" s="2003"/>
      <c r="AF53" s="2003"/>
      <c r="AG53" s="2003"/>
      <c r="AH53" s="2003"/>
      <c r="AI53" s="2003"/>
    </row>
    <row r="54" spans="1:35">
      <c r="A54" s="3293"/>
      <c r="B54" s="3294"/>
      <c r="C54" s="3294"/>
      <c r="D54" s="3294"/>
      <c r="E54" s="3294"/>
      <c r="F54" s="3294"/>
      <c r="G54" s="3294"/>
      <c r="H54" s="3294"/>
      <c r="I54" s="3295"/>
      <c r="J54" s="3292"/>
      <c r="K54" s="3292"/>
      <c r="L54" s="3292"/>
      <c r="M54" s="3292"/>
      <c r="N54" s="3292"/>
      <c r="O54" s="3292"/>
      <c r="P54" s="3292"/>
      <c r="Q54" s="3292"/>
      <c r="R54" s="3292"/>
      <c r="S54" s="3292"/>
      <c r="T54" s="3292"/>
      <c r="U54" s="3292"/>
      <c r="V54" s="3292"/>
      <c r="W54" s="3292"/>
      <c r="X54" s="3292"/>
      <c r="Y54" s="3292"/>
      <c r="Z54" s="3292"/>
      <c r="AA54" s="3292"/>
      <c r="AB54" s="3292"/>
      <c r="AC54" s="3292"/>
      <c r="AD54" s="3292"/>
      <c r="AE54" s="3292"/>
      <c r="AF54" s="3292"/>
      <c r="AG54" s="3292"/>
      <c r="AH54" s="3292"/>
      <c r="AI54" s="3292"/>
    </row>
    <row r="55" spans="1:35">
      <c r="A55" s="2891"/>
      <c r="B55" s="3296"/>
      <c r="C55" s="3296"/>
      <c r="D55" s="3296"/>
      <c r="E55" s="3296"/>
      <c r="F55" s="3296"/>
      <c r="G55" s="3296"/>
      <c r="H55" s="3296"/>
      <c r="I55" s="2893"/>
      <c r="J55" s="3292"/>
      <c r="K55" s="3292"/>
      <c r="L55" s="3292"/>
      <c r="M55" s="3292"/>
      <c r="N55" s="3292"/>
      <c r="O55" s="3292"/>
      <c r="P55" s="3292"/>
      <c r="Q55" s="3292"/>
      <c r="R55" s="3292"/>
      <c r="S55" s="3292"/>
      <c r="T55" s="3292"/>
      <c r="U55" s="3292"/>
      <c r="V55" s="3292"/>
      <c r="W55" s="3292"/>
      <c r="X55" s="3292"/>
      <c r="Y55" s="3292"/>
      <c r="Z55" s="3292"/>
      <c r="AA55" s="3292"/>
      <c r="AB55" s="3292"/>
      <c r="AC55" s="3292"/>
      <c r="AD55" s="3292"/>
      <c r="AE55" s="3292"/>
      <c r="AF55" s="3292"/>
      <c r="AG55" s="3292"/>
      <c r="AH55" s="3292"/>
      <c r="AI55" s="3292"/>
    </row>
    <row r="56" spans="1:35">
      <c r="A56" s="2278"/>
      <c r="B56" s="2279"/>
      <c r="C56" s="2279"/>
      <c r="D56" s="2279"/>
      <c r="E56" s="2279"/>
      <c r="F56" s="2279"/>
      <c r="G56" s="2279"/>
      <c r="H56" s="2279"/>
      <c r="I56" s="2280"/>
      <c r="J56" s="3292"/>
      <c r="K56" s="3292"/>
      <c r="L56" s="3292"/>
      <c r="M56" s="3292"/>
      <c r="N56" s="3292"/>
      <c r="O56" s="3292"/>
      <c r="P56" s="3292"/>
      <c r="Q56" s="3292"/>
      <c r="R56" s="3292"/>
      <c r="S56" s="3292"/>
      <c r="T56" s="3292"/>
      <c r="U56" s="3292"/>
      <c r="V56" s="3292"/>
      <c r="W56" s="3292"/>
      <c r="X56" s="3292"/>
      <c r="Y56" s="3292"/>
      <c r="Z56" s="3292"/>
      <c r="AA56" s="3292"/>
      <c r="AB56" s="3292"/>
      <c r="AC56" s="3292"/>
      <c r="AD56" s="3292"/>
      <c r="AE56" s="3292"/>
      <c r="AF56" s="3292"/>
      <c r="AG56" s="3292"/>
      <c r="AH56" s="3292"/>
      <c r="AI56" s="3292"/>
    </row>
    <row r="57" spans="1:35">
      <c r="A57" s="2281"/>
      <c r="B57" s="2282"/>
      <c r="C57" s="2282"/>
      <c r="D57" s="2282"/>
      <c r="E57" s="2282"/>
      <c r="F57" s="2282"/>
      <c r="G57" s="2282"/>
      <c r="H57" s="2282"/>
      <c r="I57" s="2283"/>
      <c r="J57" s="3292"/>
      <c r="K57" s="3292"/>
      <c r="L57" s="3292"/>
      <c r="M57" s="3292"/>
      <c r="N57" s="3292"/>
      <c r="O57" s="3292"/>
      <c r="P57" s="3292"/>
      <c r="Q57" s="3292"/>
      <c r="R57" s="3292"/>
      <c r="S57" s="3292"/>
      <c r="T57" s="3292"/>
      <c r="U57" s="3292"/>
      <c r="V57" s="3292"/>
      <c r="W57" s="3292"/>
      <c r="X57" s="3292"/>
      <c r="Y57" s="3292"/>
      <c r="Z57" s="3292"/>
      <c r="AA57" s="3292"/>
      <c r="AB57" s="3292"/>
      <c r="AC57" s="3292"/>
      <c r="AD57" s="3292"/>
      <c r="AE57" s="3292"/>
      <c r="AF57" s="3292"/>
      <c r="AG57" s="3292"/>
      <c r="AH57" s="3292"/>
      <c r="AI57" s="3292"/>
    </row>
  </sheetData>
  <mergeCells count="98">
    <mergeCell ref="A52:I53"/>
    <mergeCell ref="A54:I55"/>
    <mergeCell ref="A56:I57"/>
    <mergeCell ref="J52:O53"/>
    <mergeCell ref="J54:O55"/>
    <mergeCell ref="J56:O57"/>
    <mergeCell ref="P52:AB53"/>
    <mergeCell ref="P54:AB55"/>
    <mergeCell ref="P56:AB57"/>
    <mergeCell ref="AC52:AI53"/>
    <mergeCell ref="AC54:AI55"/>
    <mergeCell ref="AC56:AI57"/>
    <mergeCell ref="S43:AI44"/>
    <mergeCell ref="A43:I44"/>
    <mergeCell ref="J43:R44"/>
    <mergeCell ref="A47:I48"/>
    <mergeCell ref="N46:R46"/>
    <mergeCell ref="J46:M46"/>
    <mergeCell ref="S45:AI46"/>
    <mergeCell ref="N45:R45"/>
    <mergeCell ref="S47:AI48"/>
    <mergeCell ref="J45:M45"/>
    <mergeCell ref="A45:I46"/>
    <mergeCell ref="N48:R48"/>
    <mergeCell ref="J48:M48"/>
    <mergeCell ref="N47:R47"/>
    <mergeCell ref="J47:M47"/>
    <mergeCell ref="A37:I38"/>
    <mergeCell ref="N34:R34"/>
    <mergeCell ref="A33:F34"/>
    <mergeCell ref="N41:R41"/>
    <mergeCell ref="S41:AI42"/>
    <mergeCell ref="N42:R42"/>
    <mergeCell ref="A41:I42"/>
    <mergeCell ref="J41:M41"/>
    <mergeCell ref="J42:M42"/>
    <mergeCell ref="N39:R39"/>
    <mergeCell ref="S39:AI40"/>
    <mergeCell ref="N40:R40"/>
    <mergeCell ref="A39:I40"/>
    <mergeCell ref="J39:M39"/>
    <mergeCell ref="J40:M40"/>
    <mergeCell ref="A31:F32"/>
    <mergeCell ref="H31:I31"/>
    <mergeCell ref="H32:I32"/>
    <mergeCell ref="H30:I30"/>
    <mergeCell ref="S33:AI34"/>
    <mergeCell ref="N33:R33"/>
    <mergeCell ref="H33:I33"/>
    <mergeCell ref="H34:I34"/>
    <mergeCell ref="A27:F28"/>
    <mergeCell ref="G27:I28"/>
    <mergeCell ref="H29:I29"/>
    <mergeCell ref="S27:AI28"/>
    <mergeCell ref="S29:AI30"/>
    <mergeCell ref="N29:R29"/>
    <mergeCell ref="J27:R28"/>
    <mergeCell ref="N30:R30"/>
    <mergeCell ref="A29:F30"/>
    <mergeCell ref="J23:J24"/>
    <mergeCell ref="K23:N24"/>
    <mergeCell ref="P23:P24"/>
    <mergeCell ref="Q23:U24"/>
    <mergeCell ref="S37:AI38"/>
    <mergeCell ref="W23:W24"/>
    <mergeCell ref="X23:Z24"/>
    <mergeCell ref="N32:R32"/>
    <mergeCell ref="S31:AI32"/>
    <mergeCell ref="N31:R31"/>
    <mergeCell ref="J37:R38"/>
    <mergeCell ref="B23:C23"/>
    <mergeCell ref="G22:I22"/>
    <mergeCell ref="D23:F24"/>
    <mergeCell ref="G23:I24"/>
    <mergeCell ref="G21:I21"/>
    <mergeCell ref="J19:U20"/>
    <mergeCell ref="V19:Y20"/>
    <mergeCell ref="Z19:AI20"/>
    <mergeCell ref="D21:F22"/>
    <mergeCell ref="R3:AI5"/>
    <mergeCell ref="K6:AI7"/>
    <mergeCell ref="A8:J8"/>
    <mergeCell ref="A9:J9"/>
    <mergeCell ref="A10:J12"/>
    <mergeCell ref="A13:AI13"/>
    <mergeCell ref="K8:AI9"/>
    <mergeCell ref="B20:C20"/>
    <mergeCell ref="D19:I20"/>
    <mergeCell ref="L10:Q10"/>
    <mergeCell ref="L11:Q11"/>
    <mergeCell ref="R10:AI12"/>
    <mergeCell ref="A2:J2"/>
    <mergeCell ref="K2:Q2"/>
    <mergeCell ref="R2:AI2"/>
    <mergeCell ref="A6:J7"/>
    <mergeCell ref="A3:J5"/>
    <mergeCell ref="L3:Q3"/>
    <mergeCell ref="L4:Q4"/>
  </mergeCells>
  <phoneticPr fontId="5"/>
  <dataValidations count="1">
    <dataValidation type="list" allowBlank="1" showInputMessage="1" showErrorMessage="1" sqref="K3:K5 J21:J23 W21:W23 P21:P23 A20 A23 G29:G34 K10:K12" xr:uid="{00000000-0002-0000-2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4241" r:id="rId4" name="Check Box 1">
              <controlPr defaultSize="0" autoFill="0" autoLine="0" autoPict="0">
                <anchor moveWithCells="1">
                  <from>
                    <xdr:col>9</xdr:col>
                    <xdr:colOff>180975</xdr:colOff>
                    <xdr:row>1</xdr:row>
                    <xdr:rowOff>142875</xdr:rowOff>
                  </from>
                  <to>
                    <xdr:col>11</xdr:col>
                    <xdr:colOff>76200</xdr:colOff>
                    <xdr:row>3</xdr:row>
                    <xdr:rowOff>38100</xdr:rowOff>
                  </to>
                </anchor>
              </controlPr>
            </control>
          </mc:Choice>
        </mc:AlternateContent>
        <mc:AlternateContent xmlns:mc="http://schemas.openxmlformats.org/markup-compatibility/2006">
          <mc:Choice Requires="x14">
            <control shapeId="394242"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394243" r:id="rId6" name="Check Box 3">
              <controlPr defaultSize="0" autoFill="0" autoLine="0" autoPict="0">
                <anchor moveWithCells="1">
                  <from>
                    <xdr:col>9</xdr:col>
                    <xdr:colOff>180975</xdr:colOff>
                    <xdr:row>3</xdr:row>
                    <xdr:rowOff>142875</xdr:rowOff>
                  </from>
                  <to>
                    <xdr:col>11</xdr:col>
                    <xdr:colOff>76200</xdr:colOff>
                    <xdr:row>5</xdr:row>
                    <xdr:rowOff>38100</xdr:rowOff>
                  </to>
                </anchor>
              </controlPr>
            </control>
          </mc:Choice>
        </mc:AlternateContent>
        <mc:AlternateContent xmlns:mc="http://schemas.openxmlformats.org/markup-compatibility/2006">
          <mc:Choice Requires="x14">
            <control shapeId="394244" r:id="rId7" name="Check Box 4">
              <controlPr defaultSize="0" autoFill="0" autoLine="0" autoPict="0">
                <anchor moveWithCells="1">
                  <from>
                    <xdr:col>9</xdr:col>
                    <xdr:colOff>180975</xdr:colOff>
                    <xdr:row>8</xdr:row>
                    <xdr:rowOff>142875</xdr:rowOff>
                  </from>
                  <to>
                    <xdr:col>11</xdr:col>
                    <xdr:colOff>76200</xdr:colOff>
                    <xdr:row>10</xdr:row>
                    <xdr:rowOff>38100</xdr:rowOff>
                  </to>
                </anchor>
              </controlPr>
            </control>
          </mc:Choice>
        </mc:AlternateContent>
        <mc:AlternateContent xmlns:mc="http://schemas.openxmlformats.org/markup-compatibility/2006">
          <mc:Choice Requires="x14">
            <control shapeId="394245" r:id="rId8" name="Check Box 5">
              <controlPr defaultSize="0" autoFill="0" autoLine="0" autoPict="0">
                <anchor moveWithCells="1">
                  <from>
                    <xdr:col>9</xdr:col>
                    <xdr:colOff>180975</xdr:colOff>
                    <xdr:row>9</xdr:row>
                    <xdr:rowOff>142875</xdr:rowOff>
                  </from>
                  <to>
                    <xdr:col>11</xdr:col>
                    <xdr:colOff>76200</xdr:colOff>
                    <xdr:row>11</xdr:row>
                    <xdr:rowOff>38100</xdr:rowOff>
                  </to>
                </anchor>
              </controlPr>
            </control>
          </mc:Choice>
        </mc:AlternateContent>
        <mc:AlternateContent xmlns:mc="http://schemas.openxmlformats.org/markup-compatibility/2006">
          <mc:Choice Requires="x14">
            <control shapeId="394246" r:id="rId9" name="Check Box 6">
              <controlPr defaultSize="0" autoFill="0" autoLine="0" autoPict="0">
                <anchor moveWithCells="1">
                  <from>
                    <xdr:col>9</xdr:col>
                    <xdr:colOff>180975</xdr:colOff>
                    <xdr:row>10</xdr:row>
                    <xdr:rowOff>142875</xdr:rowOff>
                  </from>
                  <to>
                    <xdr:col>11</xdr:col>
                    <xdr:colOff>76200</xdr:colOff>
                    <xdr:row>12</xdr:row>
                    <xdr:rowOff>38100</xdr:rowOff>
                  </to>
                </anchor>
              </controlPr>
            </control>
          </mc:Choice>
        </mc:AlternateContent>
        <mc:AlternateContent xmlns:mc="http://schemas.openxmlformats.org/markup-compatibility/2006">
          <mc:Choice Requires="x14">
            <control shapeId="394247" r:id="rId10" name="Check Box 7">
              <controlPr defaultSize="0" autoFill="0" autoLine="0" autoPict="0">
                <anchor moveWithCells="1">
                  <from>
                    <xdr:col>0</xdr:col>
                    <xdr:colOff>0</xdr:colOff>
                    <xdr:row>18</xdr:row>
                    <xdr:rowOff>142875</xdr:rowOff>
                  </from>
                  <to>
                    <xdr:col>1</xdr:col>
                    <xdr:colOff>95250</xdr:colOff>
                    <xdr:row>20</xdr:row>
                    <xdr:rowOff>38100</xdr:rowOff>
                  </to>
                </anchor>
              </controlPr>
            </control>
          </mc:Choice>
        </mc:AlternateContent>
        <mc:AlternateContent xmlns:mc="http://schemas.openxmlformats.org/markup-compatibility/2006">
          <mc:Choice Requires="x14">
            <control shapeId="394248" r:id="rId11" name="Check Box 8">
              <controlPr defaultSize="0" autoFill="0" autoLine="0" autoPict="0">
                <anchor moveWithCells="1">
                  <from>
                    <xdr:col>8</xdr:col>
                    <xdr:colOff>180975</xdr:colOff>
                    <xdr:row>19</xdr:row>
                    <xdr:rowOff>142875</xdr:rowOff>
                  </from>
                  <to>
                    <xdr:col>10</xdr:col>
                    <xdr:colOff>76200</xdr:colOff>
                    <xdr:row>21</xdr:row>
                    <xdr:rowOff>38100</xdr:rowOff>
                  </to>
                </anchor>
              </controlPr>
            </control>
          </mc:Choice>
        </mc:AlternateContent>
        <mc:AlternateContent xmlns:mc="http://schemas.openxmlformats.org/markup-compatibility/2006">
          <mc:Choice Requires="x14">
            <control shapeId="394249" r:id="rId12" name="Check Box 9">
              <controlPr defaultSize="0" autoFill="0" autoLine="0" autoPict="0">
                <anchor moveWithCells="1">
                  <from>
                    <xdr:col>14</xdr:col>
                    <xdr:colOff>180975</xdr:colOff>
                    <xdr:row>19</xdr:row>
                    <xdr:rowOff>142875</xdr:rowOff>
                  </from>
                  <to>
                    <xdr:col>16</xdr:col>
                    <xdr:colOff>76200</xdr:colOff>
                    <xdr:row>21</xdr:row>
                    <xdr:rowOff>38100</xdr:rowOff>
                  </to>
                </anchor>
              </controlPr>
            </control>
          </mc:Choice>
        </mc:AlternateContent>
        <mc:AlternateContent xmlns:mc="http://schemas.openxmlformats.org/markup-compatibility/2006">
          <mc:Choice Requires="x14">
            <control shapeId="394250" r:id="rId13" name="Check Box 10">
              <controlPr defaultSize="0" autoFill="0" autoLine="0" autoPict="0">
                <anchor moveWithCells="1">
                  <from>
                    <xdr:col>21</xdr:col>
                    <xdr:colOff>180975</xdr:colOff>
                    <xdr:row>19</xdr:row>
                    <xdr:rowOff>142875</xdr:rowOff>
                  </from>
                  <to>
                    <xdr:col>23</xdr:col>
                    <xdr:colOff>76200</xdr:colOff>
                    <xdr:row>21</xdr:row>
                    <xdr:rowOff>38100</xdr:rowOff>
                  </to>
                </anchor>
              </controlPr>
            </control>
          </mc:Choice>
        </mc:AlternateContent>
        <mc:AlternateContent xmlns:mc="http://schemas.openxmlformats.org/markup-compatibility/2006">
          <mc:Choice Requires="x14">
            <control shapeId="394251" r:id="rId14" name="Check Box 11">
              <controlPr defaultSize="0" autoFill="0" autoLine="0" autoPict="0">
                <anchor moveWithCells="1">
                  <from>
                    <xdr:col>8</xdr:col>
                    <xdr:colOff>180975</xdr:colOff>
                    <xdr:row>20</xdr:row>
                    <xdr:rowOff>142875</xdr:rowOff>
                  </from>
                  <to>
                    <xdr:col>10</xdr:col>
                    <xdr:colOff>76200</xdr:colOff>
                    <xdr:row>22</xdr:row>
                    <xdr:rowOff>38100</xdr:rowOff>
                  </to>
                </anchor>
              </controlPr>
            </control>
          </mc:Choice>
        </mc:AlternateContent>
        <mc:AlternateContent xmlns:mc="http://schemas.openxmlformats.org/markup-compatibility/2006">
          <mc:Choice Requires="x14">
            <control shapeId="394252" r:id="rId15" name="Check Box 12">
              <controlPr defaultSize="0" autoFill="0" autoLine="0" autoPict="0">
                <anchor moveWithCells="1">
                  <from>
                    <xdr:col>14</xdr:col>
                    <xdr:colOff>180975</xdr:colOff>
                    <xdr:row>20</xdr:row>
                    <xdr:rowOff>142875</xdr:rowOff>
                  </from>
                  <to>
                    <xdr:col>16</xdr:col>
                    <xdr:colOff>76200</xdr:colOff>
                    <xdr:row>22</xdr:row>
                    <xdr:rowOff>38100</xdr:rowOff>
                  </to>
                </anchor>
              </controlPr>
            </control>
          </mc:Choice>
        </mc:AlternateContent>
        <mc:AlternateContent xmlns:mc="http://schemas.openxmlformats.org/markup-compatibility/2006">
          <mc:Choice Requires="x14">
            <control shapeId="394253" r:id="rId16" name="Check Box 13">
              <controlPr defaultSize="0" autoFill="0" autoLine="0" autoPict="0">
                <anchor moveWithCells="1">
                  <from>
                    <xdr:col>21</xdr:col>
                    <xdr:colOff>180975</xdr:colOff>
                    <xdr:row>20</xdr:row>
                    <xdr:rowOff>142875</xdr:rowOff>
                  </from>
                  <to>
                    <xdr:col>23</xdr:col>
                    <xdr:colOff>76200</xdr:colOff>
                    <xdr:row>22</xdr:row>
                    <xdr:rowOff>38100</xdr:rowOff>
                  </to>
                </anchor>
              </controlPr>
            </control>
          </mc:Choice>
        </mc:AlternateContent>
        <mc:AlternateContent xmlns:mc="http://schemas.openxmlformats.org/markup-compatibility/2006">
          <mc:Choice Requires="x14">
            <control shapeId="394254" r:id="rId17" name="Check Box 14">
              <controlPr defaultSize="0" autoFill="0" autoLine="0" autoPict="0">
                <anchor moveWithCells="1">
                  <from>
                    <xdr:col>0</xdr:col>
                    <xdr:colOff>0</xdr:colOff>
                    <xdr:row>21</xdr:row>
                    <xdr:rowOff>142875</xdr:rowOff>
                  </from>
                  <to>
                    <xdr:col>1</xdr:col>
                    <xdr:colOff>95250</xdr:colOff>
                    <xdr:row>23</xdr:row>
                    <xdr:rowOff>38100</xdr:rowOff>
                  </to>
                </anchor>
              </controlPr>
            </control>
          </mc:Choice>
        </mc:AlternateContent>
        <mc:AlternateContent xmlns:mc="http://schemas.openxmlformats.org/markup-compatibility/2006">
          <mc:Choice Requires="x14">
            <control shapeId="394255" r:id="rId18" name="Check Box 15">
              <controlPr defaultSize="0" autoFill="0" autoLine="0" autoPict="0">
                <anchor moveWithCells="1">
                  <from>
                    <xdr:col>8</xdr:col>
                    <xdr:colOff>180975</xdr:colOff>
                    <xdr:row>22</xdr:row>
                    <xdr:rowOff>57150</xdr:rowOff>
                  </from>
                  <to>
                    <xdr:col>10</xdr:col>
                    <xdr:colOff>76200</xdr:colOff>
                    <xdr:row>23</xdr:row>
                    <xdr:rowOff>123825</xdr:rowOff>
                  </to>
                </anchor>
              </controlPr>
            </control>
          </mc:Choice>
        </mc:AlternateContent>
        <mc:AlternateContent xmlns:mc="http://schemas.openxmlformats.org/markup-compatibility/2006">
          <mc:Choice Requires="x14">
            <control shapeId="394256" r:id="rId19" name="Check Box 16">
              <controlPr defaultSize="0" autoFill="0" autoLine="0" autoPict="0">
                <anchor moveWithCells="1">
                  <from>
                    <xdr:col>14</xdr:col>
                    <xdr:colOff>180975</xdr:colOff>
                    <xdr:row>22</xdr:row>
                    <xdr:rowOff>57150</xdr:rowOff>
                  </from>
                  <to>
                    <xdr:col>16</xdr:col>
                    <xdr:colOff>76200</xdr:colOff>
                    <xdr:row>23</xdr:row>
                    <xdr:rowOff>123825</xdr:rowOff>
                  </to>
                </anchor>
              </controlPr>
            </control>
          </mc:Choice>
        </mc:AlternateContent>
        <mc:AlternateContent xmlns:mc="http://schemas.openxmlformats.org/markup-compatibility/2006">
          <mc:Choice Requires="x14">
            <control shapeId="394257" r:id="rId20" name="Check Box 17">
              <controlPr defaultSize="0" autoFill="0" autoLine="0" autoPict="0">
                <anchor moveWithCells="1">
                  <from>
                    <xdr:col>21</xdr:col>
                    <xdr:colOff>180975</xdr:colOff>
                    <xdr:row>22</xdr:row>
                    <xdr:rowOff>57150</xdr:rowOff>
                  </from>
                  <to>
                    <xdr:col>23</xdr:col>
                    <xdr:colOff>76200</xdr:colOff>
                    <xdr:row>23</xdr:row>
                    <xdr:rowOff>123825</xdr:rowOff>
                  </to>
                </anchor>
              </controlPr>
            </control>
          </mc:Choice>
        </mc:AlternateContent>
        <mc:AlternateContent xmlns:mc="http://schemas.openxmlformats.org/markup-compatibility/2006">
          <mc:Choice Requires="x14">
            <control shapeId="394258" r:id="rId21" name="Check Box 18">
              <controlPr defaultSize="0" autoFill="0" autoLine="0" autoPict="0">
                <anchor moveWithCells="1">
                  <from>
                    <xdr:col>5</xdr:col>
                    <xdr:colOff>180975</xdr:colOff>
                    <xdr:row>27</xdr:row>
                    <xdr:rowOff>142875</xdr:rowOff>
                  </from>
                  <to>
                    <xdr:col>7</xdr:col>
                    <xdr:colOff>76200</xdr:colOff>
                    <xdr:row>29</xdr:row>
                    <xdr:rowOff>38100</xdr:rowOff>
                  </to>
                </anchor>
              </controlPr>
            </control>
          </mc:Choice>
        </mc:AlternateContent>
        <mc:AlternateContent xmlns:mc="http://schemas.openxmlformats.org/markup-compatibility/2006">
          <mc:Choice Requires="x14">
            <control shapeId="394259" r:id="rId22" name="Check Box 19">
              <controlPr defaultSize="0" autoFill="0" autoLine="0" autoPict="0">
                <anchor moveWithCells="1">
                  <from>
                    <xdr:col>5</xdr:col>
                    <xdr:colOff>180975</xdr:colOff>
                    <xdr:row>28</xdr:row>
                    <xdr:rowOff>142875</xdr:rowOff>
                  </from>
                  <to>
                    <xdr:col>7</xdr:col>
                    <xdr:colOff>76200</xdr:colOff>
                    <xdr:row>30</xdr:row>
                    <xdr:rowOff>38100</xdr:rowOff>
                  </to>
                </anchor>
              </controlPr>
            </control>
          </mc:Choice>
        </mc:AlternateContent>
        <mc:AlternateContent xmlns:mc="http://schemas.openxmlformats.org/markup-compatibility/2006">
          <mc:Choice Requires="x14">
            <control shapeId="394260" r:id="rId23" name="Check Box 20">
              <controlPr defaultSize="0" autoFill="0" autoLine="0" autoPict="0">
                <anchor moveWithCells="1">
                  <from>
                    <xdr:col>5</xdr:col>
                    <xdr:colOff>180975</xdr:colOff>
                    <xdr:row>29</xdr:row>
                    <xdr:rowOff>142875</xdr:rowOff>
                  </from>
                  <to>
                    <xdr:col>7</xdr:col>
                    <xdr:colOff>76200</xdr:colOff>
                    <xdr:row>31</xdr:row>
                    <xdr:rowOff>38100</xdr:rowOff>
                  </to>
                </anchor>
              </controlPr>
            </control>
          </mc:Choice>
        </mc:AlternateContent>
        <mc:AlternateContent xmlns:mc="http://schemas.openxmlformats.org/markup-compatibility/2006">
          <mc:Choice Requires="x14">
            <control shapeId="394261" r:id="rId24" name="Check Box 21">
              <controlPr defaultSize="0" autoFill="0" autoLine="0" autoPict="0">
                <anchor moveWithCells="1">
                  <from>
                    <xdr:col>5</xdr:col>
                    <xdr:colOff>180975</xdr:colOff>
                    <xdr:row>30</xdr:row>
                    <xdr:rowOff>142875</xdr:rowOff>
                  </from>
                  <to>
                    <xdr:col>7</xdr:col>
                    <xdr:colOff>76200</xdr:colOff>
                    <xdr:row>32</xdr:row>
                    <xdr:rowOff>38100</xdr:rowOff>
                  </to>
                </anchor>
              </controlPr>
            </control>
          </mc:Choice>
        </mc:AlternateContent>
        <mc:AlternateContent xmlns:mc="http://schemas.openxmlformats.org/markup-compatibility/2006">
          <mc:Choice Requires="x14">
            <control shapeId="394262" r:id="rId25" name="Check Box 22">
              <controlPr defaultSize="0" autoFill="0" autoLine="0" autoPict="0">
                <anchor moveWithCells="1">
                  <from>
                    <xdr:col>5</xdr:col>
                    <xdr:colOff>180975</xdr:colOff>
                    <xdr:row>31</xdr:row>
                    <xdr:rowOff>142875</xdr:rowOff>
                  </from>
                  <to>
                    <xdr:col>7</xdr:col>
                    <xdr:colOff>76200</xdr:colOff>
                    <xdr:row>33</xdr:row>
                    <xdr:rowOff>38100</xdr:rowOff>
                  </to>
                </anchor>
              </controlPr>
            </control>
          </mc:Choice>
        </mc:AlternateContent>
        <mc:AlternateContent xmlns:mc="http://schemas.openxmlformats.org/markup-compatibility/2006">
          <mc:Choice Requires="x14">
            <control shapeId="394263" r:id="rId26" name="Check Box 23">
              <controlPr defaultSize="0" autoFill="0" autoLine="0" autoPict="0">
                <anchor moveWithCells="1">
                  <from>
                    <xdr:col>5</xdr:col>
                    <xdr:colOff>180975</xdr:colOff>
                    <xdr:row>32</xdr:row>
                    <xdr:rowOff>142875</xdr:rowOff>
                  </from>
                  <to>
                    <xdr:col>7</xdr:col>
                    <xdr:colOff>76200</xdr:colOff>
                    <xdr:row>34</xdr:row>
                    <xdr:rowOff>38100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dimension ref="A1:AO76"/>
  <sheetViews>
    <sheetView view="pageBreakPreview" zoomScaleNormal="100" zoomScaleSheetLayoutView="100" workbookViewId="0"/>
  </sheetViews>
  <sheetFormatPr defaultColWidth="2.625" defaultRowHeight="13.5"/>
  <cols>
    <col min="1" max="24" width="2.625" style="592"/>
    <col min="25" max="25" width="2.625" style="592" customWidth="1"/>
    <col min="26" max="16384" width="2.625" style="592"/>
  </cols>
  <sheetData>
    <row r="1" spans="1:35" ht="14.25">
      <c r="A1" s="477" t="s">
        <v>2025</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row>
    <row r="2" spans="1:35" ht="14.25">
      <c r="A2" s="480" t="s">
        <v>160</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row>
    <row r="3" spans="1:35" ht="14.25">
      <c r="A3" s="477"/>
      <c r="B3" s="477"/>
      <c r="C3" s="844"/>
      <c r="D3" s="479" t="s">
        <v>476</v>
      </c>
      <c r="E3" s="477"/>
      <c r="F3" s="477"/>
      <c r="G3" s="477"/>
      <c r="H3" s="477"/>
      <c r="I3" s="477"/>
      <c r="J3" s="477"/>
      <c r="K3" s="477"/>
      <c r="L3" s="477"/>
      <c r="M3" s="477"/>
      <c r="N3" s="477"/>
      <c r="O3" s="477"/>
      <c r="P3" s="477"/>
      <c r="Q3" s="477"/>
      <c r="R3" s="477"/>
      <c r="S3" s="477"/>
      <c r="T3" s="477"/>
      <c r="U3" s="477"/>
      <c r="V3" s="477"/>
      <c r="W3" s="477"/>
      <c r="X3" s="477"/>
      <c r="Y3" s="477"/>
      <c r="Z3" s="477"/>
      <c r="AA3" s="477"/>
      <c r="AB3" s="477"/>
    </row>
    <row r="4" spans="1:35" ht="14.25">
      <c r="A4" s="477"/>
      <c r="B4" s="477"/>
      <c r="C4" s="844"/>
      <c r="D4" s="479" t="s">
        <v>475</v>
      </c>
      <c r="E4" s="477"/>
      <c r="F4" s="479" t="s">
        <v>161</v>
      </c>
      <c r="G4" s="477"/>
      <c r="H4" s="477"/>
      <c r="I4" s="477"/>
      <c r="J4" s="477"/>
      <c r="K4" s="477"/>
      <c r="L4" s="844"/>
      <c r="M4" s="479" t="s">
        <v>162</v>
      </c>
      <c r="N4" s="477"/>
      <c r="O4" s="477"/>
      <c r="P4" s="477"/>
      <c r="Q4" s="477"/>
      <c r="R4" s="477"/>
      <c r="S4" s="477"/>
      <c r="T4" s="477"/>
      <c r="U4" s="477"/>
      <c r="V4" s="477"/>
      <c r="W4" s="477"/>
      <c r="X4" s="477"/>
      <c r="Y4" s="477"/>
      <c r="Z4" s="477"/>
      <c r="AA4" s="477"/>
      <c r="AB4" s="477"/>
    </row>
    <row r="5" spans="1:35" ht="14.25">
      <c r="A5" s="477"/>
      <c r="B5" s="477"/>
      <c r="C5" s="477"/>
      <c r="D5" s="477"/>
      <c r="E5" s="477"/>
      <c r="F5" s="477"/>
      <c r="G5" s="477"/>
      <c r="H5" s="477"/>
      <c r="I5" s="477"/>
      <c r="J5" s="477"/>
      <c r="K5" s="477"/>
      <c r="L5" s="844"/>
      <c r="M5" s="479" t="s">
        <v>164</v>
      </c>
      <c r="N5" s="477"/>
      <c r="O5" s="477"/>
      <c r="P5" s="477"/>
      <c r="Q5" s="477"/>
      <c r="R5" s="477"/>
      <c r="S5" s="477"/>
      <c r="T5" s="477"/>
      <c r="U5" s="477"/>
      <c r="V5" s="477"/>
      <c r="W5" s="477"/>
      <c r="X5" s="477"/>
      <c r="Y5" s="477"/>
      <c r="Z5" s="477"/>
      <c r="AA5" s="477"/>
      <c r="AB5" s="477"/>
    </row>
    <row r="6" spans="1:35" ht="14.25">
      <c r="A6" s="477"/>
      <c r="B6" s="477"/>
      <c r="C6" s="477"/>
      <c r="D6" s="477"/>
      <c r="E6" s="477"/>
      <c r="F6" s="477"/>
      <c r="G6" s="477"/>
      <c r="H6" s="477"/>
      <c r="I6" s="477"/>
      <c r="J6" s="477"/>
      <c r="K6" s="477"/>
      <c r="L6" s="844"/>
      <c r="M6" s="479" t="s">
        <v>163</v>
      </c>
      <c r="N6" s="477"/>
      <c r="O6" s="477"/>
      <c r="P6" s="477"/>
      <c r="Q6" s="477"/>
      <c r="R6" s="477"/>
      <c r="S6" s="477"/>
      <c r="T6" s="477"/>
      <c r="U6" s="477"/>
      <c r="V6" s="477"/>
      <c r="W6" s="477"/>
      <c r="X6" s="477"/>
      <c r="Y6" s="477"/>
      <c r="Z6" s="477"/>
      <c r="AA6" s="477"/>
      <c r="AB6" s="477"/>
    </row>
    <row r="7" spans="1:35" ht="14.25">
      <c r="A7" s="477"/>
      <c r="B7" s="477"/>
      <c r="C7" s="477"/>
      <c r="D7" s="477"/>
      <c r="E7" s="477"/>
      <c r="F7" s="477"/>
      <c r="G7" s="477"/>
      <c r="H7" s="477"/>
      <c r="I7" s="477"/>
      <c r="J7" s="477"/>
      <c r="K7" s="477"/>
      <c r="L7" s="844"/>
      <c r="M7" s="479" t="s">
        <v>165</v>
      </c>
      <c r="N7" s="477"/>
      <c r="O7" s="477"/>
      <c r="P7" s="477"/>
      <c r="Q7" s="477"/>
      <c r="R7" s="477"/>
      <c r="S7" s="477"/>
      <c r="T7" s="477"/>
      <c r="U7" s="477"/>
      <c r="V7" s="477"/>
      <c r="W7" s="477"/>
      <c r="X7" s="477"/>
      <c r="Y7" s="477"/>
      <c r="Z7" s="477"/>
      <c r="AA7" s="477"/>
      <c r="AB7" s="477"/>
    </row>
    <row r="8" spans="1:35" ht="14.25">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row>
    <row r="9" spans="1:35">
      <c r="A9" s="480" t="s">
        <v>166</v>
      </c>
      <c r="B9" s="480"/>
      <c r="C9" s="480"/>
      <c r="D9" s="480"/>
      <c r="E9" s="480"/>
      <c r="F9" s="480"/>
      <c r="G9" s="480"/>
      <c r="H9" s="480"/>
      <c r="I9" s="480"/>
      <c r="J9" s="480"/>
      <c r="K9" s="480"/>
      <c r="L9" s="480"/>
      <c r="M9" s="480"/>
      <c r="N9" s="480"/>
      <c r="O9" s="480"/>
      <c r="P9" s="480"/>
      <c r="Q9" s="480"/>
      <c r="R9" s="480"/>
      <c r="S9" s="480"/>
      <c r="T9" s="480"/>
      <c r="U9" s="480"/>
      <c r="V9" s="480"/>
      <c r="W9" s="480"/>
      <c r="X9" s="480"/>
      <c r="Y9" s="480"/>
    </row>
    <row r="10" spans="1:35">
      <c r="A10" s="109"/>
      <c r="B10" s="226"/>
      <c r="C10" s="227" t="s">
        <v>918</v>
      </c>
      <c r="D10" s="217" t="s">
        <v>549</v>
      </c>
      <c r="E10" s="226"/>
      <c r="F10" s="226"/>
      <c r="G10" s="226"/>
      <c r="H10" s="226"/>
      <c r="I10" s="226"/>
      <c r="J10" s="226"/>
      <c r="K10" s="844"/>
      <c r="L10" s="227" t="s">
        <v>475</v>
      </c>
      <c r="M10" s="226"/>
      <c r="N10" s="844"/>
      <c r="O10" s="227" t="s">
        <v>476</v>
      </c>
      <c r="P10" s="226"/>
      <c r="Q10" s="226"/>
      <c r="R10" s="226"/>
      <c r="S10" s="226"/>
      <c r="T10" s="226"/>
      <c r="U10" s="226"/>
      <c r="V10" s="226"/>
      <c r="W10" s="226"/>
      <c r="X10" s="226"/>
      <c r="Y10" s="226"/>
      <c r="Z10" s="226"/>
      <c r="AA10" s="226"/>
      <c r="AB10" s="226"/>
      <c r="AC10" s="226"/>
      <c r="AD10" s="226"/>
      <c r="AE10" s="226"/>
      <c r="AF10" s="226"/>
      <c r="AG10" s="226"/>
      <c r="AH10" s="226"/>
    </row>
    <row r="11" spans="1:35">
      <c r="A11" s="475"/>
      <c r="B11" s="226"/>
      <c r="C11" s="227" t="s">
        <v>918</v>
      </c>
      <c r="D11" s="217" t="s">
        <v>919</v>
      </c>
      <c r="E11" s="226"/>
      <c r="F11" s="226"/>
      <c r="G11" s="226"/>
      <c r="H11" s="226"/>
      <c r="I11" s="226"/>
      <c r="J11" s="226"/>
      <c r="K11" s="844"/>
      <c r="L11" s="227" t="s">
        <v>475</v>
      </c>
      <c r="M11" s="226"/>
      <c r="N11" s="844"/>
      <c r="O11" s="227" t="s">
        <v>476</v>
      </c>
      <c r="P11" s="226"/>
      <c r="Q11" s="226"/>
      <c r="R11" s="226"/>
      <c r="S11" s="226"/>
      <c r="T11" s="226"/>
      <c r="U11" s="226"/>
      <c r="V11" s="226"/>
      <c r="W11" s="226"/>
      <c r="X11" s="226"/>
      <c r="Y11" s="226"/>
      <c r="Z11" s="226"/>
      <c r="AA11" s="226"/>
      <c r="AB11" s="226"/>
      <c r="AC11" s="226"/>
      <c r="AD11" s="226"/>
      <c r="AE11" s="226"/>
      <c r="AF11" s="226"/>
      <c r="AG11" s="226"/>
      <c r="AH11" s="226"/>
    </row>
    <row r="12" spans="1:35">
      <c r="A12" s="475"/>
      <c r="B12" s="226"/>
      <c r="C12" s="3308"/>
      <c r="D12" s="3308"/>
      <c r="E12" s="3308"/>
      <c r="F12" s="3308"/>
      <c r="G12" s="3308"/>
      <c r="H12" s="3308"/>
      <c r="I12" s="3308"/>
      <c r="J12" s="3308"/>
      <c r="K12" s="3308"/>
      <c r="L12" s="3308"/>
      <c r="M12" s="3308"/>
      <c r="N12" s="3308"/>
      <c r="O12" s="3308"/>
      <c r="P12" s="3308"/>
      <c r="Q12" s="3308"/>
      <c r="R12" s="3308"/>
      <c r="S12" s="3308"/>
      <c r="T12" s="3308"/>
      <c r="U12" s="3308"/>
      <c r="V12" s="3308"/>
      <c r="W12" s="3308"/>
      <c r="X12" s="3308"/>
      <c r="Y12" s="3308"/>
      <c r="Z12" s="3308"/>
      <c r="AA12" s="3308"/>
      <c r="AB12" s="3308"/>
      <c r="AC12" s="3308"/>
      <c r="AD12" s="3308"/>
      <c r="AE12" s="3308"/>
      <c r="AF12" s="3308"/>
      <c r="AG12" s="3308"/>
      <c r="AH12" s="226"/>
      <c r="AI12" s="226"/>
    </row>
    <row r="13" spans="1:35">
      <c r="A13" s="475"/>
      <c r="B13" s="226"/>
      <c r="C13" s="3308"/>
      <c r="D13" s="3308"/>
      <c r="E13" s="3308"/>
      <c r="F13" s="3308"/>
      <c r="G13" s="3308"/>
      <c r="H13" s="3308"/>
      <c r="I13" s="3308"/>
      <c r="J13" s="3308"/>
      <c r="K13" s="3308"/>
      <c r="L13" s="3308"/>
      <c r="M13" s="3308"/>
      <c r="N13" s="3308"/>
      <c r="O13" s="3308"/>
      <c r="P13" s="3308"/>
      <c r="Q13" s="3308"/>
      <c r="R13" s="3308"/>
      <c r="S13" s="3308"/>
      <c r="T13" s="3308"/>
      <c r="U13" s="3308"/>
      <c r="V13" s="3308"/>
      <c r="W13" s="3308"/>
      <c r="X13" s="3308"/>
      <c r="Y13" s="3308"/>
      <c r="Z13" s="3308"/>
      <c r="AA13" s="3308"/>
      <c r="AB13" s="3308"/>
      <c r="AC13" s="3308"/>
      <c r="AD13" s="3308"/>
      <c r="AE13" s="3308"/>
      <c r="AF13" s="3308"/>
      <c r="AG13" s="3308"/>
      <c r="AH13" s="226"/>
      <c r="AI13" s="226"/>
    </row>
    <row r="14" spans="1:35">
      <c r="A14" s="475"/>
      <c r="B14" s="226"/>
      <c r="C14" s="3308"/>
      <c r="D14" s="3308"/>
      <c r="E14" s="3308"/>
      <c r="F14" s="3308"/>
      <c r="G14" s="3308"/>
      <c r="H14" s="3308"/>
      <c r="I14" s="3308"/>
      <c r="J14" s="3308"/>
      <c r="K14" s="3308"/>
      <c r="L14" s="3308"/>
      <c r="M14" s="3308"/>
      <c r="N14" s="3308"/>
      <c r="O14" s="3308"/>
      <c r="P14" s="3308"/>
      <c r="Q14" s="3308"/>
      <c r="R14" s="3308"/>
      <c r="S14" s="3308"/>
      <c r="T14" s="3308"/>
      <c r="U14" s="3308"/>
      <c r="V14" s="3308"/>
      <c r="W14" s="3308"/>
      <c r="X14" s="3308"/>
      <c r="Y14" s="3308"/>
      <c r="Z14" s="3308"/>
      <c r="AA14" s="3308"/>
      <c r="AB14" s="3308"/>
      <c r="AC14" s="3308"/>
      <c r="AD14" s="3308"/>
      <c r="AE14" s="3308"/>
      <c r="AF14" s="3308"/>
      <c r="AG14" s="3308"/>
      <c r="AH14" s="226"/>
      <c r="AI14" s="226"/>
    </row>
    <row r="15" spans="1:35">
      <c r="A15" s="475"/>
      <c r="B15" s="226"/>
      <c r="C15" s="158" t="s">
        <v>1268</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row>
    <row r="16" spans="1:35">
      <c r="A16" s="108"/>
      <c r="B16" s="476"/>
      <c r="C16" s="474"/>
      <c r="D16" s="227" t="s">
        <v>1269</v>
      </c>
      <c r="O16" s="873"/>
    </row>
    <row r="17" spans="1:36">
      <c r="A17" s="108"/>
      <c r="B17" s="476"/>
      <c r="C17" s="474"/>
      <c r="D17" s="227"/>
      <c r="O17" s="873"/>
    </row>
    <row r="18" spans="1:36">
      <c r="A18" s="480" t="s">
        <v>1994</v>
      </c>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row>
    <row r="19" spans="1:36">
      <c r="A19" s="475"/>
      <c r="B19" s="476"/>
      <c r="C19" s="619" t="s">
        <v>1396</v>
      </c>
      <c r="D19" s="448"/>
      <c r="E19" s="448"/>
      <c r="F19" s="448"/>
      <c r="G19" s="448"/>
      <c r="H19" s="448"/>
      <c r="I19" s="448"/>
      <c r="J19" s="448"/>
      <c r="K19" s="448"/>
      <c r="L19" s="618"/>
      <c r="M19" s="448"/>
      <c r="N19" s="448"/>
      <c r="O19" s="449"/>
      <c r="P19" s="449"/>
      <c r="Q19" s="449"/>
      <c r="R19" s="449"/>
      <c r="S19" s="449" t="s">
        <v>1993</v>
      </c>
      <c r="T19" s="450"/>
      <c r="U19" s="3302"/>
      <c r="V19" s="3302"/>
      <c r="W19" s="3302"/>
      <c r="X19" s="3302"/>
      <c r="Y19" s="3302"/>
      <c r="Z19" s="3303"/>
      <c r="AA19" s="871" t="s">
        <v>786</v>
      </c>
      <c r="AB19" s="476"/>
      <c r="AC19" s="161"/>
      <c r="AD19" s="161"/>
      <c r="AE19" s="161"/>
      <c r="AF19" s="116"/>
      <c r="AG19" s="476"/>
      <c r="AH19" s="476"/>
      <c r="AI19" s="476"/>
      <c r="AJ19" s="476"/>
    </row>
    <row r="20" spans="1:36">
      <c r="A20" s="145"/>
      <c r="B20" s="476"/>
      <c r="C20" s="451" t="s">
        <v>1397</v>
      </c>
      <c r="D20" s="452"/>
      <c r="E20" s="452"/>
      <c r="F20" s="452"/>
      <c r="G20" s="452"/>
      <c r="H20" s="452"/>
      <c r="I20" s="452"/>
      <c r="J20" s="452"/>
      <c r="K20" s="452"/>
      <c r="L20" s="908"/>
      <c r="M20" s="452"/>
      <c r="N20" s="452"/>
      <c r="O20" s="449"/>
      <c r="P20" s="449"/>
      <c r="Q20" s="449"/>
      <c r="R20" s="449"/>
      <c r="S20" s="449" t="s">
        <v>2003</v>
      </c>
      <c r="T20" s="450"/>
      <c r="U20" s="3302"/>
      <c r="V20" s="3302"/>
      <c r="W20" s="3302"/>
      <c r="X20" s="3302"/>
      <c r="Y20" s="3302"/>
      <c r="Z20" s="3303"/>
      <c r="AA20" s="692" t="s">
        <v>786</v>
      </c>
      <c r="AB20" s="182"/>
      <c r="AC20" s="161"/>
      <c r="AD20" s="161"/>
      <c r="AE20" s="161"/>
      <c r="AF20" s="116"/>
      <c r="AG20" s="476"/>
      <c r="AH20" s="476"/>
      <c r="AI20" s="476"/>
      <c r="AJ20" s="476"/>
    </row>
    <row r="21" spans="1:36">
      <c r="A21" s="479"/>
      <c r="B21" s="479"/>
      <c r="C21" s="451" t="s">
        <v>235</v>
      </c>
      <c r="D21" s="452"/>
      <c r="E21" s="452"/>
      <c r="F21" s="452"/>
      <c r="G21" s="452"/>
      <c r="H21" s="452"/>
      <c r="I21" s="452"/>
      <c r="J21" s="452"/>
      <c r="K21" s="452"/>
      <c r="L21" s="908"/>
      <c r="M21" s="452"/>
      <c r="N21" s="452"/>
      <c r="O21" s="449"/>
      <c r="P21" s="449" t="s">
        <v>157</v>
      </c>
      <c r="Q21" s="449"/>
      <c r="R21" s="449"/>
      <c r="S21" s="449"/>
      <c r="T21" s="450"/>
      <c r="U21" s="3306">
        <f>SUM(U19:Z20)</f>
        <v>0</v>
      </c>
      <c r="V21" s="3306"/>
      <c r="W21" s="3306"/>
      <c r="X21" s="3306"/>
      <c r="Y21" s="3306"/>
      <c r="Z21" s="3307"/>
      <c r="AA21" s="871" t="s">
        <v>786</v>
      </c>
      <c r="AB21" s="479"/>
      <c r="AC21" s="161"/>
      <c r="AD21" s="161"/>
      <c r="AE21" s="161"/>
      <c r="AF21" s="116"/>
      <c r="AG21" s="476"/>
      <c r="AH21" s="476"/>
      <c r="AI21" s="476"/>
      <c r="AJ21" s="476"/>
    </row>
    <row r="22" spans="1:36" ht="14.25" thickBot="1">
      <c r="A22" s="479"/>
      <c r="B22" s="479"/>
      <c r="C22" s="621" t="s">
        <v>1398</v>
      </c>
      <c r="D22" s="622"/>
      <c r="E22" s="622"/>
      <c r="F22" s="622"/>
      <c r="G22" s="622"/>
      <c r="H22" s="622"/>
      <c r="I22" s="622"/>
      <c r="J22" s="622"/>
      <c r="K22" s="622"/>
      <c r="L22" s="622"/>
      <c r="M22" s="622"/>
      <c r="N22" s="622"/>
      <c r="O22" s="623"/>
      <c r="P22" s="623"/>
      <c r="Q22" s="623"/>
      <c r="R22" s="623"/>
      <c r="S22" s="623" t="s">
        <v>156</v>
      </c>
      <c r="T22" s="624"/>
      <c r="U22" s="3297"/>
      <c r="V22" s="3297"/>
      <c r="W22" s="3297"/>
      <c r="X22" s="3297"/>
      <c r="Y22" s="3297"/>
      <c r="Z22" s="3298"/>
      <c r="AA22" s="871" t="s">
        <v>786</v>
      </c>
      <c r="AB22" s="479"/>
      <c r="AC22" s="161"/>
      <c r="AD22" s="161"/>
      <c r="AE22" s="161"/>
      <c r="AF22" s="476"/>
      <c r="AG22" s="476"/>
      <c r="AH22" s="476"/>
      <c r="AI22" s="476"/>
      <c r="AJ22" s="476"/>
    </row>
    <row r="23" spans="1:36" ht="14.25" thickBot="1">
      <c r="A23" s="479"/>
      <c r="B23" s="479"/>
      <c r="C23" s="625" t="s">
        <v>1997</v>
      </c>
      <c r="D23" s="626"/>
      <c r="E23" s="626"/>
      <c r="F23" s="626"/>
      <c r="G23" s="626"/>
      <c r="H23" s="626"/>
      <c r="I23" s="626"/>
      <c r="J23" s="626"/>
      <c r="K23" s="626"/>
      <c r="L23" s="626"/>
      <c r="M23" s="626"/>
      <c r="N23" s="626"/>
      <c r="O23" s="627"/>
      <c r="P23" s="627" t="s">
        <v>2004</v>
      </c>
      <c r="Q23" s="627"/>
      <c r="R23" s="627"/>
      <c r="S23" s="627"/>
      <c r="T23" s="628"/>
      <c r="U23" s="3304" t="str">
        <f>IF(U21=0,"",U21/U22*100)</f>
        <v/>
      </c>
      <c r="V23" s="3304"/>
      <c r="W23" s="3304"/>
      <c r="X23" s="3304"/>
      <c r="Y23" s="3304"/>
      <c r="Z23" s="3305"/>
      <c r="AA23" s="871" t="s">
        <v>1996</v>
      </c>
      <c r="AB23" s="479"/>
      <c r="AC23" s="161"/>
      <c r="AD23" s="161"/>
      <c r="AE23" s="161"/>
      <c r="AF23" s="476"/>
      <c r="AG23" s="476"/>
      <c r="AH23" s="476"/>
      <c r="AI23" s="476"/>
      <c r="AJ23" s="476"/>
    </row>
    <row r="24" spans="1:36">
      <c r="A24" s="479"/>
      <c r="B24" s="479"/>
      <c r="C24" s="465" t="s">
        <v>2000</v>
      </c>
      <c r="D24" s="863"/>
      <c r="E24" s="863"/>
      <c r="F24" s="863"/>
      <c r="G24" s="863"/>
      <c r="H24" s="863"/>
      <c r="I24" s="863"/>
      <c r="J24" s="863"/>
      <c r="K24" s="863"/>
      <c r="L24" s="863"/>
      <c r="M24" s="863"/>
      <c r="N24" s="863"/>
      <c r="O24" s="873"/>
      <c r="P24" s="873"/>
      <c r="Q24" s="873"/>
      <c r="R24" s="873"/>
      <c r="S24" s="873"/>
      <c r="T24" s="873"/>
      <c r="U24" s="620"/>
      <c r="V24" s="620"/>
      <c r="W24" s="620"/>
      <c r="X24" s="620"/>
      <c r="Y24" s="620"/>
      <c r="Z24" s="620"/>
      <c r="AA24" s="479"/>
      <c r="AB24" s="479"/>
      <c r="AC24" s="161"/>
      <c r="AD24" s="161"/>
      <c r="AE24" s="161"/>
      <c r="AF24" s="476"/>
      <c r="AG24" s="476"/>
      <c r="AH24" s="476"/>
      <c r="AI24" s="476"/>
      <c r="AJ24" s="476"/>
    </row>
    <row r="25" spans="1:36">
      <c r="A25" s="133"/>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row>
    <row r="26" spans="1:36">
      <c r="A26" s="480" t="s">
        <v>1995</v>
      </c>
      <c r="B26" s="112"/>
      <c r="C26" s="112"/>
      <c r="D26" s="112"/>
      <c r="E26" s="112"/>
      <c r="F26" s="112"/>
      <c r="G26" s="112"/>
      <c r="H26" s="112"/>
      <c r="I26" s="112"/>
      <c r="J26" s="112"/>
      <c r="K26" s="112"/>
      <c r="L26" s="112"/>
      <c r="M26" s="112"/>
      <c r="N26" s="112"/>
      <c r="O26" s="112"/>
      <c r="P26" s="634" t="s">
        <v>2302</v>
      </c>
      <c r="R26" s="112"/>
      <c r="S26" s="112"/>
      <c r="T26" s="112"/>
      <c r="U26" s="112"/>
      <c r="V26" s="112"/>
      <c r="W26" s="112"/>
      <c r="X26" s="112"/>
      <c r="Y26" s="112"/>
      <c r="Z26" s="112"/>
      <c r="AA26" s="112"/>
      <c r="AB26" s="112"/>
      <c r="AC26" s="112"/>
      <c r="AD26" s="112"/>
      <c r="AE26" s="112"/>
      <c r="AF26" s="112"/>
      <c r="AG26" s="474"/>
      <c r="AH26" s="474"/>
      <c r="AI26" s="474"/>
    </row>
    <row r="27" spans="1:36" ht="14.25">
      <c r="A27" s="19"/>
      <c r="B27" s="476"/>
      <c r="C27" s="453" t="s">
        <v>158</v>
      </c>
      <c r="D27" s="448"/>
      <c r="E27" s="448"/>
      <c r="F27" s="448"/>
      <c r="G27" s="448"/>
      <c r="H27" s="448"/>
      <c r="I27" s="448"/>
      <c r="J27" s="448"/>
      <c r="K27" s="448"/>
      <c r="L27" s="448"/>
      <c r="M27" s="448"/>
      <c r="N27" s="618"/>
      <c r="O27" s="449"/>
      <c r="P27" s="449"/>
      <c r="Q27" s="449"/>
      <c r="R27" s="449"/>
      <c r="S27" s="449" t="s">
        <v>1993</v>
      </c>
      <c r="T27" s="450"/>
      <c r="U27" s="3302"/>
      <c r="V27" s="3302"/>
      <c r="W27" s="3302"/>
      <c r="X27" s="3302"/>
      <c r="Y27" s="3302"/>
      <c r="Z27" s="3303"/>
      <c r="AA27" s="871" t="s">
        <v>786</v>
      </c>
      <c r="AB27" s="476"/>
      <c r="AC27" s="161"/>
      <c r="AD27" s="161"/>
      <c r="AE27" s="161"/>
      <c r="AF27" s="476"/>
      <c r="AG27" s="474"/>
      <c r="AH27" s="474"/>
      <c r="AI27" s="474"/>
      <c r="AJ27" s="474"/>
    </row>
    <row r="28" spans="1:36" ht="14.25" thickBot="1">
      <c r="A28" s="88"/>
      <c r="B28" s="476"/>
      <c r="C28" s="621" t="s">
        <v>1399</v>
      </c>
      <c r="D28" s="622"/>
      <c r="E28" s="622"/>
      <c r="F28" s="622"/>
      <c r="G28" s="622"/>
      <c r="H28" s="622"/>
      <c r="I28" s="622"/>
      <c r="J28" s="622"/>
      <c r="K28" s="622"/>
      <c r="L28" s="622"/>
      <c r="M28" s="622"/>
      <c r="N28" s="622"/>
      <c r="O28" s="623"/>
      <c r="P28" s="623"/>
      <c r="Q28" s="623"/>
      <c r="R28" s="623"/>
      <c r="S28" s="623" t="s">
        <v>155</v>
      </c>
      <c r="T28" s="624"/>
      <c r="U28" s="3297"/>
      <c r="V28" s="3297"/>
      <c r="W28" s="3297"/>
      <c r="X28" s="3297"/>
      <c r="Y28" s="3297"/>
      <c r="Z28" s="3298"/>
      <c r="AA28" s="871" t="s">
        <v>786</v>
      </c>
      <c r="AB28" s="476"/>
      <c r="AC28" s="161"/>
      <c r="AD28" s="161"/>
      <c r="AE28" s="161"/>
      <c r="AF28" s="476"/>
      <c r="AG28" s="474"/>
      <c r="AH28" s="474"/>
      <c r="AI28" s="474"/>
      <c r="AJ28" s="474"/>
    </row>
    <row r="29" spans="1:36" ht="14.25" thickBot="1">
      <c r="A29" s="475"/>
      <c r="B29" s="479"/>
      <c r="C29" s="625" t="s">
        <v>1997</v>
      </c>
      <c r="D29" s="626"/>
      <c r="E29" s="626"/>
      <c r="F29" s="626"/>
      <c r="G29" s="626"/>
      <c r="H29" s="626"/>
      <c r="I29" s="626"/>
      <c r="J29" s="626"/>
      <c r="K29" s="626"/>
      <c r="L29" s="626"/>
      <c r="M29" s="626"/>
      <c r="N29" s="626"/>
      <c r="O29" s="626"/>
      <c r="P29" s="627" t="s">
        <v>159</v>
      </c>
      <c r="Q29" s="626"/>
      <c r="R29" s="626"/>
      <c r="S29" s="626"/>
      <c r="T29" s="629"/>
      <c r="U29" s="3304" t="str">
        <f>IF(U27="","",U27/U28*100)</f>
        <v/>
      </c>
      <c r="V29" s="3304"/>
      <c r="W29" s="3304"/>
      <c r="X29" s="3304"/>
      <c r="Y29" s="3304"/>
      <c r="Z29" s="3305"/>
      <c r="AA29" s="871" t="s">
        <v>1996</v>
      </c>
      <c r="AB29" s="479"/>
      <c r="AC29" s="161"/>
      <c r="AD29" s="161"/>
      <c r="AE29" s="161"/>
      <c r="AF29" s="476"/>
      <c r="AG29" s="474"/>
      <c r="AH29" s="474"/>
      <c r="AI29" s="474"/>
      <c r="AJ29" s="474"/>
    </row>
    <row r="30" spans="1:36">
      <c r="A30" s="475"/>
      <c r="B30" s="863"/>
      <c r="C30" s="646" t="s">
        <v>2085</v>
      </c>
      <c r="D30" s="607"/>
      <c r="E30" s="607"/>
      <c r="F30" s="607"/>
      <c r="G30" s="607"/>
      <c r="H30" s="607"/>
      <c r="I30" s="607"/>
      <c r="J30" s="846"/>
      <c r="K30" s="607" t="s">
        <v>2084</v>
      </c>
      <c r="L30" s="607"/>
      <c r="M30" s="846"/>
      <c r="N30" s="607" t="s">
        <v>886</v>
      </c>
      <c r="O30" s="875"/>
      <c r="P30" s="875"/>
      <c r="Q30" s="607"/>
      <c r="R30" s="607"/>
      <c r="S30" s="607"/>
      <c r="T30" s="607"/>
      <c r="U30" s="607"/>
      <c r="V30" s="607"/>
      <c r="W30" s="607"/>
      <c r="X30" s="607"/>
      <c r="Y30" s="607"/>
      <c r="Z30" s="658"/>
      <c r="AA30" s="161"/>
      <c r="AB30" s="161"/>
      <c r="AC30" s="476"/>
      <c r="AD30" s="474"/>
      <c r="AE30" s="474"/>
      <c r="AF30" s="474"/>
      <c r="AG30" s="474"/>
    </row>
    <row r="31" spans="1:36">
      <c r="A31" s="475"/>
      <c r="B31" s="863"/>
      <c r="C31" s="907" t="s">
        <v>2086</v>
      </c>
      <c r="D31" s="908"/>
      <c r="E31" s="908"/>
      <c r="F31" s="908"/>
      <c r="G31" s="908"/>
      <c r="H31" s="908"/>
      <c r="I31" s="908"/>
      <c r="J31" s="737"/>
      <c r="K31" s="908" t="s">
        <v>2084</v>
      </c>
      <c r="L31" s="908"/>
      <c r="M31" s="737"/>
      <c r="N31" s="908" t="s">
        <v>886</v>
      </c>
      <c r="O31" s="657"/>
      <c r="P31" s="657"/>
      <c r="Q31" s="908"/>
      <c r="R31" s="908"/>
      <c r="S31" s="908"/>
      <c r="T31" s="908"/>
      <c r="U31" s="908"/>
      <c r="V31" s="908"/>
      <c r="W31" s="908"/>
      <c r="X31" s="908"/>
      <c r="Y31" s="908"/>
      <c r="Z31" s="633"/>
      <c r="AA31" s="161"/>
      <c r="AB31" s="161"/>
      <c r="AC31" s="476"/>
      <c r="AD31" s="474"/>
      <c r="AE31" s="474"/>
      <c r="AF31" s="474"/>
      <c r="AG31" s="474"/>
    </row>
    <row r="32" spans="1:36">
      <c r="A32" s="475"/>
      <c r="B32" s="479"/>
      <c r="C32" s="89" t="s">
        <v>2001</v>
      </c>
      <c r="D32" s="479"/>
      <c r="E32" s="479"/>
      <c r="F32" s="479"/>
      <c r="G32" s="479"/>
      <c r="H32" s="479"/>
      <c r="I32" s="479"/>
      <c r="J32" s="479"/>
      <c r="K32" s="479"/>
      <c r="L32" s="479"/>
      <c r="M32" s="479"/>
      <c r="N32" s="479"/>
      <c r="Q32" s="479"/>
      <c r="R32" s="479"/>
      <c r="S32" s="479"/>
      <c r="T32" s="479"/>
      <c r="U32" s="479"/>
      <c r="V32" s="479"/>
      <c r="W32" s="479"/>
      <c r="X32" s="863"/>
      <c r="Y32" s="479"/>
      <c r="Z32" s="479"/>
      <c r="AA32" s="479"/>
      <c r="AB32" s="161"/>
      <c r="AC32" s="161"/>
      <c r="AD32" s="161"/>
      <c r="AE32" s="476"/>
      <c r="AF32" s="474"/>
      <c r="AG32" s="474"/>
      <c r="AH32" s="474"/>
      <c r="AI32" s="474"/>
    </row>
    <row r="33" spans="1:36">
      <c r="A33" s="475"/>
      <c r="B33" s="479"/>
      <c r="C33" s="479"/>
      <c r="D33" s="479"/>
      <c r="E33" s="479"/>
      <c r="F33" s="479"/>
      <c r="G33" s="479"/>
      <c r="H33" s="479"/>
      <c r="I33" s="479"/>
      <c r="J33" s="479"/>
      <c r="K33" s="479"/>
      <c r="L33" s="479"/>
      <c r="M33" s="479"/>
      <c r="N33" s="479"/>
      <c r="O33" s="479"/>
      <c r="Q33" s="479"/>
      <c r="R33" s="479"/>
      <c r="S33" s="479"/>
      <c r="T33" s="479"/>
      <c r="U33" s="479"/>
      <c r="V33" s="479"/>
      <c r="W33" s="479"/>
      <c r="X33" s="479"/>
      <c r="Y33" s="479"/>
      <c r="Z33" s="479"/>
      <c r="AA33" s="479"/>
      <c r="AB33" s="161"/>
      <c r="AC33" s="161"/>
      <c r="AD33" s="161"/>
      <c r="AE33" s="476"/>
      <c r="AF33" s="474"/>
      <c r="AG33" s="474"/>
      <c r="AH33" s="474"/>
      <c r="AI33" s="474"/>
    </row>
    <row r="34" spans="1:36">
      <c r="A34" s="475"/>
      <c r="B34" s="479"/>
      <c r="C34" s="479"/>
      <c r="D34" s="479"/>
      <c r="E34" s="479"/>
      <c r="F34" s="479"/>
      <c r="G34" s="479"/>
      <c r="H34" s="479"/>
      <c r="I34" s="479"/>
      <c r="J34" s="479"/>
      <c r="K34" s="479"/>
      <c r="L34" s="479"/>
      <c r="M34" s="479"/>
      <c r="N34" s="479"/>
      <c r="O34" s="479"/>
      <c r="Q34" s="479"/>
      <c r="R34" s="479"/>
      <c r="S34" s="479"/>
      <c r="T34" s="479"/>
      <c r="U34" s="479"/>
      <c r="V34" s="479"/>
      <c r="W34" s="479"/>
      <c r="X34" s="479"/>
      <c r="Y34" s="479"/>
      <c r="Z34" s="479"/>
      <c r="AA34" s="479"/>
      <c r="AB34" s="161"/>
      <c r="AC34" s="161"/>
      <c r="AD34" s="161"/>
      <c r="AE34" s="476"/>
      <c r="AF34" s="474"/>
      <c r="AG34" s="474"/>
      <c r="AH34" s="474"/>
      <c r="AI34" s="474"/>
    </row>
    <row r="35" spans="1:36">
      <c r="A35" s="480" t="s">
        <v>1998</v>
      </c>
      <c r="B35" s="112"/>
      <c r="C35" s="112"/>
      <c r="D35" s="112"/>
      <c r="E35" s="112"/>
      <c r="F35" s="112"/>
      <c r="G35" s="112"/>
      <c r="H35" s="112"/>
      <c r="I35" s="112"/>
      <c r="J35" s="112"/>
      <c r="K35" s="112"/>
      <c r="L35" s="112"/>
      <c r="M35" s="112"/>
      <c r="N35" s="634" t="s">
        <v>2304</v>
      </c>
      <c r="O35" s="112"/>
      <c r="P35" s="112"/>
      <c r="Q35" s="112"/>
      <c r="R35" s="112"/>
      <c r="S35" s="112"/>
      <c r="T35" s="112"/>
      <c r="U35" s="112"/>
      <c r="V35" s="112"/>
      <c r="W35" s="112"/>
      <c r="X35" s="112"/>
      <c r="Y35" s="112"/>
      <c r="Z35" s="112"/>
      <c r="AA35" s="112"/>
      <c r="AB35" s="112"/>
      <c r="AC35" s="112"/>
      <c r="AD35" s="112"/>
      <c r="AE35" s="112"/>
      <c r="AF35" s="112"/>
      <c r="AG35" s="474"/>
      <c r="AH35" s="474"/>
      <c r="AI35" s="474"/>
    </row>
    <row r="36" spans="1:36" ht="14.25">
      <c r="A36" s="19"/>
      <c r="B36" s="476"/>
      <c r="C36" s="619" t="s">
        <v>1400</v>
      </c>
      <c r="D36" s="448"/>
      <c r="E36" s="448"/>
      <c r="F36" s="448"/>
      <c r="G36" s="448"/>
      <c r="H36" s="448"/>
      <c r="I36" s="448"/>
      <c r="J36" s="448"/>
      <c r="K36" s="448"/>
      <c r="L36" s="448"/>
      <c r="M36" s="448"/>
      <c r="N36" s="618"/>
      <c r="O36" s="449"/>
      <c r="P36" s="449"/>
      <c r="Q36" s="449"/>
      <c r="R36" s="449"/>
      <c r="S36" s="449" t="s">
        <v>1993</v>
      </c>
      <c r="T36" s="450"/>
      <c r="U36" s="3302"/>
      <c r="V36" s="3302"/>
      <c r="W36" s="3302"/>
      <c r="X36" s="3302"/>
      <c r="Y36" s="3302"/>
      <c r="Z36" s="3303"/>
      <c r="AA36" s="871" t="s">
        <v>786</v>
      </c>
      <c r="AB36" s="476"/>
      <c r="AC36" s="161"/>
      <c r="AD36" s="161"/>
      <c r="AE36" s="161"/>
      <c r="AF36" s="476"/>
      <c r="AG36" s="474"/>
      <c r="AH36" s="474"/>
      <c r="AI36" s="474"/>
      <c r="AJ36" s="474"/>
    </row>
    <row r="37" spans="1:36" ht="14.25" thickBot="1">
      <c r="A37" s="88"/>
      <c r="B37" s="476"/>
      <c r="C37" s="630" t="s">
        <v>1401</v>
      </c>
      <c r="D37" s="622"/>
      <c r="E37" s="622"/>
      <c r="F37" s="622"/>
      <c r="G37" s="622"/>
      <c r="H37" s="622"/>
      <c r="I37" s="622"/>
      <c r="J37" s="622"/>
      <c r="K37" s="622"/>
      <c r="L37" s="622"/>
      <c r="M37" s="622"/>
      <c r="N37" s="622"/>
      <c r="O37" s="623"/>
      <c r="P37" s="623"/>
      <c r="Q37" s="623"/>
      <c r="R37" s="623"/>
      <c r="S37" s="623" t="s">
        <v>155</v>
      </c>
      <c r="T37" s="624"/>
      <c r="U37" s="3297"/>
      <c r="V37" s="3297"/>
      <c r="W37" s="3297"/>
      <c r="X37" s="3297"/>
      <c r="Y37" s="3297"/>
      <c r="Z37" s="3298"/>
      <c r="AA37" s="871" t="s">
        <v>786</v>
      </c>
      <c r="AB37" s="476"/>
      <c r="AC37" s="161"/>
      <c r="AD37" s="161"/>
      <c r="AE37" s="161"/>
      <c r="AF37" s="476"/>
      <c r="AG37" s="474"/>
      <c r="AH37" s="474"/>
      <c r="AI37" s="474"/>
      <c r="AJ37" s="474"/>
    </row>
    <row r="38" spans="1:36" ht="14.25" thickBot="1">
      <c r="A38" s="475"/>
      <c r="B38" s="479"/>
      <c r="C38" s="625" t="s">
        <v>1997</v>
      </c>
      <c r="D38" s="626"/>
      <c r="E38" s="626"/>
      <c r="F38" s="626"/>
      <c r="G38" s="626"/>
      <c r="H38" s="626"/>
      <c r="I38" s="626"/>
      <c r="J38" s="626"/>
      <c r="K38" s="626"/>
      <c r="L38" s="626"/>
      <c r="M38" s="626"/>
      <c r="N38" s="626"/>
      <c r="O38" s="626"/>
      <c r="P38" s="627" t="s">
        <v>159</v>
      </c>
      <c r="Q38" s="626"/>
      <c r="R38" s="626"/>
      <c r="S38" s="626"/>
      <c r="T38" s="629"/>
      <c r="U38" s="3304" t="str">
        <f>IF(U36="","",U36/U37*100)</f>
        <v/>
      </c>
      <c r="V38" s="3304"/>
      <c r="W38" s="3304"/>
      <c r="X38" s="3304"/>
      <c r="Y38" s="3304"/>
      <c r="Z38" s="3305"/>
      <c r="AA38" s="871" t="s">
        <v>1996</v>
      </c>
      <c r="AB38" s="479"/>
      <c r="AC38" s="161"/>
      <c r="AD38" s="161"/>
      <c r="AE38" s="161"/>
      <c r="AF38" s="476"/>
      <c r="AG38" s="474"/>
      <c r="AH38" s="474"/>
      <c r="AI38" s="474"/>
      <c r="AJ38" s="474"/>
    </row>
    <row r="39" spans="1:36">
      <c r="A39" s="475"/>
      <c r="B39" s="474"/>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4"/>
      <c r="AA39" s="474"/>
      <c r="AB39" s="474"/>
      <c r="AC39" s="474"/>
      <c r="AD39" s="474"/>
      <c r="AE39" s="474"/>
      <c r="AF39" s="474"/>
      <c r="AG39" s="474"/>
      <c r="AH39" s="474"/>
      <c r="AI39" s="474"/>
    </row>
    <row r="40" spans="1:36">
      <c r="A40" s="480" t="s">
        <v>1999</v>
      </c>
      <c r="B40" s="474"/>
      <c r="C40" s="474"/>
      <c r="D40" s="474"/>
      <c r="E40" s="474"/>
      <c r="F40" s="474"/>
      <c r="G40" s="474"/>
      <c r="H40" s="474"/>
      <c r="I40" s="474"/>
      <c r="J40" s="474"/>
      <c r="K40" s="474"/>
      <c r="L40" s="474"/>
      <c r="M40" s="474"/>
      <c r="O40" s="474"/>
      <c r="P40" s="474"/>
      <c r="Q40" s="474"/>
      <c r="R40" s="474"/>
      <c r="S40" s="474"/>
      <c r="T40" s="474"/>
      <c r="U40" s="474"/>
      <c r="V40" s="474"/>
      <c r="W40" s="474"/>
      <c r="X40" s="474"/>
      <c r="Y40" s="474"/>
      <c r="Z40" s="474"/>
      <c r="AA40" s="474"/>
      <c r="AB40" s="474"/>
      <c r="AC40" s="474"/>
      <c r="AD40" s="474"/>
      <c r="AE40" s="474"/>
      <c r="AF40" s="474"/>
      <c r="AG40" s="474"/>
      <c r="AH40" s="474"/>
      <c r="AI40" s="474"/>
    </row>
    <row r="41" spans="1:36">
      <c r="A41" s="480"/>
      <c r="B41" s="474" t="s">
        <v>1402</v>
      </c>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row>
    <row r="42" spans="1:36">
      <c r="A42" s="480"/>
      <c r="B42" s="474"/>
      <c r="C42" s="454"/>
      <c r="D42" s="455"/>
      <c r="E42" s="455"/>
      <c r="F42" s="455"/>
      <c r="G42" s="455"/>
      <c r="H42" s="455"/>
      <c r="I42" s="455"/>
      <c r="J42" s="456"/>
      <c r="K42" s="1006" t="s">
        <v>797</v>
      </c>
      <c r="L42" s="1007"/>
      <c r="M42" s="1007"/>
      <c r="N42" s="1007"/>
      <c r="O42" s="1007"/>
      <c r="P42" s="1007"/>
      <c r="Q42" s="1460"/>
      <c r="R42" s="1006" t="s">
        <v>741</v>
      </c>
      <c r="S42" s="1007"/>
      <c r="T42" s="1007"/>
      <c r="U42" s="1007"/>
      <c r="V42" s="1007"/>
      <c r="W42" s="1007"/>
      <c r="X42" s="1007"/>
      <c r="Y42" s="1007"/>
      <c r="Z42" s="1007"/>
      <c r="AA42" s="1007"/>
      <c r="AB42" s="1007"/>
      <c r="AC42" s="1007"/>
      <c r="AD42" s="1007"/>
      <c r="AE42" s="1007"/>
      <c r="AF42" s="1007"/>
      <c r="AG42" s="1007"/>
      <c r="AH42" s="1007"/>
      <c r="AI42" s="1460"/>
    </row>
    <row r="43" spans="1:36">
      <c r="A43" s="480"/>
      <c r="B43" s="474"/>
      <c r="C43" s="3333" t="s">
        <v>738</v>
      </c>
      <c r="D43" s="3334"/>
      <c r="E43" s="3334"/>
      <c r="F43" s="3334"/>
      <c r="G43" s="3334"/>
      <c r="H43" s="3334"/>
      <c r="I43" s="3334"/>
      <c r="J43" s="3335"/>
      <c r="K43" s="3299"/>
      <c r="L43" s="3300"/>
      <c r="M43" s="3300"/>
      <c r="N43" s="3300"/>
      <c r="O43" s="3300"/>
      <c r="P43" s="3300"/>
      <c r="Q43" s="3301"/>
      <c r="R43" s="3327"/>
      <c r="S43" s="3328"/>
      <c r="T43" s="3328"/>
      <c r="U43" s="3328"/>
      <c r="V43" s="3328"/>
      <c r="W43" s="3328"/>
      <c r="X43" s="3328"/>
      <c r="Y43" s="3328"/>
      <c r="Z43" s="3328"/>
      <c r="AA43" s="3328"/>
      <c r="AB43" s="3328"/>
      <c r="AC43" s="3328"/>
      <c r="AD43" s="3328"/>
      <c r="AE43" s="3328"/>
      <c r="AF43" s="3328"/>
      <c r="AG43" s="3328"/>
      <c r="AH43" s="3328"/>
      <c r="AI43" s="3329"/>
    </row>
    <row r="44" spans="1:36">
      <c r="A44" s="480"/>
      <c r="B44" s="474"/>
      <c r="C44" s="3333" t="s">
        <v>739</v>
      </c>
      <c r="D44" s="3334"/>
      <c r="E44" s="3334"/>
      <c r="F44" s="3334"/>
      <c r="G44" s="3334"/>
      <c r="H44" s="3334"/>
      <c r="I44" s="3334"/>
      <c r="J44" s="3335"/>
      <c r="K44" s="3299"/>
      <c r="L44" s="3300"/>
      <c r="M44" s="3300"/>
      <c r="N44" s="3300"/>
      <c r="O44" s="3300"/>
      <c r="P44" s="3300"/>
      <c r="Q44" s="3301"/>
      <c r="R44" s="3327"/>
      <c r="S44" s="3328"/>
      <c r="T44" s="3328"/>
      <c r="U44" s="3328"/>
      <c r="V44" s="3328"/>
      <c r="W44" s="3328"/>
      <c r="X44" s="3328"/>
      <c r="Y44" s="3328"/>
      <c r="Z44" s="3328"/>
      <c r="AA44" s="3328"/>
      <c r="AB44" s="3328"/>
      <c r="AC44" s="3328"/>
      <c r="AD44" s="3328"/>
      <c r="AE44" s="3328"/>
      <c r="AF44" s="3328"/>
      <c r="AG44" s="3328"/>
      <c r="AH44" s="3328"/>
      <c r="AI44" s="3329"/>
    </row>
    <row r="45" spans="1:36">
      <c r="A45" s="480"/>
      <c r="B45" s="474"/>
      <c r="C45" s="3333" t="s">
        <v>740</v>
      </c>
      <c r="D45" s="3334"/>
      <c r="E45" s="3334"/>
      <c r="F45" s="3334"/>
      <c r="G45" s="3334"/>
      <c r="H45" s="3334"/>
      <c r="I45" s="3334"/>
      <c r="J45" s="3335"/>
      <c r="K45" s="3299"/>
      <c r="L45" s="3300"/>
      <c r="M45" s="3300"/>
      <c r="N45" s="3300"/>
      <c r="O45" s="3300"/>
      <c r="P45" s="3300"/>
      <c r="Q45" s="3301"/>
      <c r="R45" s="3327"/>
      <c r="S45" s="3328"/>
      <c r="T45" s="3328"/>
      <c r="U45" s="3328"/>
      <c r="V45" s="3328"/>
      <c r="W45" s="3328"/>
      <c r="X45" s="3328"/>
      <c r="Y45" s="3328"/>
      <c r="Z45" s="3328"/>
      <c r="AA45" s="3328"/>
      <c r="AB45" s="3328"/>
      <c r="AC45" s="3328"/>
      <c r="AD45" s="3328"/>
      <c r="AE45" s="3328"/>
      <c r="AF45" s="3328"/>
      <c r="AG45" s="3328"/>
      <c r="AH45" s="3328"/>
      <c r="AI45" s="3329"/>
    </row>
    <row r="46" spans="1:36">
      <c r="A46" s="480"/>
      <c r="B46" s="474"/>
      <c r="C46" s="3330" t="s">
        <v>1221</v>
      </c>
      <c r="D46" s="3331"/>
      <c r="E46" s="3331"/>
      <c r="F46" s="3331"/>
      <c r="G46" s="3331"/>
      <c r="H46" s="3331"/>
      <c r="I46" s="3331"/>
      <c r="J46" s="3332"/>
      <c r="K46" s="3299"/>
      <c r="L46" s="3300"/>
      <c r="M46" s="3300"/>
      <c r="N46" s="3300"/>
      <c r="O46" s="3300"/>
      <c r="P46" s="3300"/>
      <c r="Q46" s="3301"/>
      <c r="R46" s="3327"/>
      <c r="S46" s="3328"/>
      <c r="T46" s="3328"/>
      <c r="U46" s="3328"/>
      <c r="V46" s="3328"/>
      <c r="W46" s="3328"/>
      <c r="X46" s="3328"/>
      <c r="Y46" s="3328"/>
      <c r="Z46" s="3328"/>
      <c r="AA46" s="3328"/>
      <c r="AB46" s="3328"/>
      <c r="AC46" s="3328"/>
      <c r="AD46" s="3328"/>
      <c r="AE46" s="3328"/>
      <c r="AF46" s="3328"/>
      <c r="AG46" s="3328"/>
      <c r="AH46" s="3328"/>
      <c r="AI46" s="3329"/>
    </row>
    <row r="47" spans="1:36" s="486" customFormat="1">
      <c r="A47" s="235"/>
      <c r="B47" s="150"/>
      <c r="C47" s="593"/>
      <c r="D47" s="593"/>
      <c r="E47" s="593"/>
      <c r="F47" s="593"/>
      <c r="G47" s="593"/>
      <c r="H47" s="593"/>
      <c r="I47" s="593"/>
      <c r="J47" s="593"/>
      <c r="K47" s="594"/>
      <c r="L47" s="594"/>
      <c r="M47" s="594"/>
      <c r="N47" s="594"/>
      <c r="O47" s="594"/>
      <c r="P47" s="594"/>
      <c r="Q47" s="594"/>
      <c r="R47" s="820"/>
      <c r="S47" s="820"/>
      <c r="T47" s="820"/>
      <c r="U47" s="820"/>
      <c r="V47" s="820"/>
      <c r="W47" s="820"/>
      <c r="X47" s="820"/>
      <c r="Y47" s="820"/>
      <c r="Z47" s="820"/>
      <c r="AA47" s="820"/>
      <c r="AB47" s="820"/>
      <c r="AC47" s="820"/>
      <c r="AD47" s="820"/>
      <c r="AE47" s="820"/>
      <c r="AF47" s="820"/>
      <c r="AG47" s="820"/>
      <c r="AH47" s="820"/>
      <c r="AI47" s="820"/>
    </row>
    <row r="48" spans="1:36">
      <c r="A48" s="480"/>
      <c r="B48" s="474" t="s">
        <v>742</v>
      </c>
      <c r="C48" s="474"/>
      <c r="D48" s="474"/>
      <c r="E48" s="474"/>
      <c r="F48" s="474"/>
      <c r="G48" s="474"/>
      <c r="H48" s="634" t="s">
        <v>2303</v>
      </c>
      <c r="I48" s="474"/>
      <c r="J48" s="474"/>
      <c r="K48" s="474"/>
      <c r="L48" s="474"/>
      <c r="M48" s="474"/>
      <c r="N48" s="474"/>
      <c r="O48" s="474"/>
      <c r="P48" s="474"/>
      <c r="Q48" s="474"/>
      <c r="R48" s="474"/>
      <c r="S48" s="474"/>
      <c r="T48" s="474"/>
      <c r="U48" s="474"/>
      <c r="V48" s="474"/>
      <c r="W48" s="474"/>
      <c r="X48" s="474"/>
      <c r="Y48" s="474"/>
      <c r="Z48" s="474"/>
      <c r="AA48" s="474"/>
      <c r="AB48" s="474"/>
      <c r="AC48" s="474"/>
      <c r="AD48" s="474"/>
      <c r="AE48" s="474"/>
      <c r="AF48" s="474"/>
      <c r="AG48" s="474"/>
      <c r="AH48" s="474"/>
      <c r="AI48" s="474"/>
    </row>
    <row r="49" spans="1:41">
      <c r="A49" s="476"/>
      <c r="C49" s="844"/>
      <c r="D49" s="479" t="s">
        <v>475</v>
      </c>
      <c r="E49" s="483"/>
      <c r="F49" s="844"/>
      <c r="G49" s="479" t="s">
        <v>476</v>
      </c>
      <c r="H49" s="479"/>
    </row>
    <row r="50" spans="1:41">
      <c r="A50" s="479"/>
      <c r="C50" s="476" t="s">
        <v>2002</v>
      </c>
      <c r="F50" s="476"/>
      <c r="G50" s="479"/>
      <c r="H50" s="479"/>
    </row>
    <row r="51" spans="1:41">
      <c r="A51" s="476"/>
      <c r="B51" s="476"/>
      <c r="C51" s="3312" t="s">
        <v>820</v>
      </c>
      <c r="D51" s="3313"/>
      <c r="E51" s="3313"/>
      <c r="F51" s="3313"/>
      <c r="G51" s="3314"/>
      <c r="H51" s="3325"/>
      <c r="I51" s="3325"/>
      <c r="J51" s="3325"/>
      <c r="K51" s="3325"/>
      <c r="L51" s="3325"/>
      <c r="M51" s="3325"/>
      <c r="N51" s="3325"/>
      <c r="O51" s="3325"/>
      <c r="P51" s="3325"/>
      <c r="Q51" s="3325"/>
      <c r="R51" s="3325"/>
      <c r="S51" s="3325"/>
      <c r="T51" s="3325"/>
      <c r="U51" s="3325"/>
      <c r="V51" s="3325"/>
      <c r="W51" s="3325"/>
      <c r="X51" s="3325"/>
      <c r="Y51" s="3325"/>
      <c r="Z51" s="3325"/>
      <c r="AA51" s="3325"/>
      <c r="AB51" s="3325"/>
      <c r="AC51" s="3326"/>
    </row>
    <row r="52" spans="1:41">
      <c r="A52" s="476"/>
      <c r="B52" s="476"/>
      <c r="C52" s="3312" t="s">
        <v>821</v>
      </c>
      <c r="D52" s="3313"/>
      <c r="E52" s="3313"/>
      <c r="F52" s="3313"/>
      <c r="G52" s="3314"/>
      <c r="H52" s="3323"/>
      <c r="I52" s="3324"/>
      <c r="J52" s="3324"/>
      <c r="K52" s="3324"/>
      <c r="L52" s="3324"/>
      <c r="M52" s="3324"/>
      <c r="N52" s="631" t="s">
        <v>786</v>
      </c>
      <c r="O52" s="631"/>
      <c r="P52" s="631"/>
      <c r="Q52" s="631"/>
      <c r="R52" s="631"/>
      <c r="S52" s="908"/>
      <c r="T52" s="618"/>
      <c r="U52" s="618"/>
      <c r="V52" s="618"/>
      <c r="W52" s="618"/>
      <c r="X52" s="618"/>
      <c r="Y52" s="618"/>
      <c r="Z52" s="618"/>
      <c r="AA52" s="618"/>
      <c r="AB52" s="618"/>
      <c r="AC52" s="632"/>
    </row>
    <row r="53" spans="1:41">
      <c r="A53" s="476"/>
      <c r="B53" s="476"/>
      <c r="C53" s="3317" t="s">
        <v>822</v>
      </c>
      <c r="D53" s="3318"/>
      <c r="E53" s="3318"/>
      <c r="F53" s="3318"/>
      <c r="G53" s="3319"/>
      <c r="H53" s="3315"/>
      <c r="I53" s="3316"/>
      <c r="J53" s="3316"/>
      <c r="K53" s="3316"/>
      <c r="L53" s="618" t="s">
        <v>403</v>
      </c>
      <c r="M53" s="3316"/>
      <c r="N53" s="3316"/>
      <c r="O53" s="618" t="s">
        <v>404</v>
      </c>
      <c r="P53" s="3316"/>
      <c r="Q53" s="3316"/>
      <c r="R53" s="618" t="s">
        <v>405</v>
      </c>
      <c r="S53" s="618"/>
      <c r="T53" s="618"/>
      <c r="U53" s="618"/>
      <c r="V53" s="618"/>
      <c r="W53" s="618"/>
      <c r="X53" s="618"/>
      <c r="Y53" s="618"/>
      <c r="Z53" s="618"/>
      <c r="AA53" s="618"/>
      <c r="AB53" s="618"/>
      <c r="AC53" s="632"/>
    </row>
    <row r="54" spans="1:41">
      <c r="C54" s="3317" t="s">
        <v>823</v>
      </c>
      <c r="D54" s="3318"/>
      <c r="E54" s="3318"/>
      <c r="F54" s="3318"/>
      <c r="G54" s="3319"/>
      <c r="H54" s="3320"/>
      <c r="I54" s="3321"/>
      <c r="J54" s="3321"/>
      <c r="K54" s="3321"/>
      <c r="L54" s="3321"/>
      <c r="M54" s="3321"/>
      <c r="N54" s="3321"/>
      <c r="O54" s="3321"/>
      <c r="P54" s="3321"/>
      <c r="Q54" s="3321"/>
      <c r="R54" s="3321"/>
      <c r="S54" s="3321"/>
      <c r="T54" s="3321"/>
      <c r="U54" s="3321"/>
      <c r="V54" s="3321"/>
      <c r="W54" s="3321"/>
      <c r="X54" s="3321"/>
      <c r="Y54" s="3321"/>
      <c r="Z54" s="3321"/>
      <c r="AA54" s="3321"/>
      <c r="AB54" s="3321"/>
      <c r="AC54" s="3322"/>
      <c r="AJ54" s="161"/>
      <c r="AK54" s="476"/>
      <c r="AL54" s="474"/>
      <c r="AM54" s="474"/>
      <c r="AN54" s="474"/>
      <c r="AO54" s="474"/>
    </row>
    <row r="55" spans="1:41">
      <c r="A55" s="475"/>
      <c r="B55" s="863"/>
      <c r="C55" s="646" t="s">
        <v>2085</v>
      </c>
      <c r="D55" s="607"/>
      <c r="E55" s="607"/>
      <c r="F55" s="607"/>
      <c r="G55" s="607"/>
      <c r="H55" s="607"/>
      <c r="I55" s="607"/>
      <c r="J55" s="846"/>
      <c r="K55" s="607" t="s">
        <v>2084</v>
      </c>
      <c r="L55" s="607"/>
      <c r="M55" s="846"/>
      <c r="N55" s="607" t="s">
        <v>886</v>
      </c>
      <c r="O55" s="875"/>
      <c r="P55" s="875"/>
      <c r="Q55" s="607"/>
      <c r="R55" s="607"/>
      <c r="S55" s="607"/>
      <c r="T55" s="607"/>
      <c r="U55" s="607"/>
      <c r="V55" s="607"/>
      <c r="W55" s="607"/>
      <c r="X55" s="607"/>
      <c r="Y55" s="607"/>
      <c r="Z55" s="607"/>
      <c r="AA55" s="607"/>
      <c r="AB55" s="607"/>
      <c r="AC55" s="658"/>
      <c r="AD55" s="161"/>
      <c r="AE55" s="161"/>
      <c r="AF55" s="476"/>
      <c r="AG55" s="474"/>
      <c r="AH55" s="474"/>
      <c r="AI55" s="474"/>
      <c r="AJ55" s="474"/>
    </row>
    <row r="56" spans="1:41">
      <c r="A56" s="475"/>
      <c r="B56" s="863"/>
      <c r="C56" s="907" t="s">
        <v>2086</v>
      </c>
      <c r="D56" s="908"/>
      <c r="E56" s="908"/>
      <c r="F56" s="908"/>
      <c r="G56" s="908"/>
      <c r="H56" s="908"/>
      <c r="I56" s="908"/>
      <c r="J56" s="737"/>
      <c r="K56" s="908" t="s">
        <v>2084</v>
      </c>
      <c r="L56" s="908"/>
      <c r="M56" s="737"/>
      <c r="N56" s="908" t="s">
        <v>886</v>
      </c>
      <c r="O56" s="657"/>
      <c r="P56" s="657"/>
      <c r="Q56" s="908"/>
      <c r="R56" s="908"/>
      <c r="S56" s="908"/>
      <c r="T56" s="908"/>
      <c r="U56" s="908"/>
      <c r="V56" s="908"/>
      <c r="W56" s="908"/>
      <c r="X56" s="908"/>
      <c r="Y56" s="908"/>
      <c r="Z56" s="908"/>
      <c r="AA56" s="908"/>
      <c r="AB56" s="908"/>
      <c r="AC56" s="633"/>
      <c r="AD56" s="161"/>
      <c r="AE56" s="161"/>
      <c r="AF56" s="476"/>
      <c r="AG56" s="474"/>
      <c r="AH56" s="474"/>
      <c r="AI56" s="474"/>
      <c r="AJ56" s="474"/>
    </row>
    <row r="57" spans="1:41">
      <c r="A57" s="476"/>
      <c r="B57" s="476"/>
      <c r="C57" s="89" t="s">
        <v>2001</v>
      </c>
      <c r="D57" s="476"/>
      <c r="E57" s="476"/>
      <c r="F57" s="476"/>
      <c r="G57" s="476"/>
      <c r="H57" s="484"/>
      <c r="I57" s="479"/>
      <c r="J57" s="484"/>
      <c r="K57" s="484"/>
      <c r="L57" s="484"/>
      <c r="M57" s="484"/>
      <c r="N57" s="484"/>
      <c r="O57" s="484"/>
      <c r="P57" s="484"/>
      <c r="Q57" s="484"/>
      <c r="R57" s="484"/>
      <c r="S57" s="148"/>
      <c r="T57" s="476"/>
      <c r="U57" s="476"/>
      <c r="V57" s="476"/>
      <c r="W57" s="476"/>
      <c r="X57" s="476"/>
      <c r="Y57" s="476"/>
      <c r="Z57" s="476"/>
      <c r="AA57" s="476"/>
      <c r="AB57" s="476"/>
      <c r="AC57" s="476"/>
      <c r="AD57" s="476"/>
      <c r="AE57" s="476"/>
      <c r="AF57" s="476"/>
      <c r="AG57" s="476"/>
      <c r="AH57" s="476"/>
      <c r="AI57" s="476"/>
    </row>
    <row r="58" spans="1:41">
      <c r="A58" s="479"/>
      <c r="B58" s="479"/>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4"/>
      <c r="AG58" s="474"/>
      <c r="AH58" s="474"/>
      <c r="AI58" s="474"/>
    </row>
    <row r="59" spans="1:41">
      <c r="A59" s="480" t="s">
        <v>1403</v>
      </c>
      <c r="B59" s="474"/>
      <c r="C59" s="474"/>
      <c r="D59" s="474"/>
      <c r="E59" s="474"/>
      <c r="F59" s="474"/>
      <c r="G59" s="474"/>
      <c r="H59" s="474"/>
      <c r="I59" s="474"/>
      <c r="J59" s="474"/>
      <c r="K59" s="474"/>
      <c r="L59" s="474"/>
      <c r="M59" s="474"/>
      <c r="N59" s="474"/>
      <c r="O59" s="474"/>
      <c r="P59" s="474"/>
      <c r="Q59" s="474"/>
      <c r="R59" s="474"/>
      <c r="S59" s="474"/>
      <c r="T59" s="474"/>
      <c r="U59" s="474"/>
      <c r="V59" s="474"/>
      <c r="W59" s="474"/>
      <c r="X59" s="112"/>
      <c r="Y59" s="112"/>
      <c r="Z59" s="112"/>
      <c r="AA59" s="112"/>
      <c r="AB59" s="112"/>
      <c r="AC59" s="112"/>
      <c r="AD59" s="112"/>
      <c r="AE59" s="112"/>
      <c r="AF59" s="112"/>
      <c r="AG59" s="112"/>
      <c r="AH59" s="112"/>
      <c r="AI59" s="112"/>
      <c r="AJ59" s="480"/>
    </row>
    <row r="60" spans="1:41">
      <c r="B60" s="3085" t="s">
        <v>824</v>
      </c>
      <c r="C60" s="3085"/>
      <c r="D60" s="3085"/>
      <c r="E60" s="3085"/>
      <c r="F60" s="3085"/>
      <c r="G60" s="3085"/>
      <c r="H60" s="3085"/>
      <c r="I60" s="3085"/>
      <c r="J60" s="3085"/>
      <c r="K60" s="3085"/>
      <c r="L60" s="3085"/>
      <c r="M60" s="3085"/>
      <c r="N60" s="3309"/>
      <c r="O60" s="3310"/>
      <c r="P60" s="3310"/>
      <c r="Q60" s="3310"/>
      <c r="R60" s="3310"/>
      <c r="S60" s="3311"/>
      <c r="T60" s="162" t="s">
        <v>786</v>
      </c>
      <c r="U60" s="479"/>
      <c r="V60" s="479"/>
      <c r="W60" s="479"/>
      <c r="X60" s="479"/>
      <c r="Y60" s="479"/>
      <c r="Z60" s="479"/>
      <c r="AA60" s="479"/>
      <c r="AB60" s="479"/>
      <c r="AC60" s="479"/>
      <c r="AD60" s="479"/>
      <c r="AE60" s="479"/>
      <c r="AF60" s="474"/>
      <c r="AG60" s="474"/>
      <c r="AH60" s="474"/>
      <c r="AI60" s="474"/>
    </row>
    <row r="61" spans="1:41">
      <c r="A61" s="47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row>
    <row r="62" spans="1:4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474"/>
      <c r="AG62" s="474"/>
      <c r="AH62" s="474"/>
      <c r="AI62" s="474"/>
    </row>
    <row r="63" spans="1:41">
      <c r="A63" s="479"/>
      <c r="B63" s="479"/>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4"/>
      <c r="AG63" s="474"/>
      <c r="AH63" s="474"/>
      <c r="AI63" s="474"/>
    </row>
    <row r="64" spans="1:41">
      <c r="A64" s="475"/>
      <c r="B64" s="474"/>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row>
    <row r="65" spans="1:35">
      <c r="A65" s="160"/>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row>
    <row r="66" spans="1:35">
      <c r="A66" s="475"/>
      <c r="B66" s="474"/>
      <c r="C66" s="474"/>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c r="AE66" s="474"/>
      <c r="AF66" s="474"/>
      <c r="AG66" s="474"/>
      <c r="AH66" s="474"/>
      <c r="AI66" s="474"/>
    </row>
    <row r="67" spans="1:35">
      <c r="A67" s="475"/>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row>
    <row r="68" spans="1:35">
      <c r="A68" s="474"/>
      <c r="B68" s="474"/>
      <c r="C68" s="474"/>
      <c r="D68" s="474"/>
      <c r="E68" s="474"/>
      <c r="F68" s="474"/>
      <c r="G68" s="474"/>
      <c r="H68" s="474"/>
      <c r="I68" s="474"/>
      <c r="J68" s="474"/>
      <c r="K68" s="474"/>
      <c r="L68" s="474"/>
      <c r="M68" s="474"/>
      <c r="N68" s="474"/>
      <c r="O68" s="474"/>
      <c r="P68" s="474"/>
      <c r="Q68" s="474"/>
      <c r="R68" s="474"/>
      <c r="S68" s="474"/>
      <c r="T68" s="474"/>
      <c r="U68" s="474"/>
      <c r="V68" s="474"/>
      <c r="W68" s="474"/>
      <c r="X68" s="474"/>
      <c r="Y68" s="474"/>
      <c r="Z68" s="474"/>
      <c r="AA68" s="474"/>
      <c r="AB68" s="474"/>
      <c r="AC68" s="474"/>
      <c r="AD68" s="474"/>
      <c r="AE68" s="474"/>
      <c r="AF68" s="474"/>
      <c r="AG68" s="474"/>
      <c r="AH68" s="474"/>
      <c r="AI68" s="474"/>
    </row>
    <row r="69" spans="1:35">
      <c r="A69" s="474"/>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row>
    <row r="70" spans="1:35">
      <c r="A70" s="474"/>
      <c r="B70" s="474"/>
      <c r="C70" s="474"/>
      <c r="D70" s="474"/>
      <c r="E70" s="474"/>
      <c r="F70" s="474"/>
      <c r="G70" s="474"/>
      <c r="H70" s="474"/>
      <c r="I70" s="474"/>
      <c r="J70" s="474"/>
      <c r="K70" s="474"/>
      <c r="L70" s="474"/>
      <c r="M70" s="474"/>
      <c r="N70" s="474"/>
      <c r="O70" s="474"/>
      <c r="P70" s="474"/>
      <c r="Q70" s="474"/>
      <c r="R70" s="474"/>
      <c r="S70" s="474"/>
      <c r="T70" s="474"/>
      <c r="U70" s="474"/>
      <c r="V70" s="474"/>
      <c r="W70" s="474"/>
      <c r="X70" s="474"/>
      <c r="Y70" s="474"/>
      <c r="Z70" s="474"/>
      <c r="AA70" s="474"/>
      <c r="AB70" s="474"/>
      <c r="AC70" s="474"/>
      <c r="AD70" s="474"/>
      <c r="AE70" s="474"/>
      <c r="AF70" s="474"/>
      <c r="AG70" s="474"/>
      <c r="AH70" s="474"/>
      <c r="AI70" s="474"/>
    </row>
    <row r="71" spans="1:35">
      <c r="A71" s="474"/>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row>
    <row r="72" spans="1:35">
      <c r="A72" s="474"/>
      <c r="B72" s="474"/>
      <c r="C72" s="474"/>
      <c r="D72" s="474"/>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row>
    <row r="73" spans="1:35">
      <c r="A73" s="474"/>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row>
    <row r="74" spans="1:35">
      <c r="A74" s="474"/>
      <c r="B74" s="474"/>
      <c r="C74" s="474"/>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row>
    <row r="75" spans="1:35">
      <c r="A75" s="474"/>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row>
    <row r="76" spans="1:35">
      <c r="A76" s="474"/>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row>
  </sheetData>
  <mergeCells count="39">
    <mergeCell ref="C51:G51"/>
    <mergeCell ref="K46:Q46"/>
    <mergeCell ref="R46:AI46"/>
    <mergeCell ref="C45:J45"/>
    <mergeCell ref="R42:AI42"/>
    <mergeCell ref="R43:AI43"/>
    <mergeCell ref="K44:Q44"/>
    <mergeCell ref="K45:Q45"/>
    <mergeCell ref="R44:AI44"/>
    <mergeCell ref="C43:J43"/>
    <mergeCell ref="C44:J44"/>
    <mergeCell ref="C12:AG14"/>
    <mergeCell ref="B60:M60"/>
    <mergeCell ref="N60:S60"/>
    <mergeCell ref="C52:G52"/>
    <mergeCell ref="H53:I53"/>
    <mergeCell ref="J53:K53"/>
    <mergeCell ref="M53:N53"/>
    <mergeCell ref="P53:Q53"/>
    <mergeCell ref="C53:G53"/>
    <mergeCell ref="C54:G54"/>
    <mergeCell ref="H54:AC54"/>
    <mergeCell ref="H52:M52"/>
    <mergeCell ref="H51:AC51"/>
    <mergeCell ref="R45:AI45"/>
    <mergeCell ref="U38:Z38"/>
    <mergeCell ref="C46:J46"/>
    <mergeCell ref="U27:Z27"/>
    <mergeCell ref="U19:Z19"/>
    <mergeCell ref="U20:Z20"/>
    <mergeCell ref="U21:Z21"/>
    <mergeCell ref="U22:Z22"/>
    <mergeCell ref="U23:Z23"/>
    <mergeCell ref="U28:Z28"/>
    <mergeCell ref="U37:Z37"/>
    <mergeCell ref="K42:Q42"/>
    <mergeCell ref="K43:Q43"/>
    <mergeCell ref="U36:Z36"/>
    <mergeCell ref="U29:Z29"/>
  </mergeCells>
  <phoneticPr fontId="5"/>
  <dataValidations count="1">
    <dataValidation type="list" allowBlank="1" showInputMessage="1" showErrorMessage="1" sqref="C3:C4 L4:L7 N10:N11 K10:K11 M30:M31 J55:J56 C49 F49 J30:J31 M55:M56" xr:uid="{00000000-0002-0000-2D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5265" r:id="rId4" name="Check Box 1">
              <controlPr defaultSize="0" autoFill="0" autoLine="0" autoPict="0">
                <anchor moveWithCells="1">
                  <from>
                    <xdr:col>1</xdr:col>
                    <xdr:colOff>180975</xdr:colOff>
                    <xdr:row>1</xdr:row>
                    <xdr:rowOff>152400</xdr:rowOff>
                  </from>
                  <to>
                    <xdr:col>3</xdr:col>
                    <xdr:colOff>76200</xdr:colOff>
                    <xdr:row>3</xdr:row>
                    <xdr:rowOff>28575</xdr:rowOff>
                  </to>
                </anchor>
              </controlPr>
            </control>
          </mc:Choice>
        </mc:AlternateContent>
        <mc:AlternateContent xmlns:mc="http://schemas.openxmlformats.org/markup-compatibility/2006">
          <mc:Choice Requires="x14">
            <control shapeId="395266" r:id="rId5" name="Check Box 2">
              <controlPr defaultSize="0" autoFill="0" autoLine="0" autoPict="0">
                <anchor moveWithCells="1">
                  <from>
                    <xdr:col>1</xdr:col>
                    <xdr:colOff>180975</xdr:colOff>
                    <xdr:row>2</xdr:row>
                    <xdr:rowOff>152400</xdr:rowOff>
                  </from>
                  <to>
                    <xdr:col>3</xdr:col>
                    <xdr:colOff>76200</xdr:colOff>
                    <xdr:row>4</xdr:row>
                    <xdr:rowOff>28575</xdr:rowOff>
                  </to>
                </anchor>
              </controlPr>
            </control>
          </mc:Choice>
        </mc:AlternateContent>
        <mc:AlternateContent xmlns:mc="http://schemas.openxmlformats.org/markup-compatibility/2006">
          <mc:Choice Requires="x14">
            <control shapeId="395267" r:id="rId6" name="Check Box 3">
              <controlPr defaultSize="0" autoFill="0" autoLine="0" autoPict="0">
                <anchor moveWithCells="1">
                  <from>
                    <xdr:col>10</xdr:col>
                    <xdr:colOff>180975</xdr:colOff>
                    <xdr:row>2</xdr:row>
                    <xdr:rowOff>152400</xdr:rowOff>
                  </from>
                  <to>
                    <xdr:col>12</xdr:col>
                    <xdr:colOff>76200</xdr:colOff>
                    <xdr:row>4</xdr:row>
                    <xdr:rowOff>28575</xdr:rowOff>
                  </to>
                </anchor>
              </controlPr>
            </control>
          </mc:Choice>
        </mc:AlternateContent>
        <mc:AlternateContent xmlns:mc="http://schemas.openxmlformats.org/markup-compatibility/2006">
          <mc:Choice Requires="x14">
            <control shapeId="395268" r:id="rId7" name="Check Box 4">
              <controlPr defaultSize="0" autoFill="0" autoLine="0" autoPict="0">
                <anchor moveWithCells="1">
                  <from>
                    <xdr:col>10</xdr:col>
                    <xdr:colOff>180975</xdr:colOff>
                    <xdr:row>3</xdr:row>
                    <xdr:rowOff>152400</xdr:rowOff>
                  </from>
                  <to>
                    <xdr:col>12</xdr:col>
                    <xdr:colOff>76200</xdr:colOff>
                    <xdr:row>5</xdr:row>
                    <xdr:rowOff>28575</xdr:rowOff>
                  </to>
                </anchor>
              </controlPr>
            </control>
          </mc:Choice>
        </mc:AlternateContent>
        <mc:AlternateContent xmlns:mc="http://schemas.openxmlformats.org/markup-compatibility/2006">
          <mc:Choice Requires="x14">
            <control shapeId="395269" r:id="rId8" name="Check Box 5">
              <controlPr defaultSize="0" autoFill="0" autoLine="0" autoPict="0">
                <anchor moveWithCells="1">
                  <from>
                    <xdr:col>10</xdr:col>
                    <xdr:colOff>180975</xdr:colOff>
                    <xdr:row>4</xdr:row>
                    <xdr:rowOff>152400</xdr:rowOff>
                  </from>
                  <to>
                    <xdr:col>12</xdr:col>
                    <xdr:colOff>76200</xdr:colOff>
                    <xdr:row>6</xdr:row>
                    <xdr:rowOff>28575</xdr:rowOff>
                  </to>
                </anchor>
              </controlPr>
            </control>
          </mc:Choice>
        </mc:AlternateContent>
        <mc:AlternateContent xmlns:mc="http://schemas.openxmlformats.org/markup-compatibility/2006">
          <mc:Choice Requires="x14">
            <control shapeId="395270" r:id="rId9" name="Check Box 6">
              <controlPr defaultSize="0" autoFill="0" autoLine="0" autoPict="0">
                <anchor moveWithCells="1">
                  <from>
                    <xdr:col>10</xdr:col>
                    <xdr:colOff>180975</xdr:colOff>
                    <xdr:row>5</xdr:row>
                    <xdr:rowOff>152400</xdr:rowOff>
                  </from>
                  <to>
                    <xdr:col>12</xdr:col>
                    <xdr:colOff>76200</xdr:colOff>
                    <xdr:row>7</xdr:row>
                    <xdr:rowOff>28575</xdr:rowOff>
                  </to>
                </anchor>
              </controlPr>
            </control>
          </mc:Choice>
        </mc:AlternateContent>
        <mc:AlternateContent xmlns:mc="http://schemas.openxmlformats.org/markup-compatibility/2006">
          <mc:Choice Requires="x14">
            <control shapeId="395271" r:id="rId10" name="Check Box 7">
              <controlPr defaultSize="0" autoFill="0" autoLine="0" autoPict="0">
                <anchor moveWithCells="1">
                  <from>
                    <xdr:col>9</xdr:col>
                    <xdr:colOff>180975</xdr:colOff>
                    <xdr:row>8</xdr:row>
                    <xdr:rowOff>142875</xdr:rowOff>
                  </from>
                  <to>
                    <xdr:col>11</xdr:col>
                    <xdr:colOff>76200</xdr:colOff>
                    <xdr:row>10</xdr:row>
                    <xdr:rowOff>38100</xdr:rowOff>
                  </to>
                </anchor>
              </controlPr>
            </control>
          </mc:Choice>
        </mc:AlternateContent>
        <mc:AlternateContent xmlns:mc="http://schemas.openxmlformats.org/markup-compatibility/2006">
          <mc:Choice Requires="x14">
            <control shapeId="395272" r:id="rId11" name="Check Box 8">
              <controlPr defaultSize="0" autoFill="0" autoLine="0" autoPict="0">
                <anchor moveWithCells="1">
                  <from>
                    <xdr:col>12</xdr:col>
                    <xdr:colOff>180975</xdr:colOff>
                    <xdr:row>8</xdr:row>
                    <xdr:rowOff>142875</xdr:rowOff>
                  </from>
                  <to>
                    <xdr:col>14</xdr:col>
                    <xdr:colOff>76200</xdr:colOff>
                    <xdr:row>10</xdr:row>
                    <xdr:rowOff>38100</xdr:rowOff>
                  </to>
                </anchor>
              </controlPr>
            </control>
          </mc:Choice>
        </mc:AlternateContent>
        <mc:AlternateContent xmlns:mc="http://schemas.openxmlformats.org/markup-compatibility/2006">
          <mc:Choice Requires="x14">
            <control shapeId="395273" r:id="rId12" name="Check Box 9">
              <controlPr defaultSize="0" autoFill="0" autoLine="0" autoPict="0">
                <anchor moveWithCells="1">
                  <from>
                    <xdr:col>9</xdr:col>
                    <xdr:colOff>180975</xdr:colOff>
                    <xdr:row>9</xdr:row>
                    <xdr:rowOff>142875</xdr:rowOff>
                  </from>
                  <to>
                    <xdr:col>11</xdr:col>
                    <xdr:colOff>76200</xdr:colOff>
                    <xdr:row>11</xdr:row>
                    <xdr:rowOff>38100</xdr:rowOff>
                  </to>
                </anchor>
              </controlPr>
            </control>
          </mc:Choice>
        </mc:AlternateContent>
        <mc:AlternateContent xmlns:mc="http://schemas.openxmlformats.org/markup-compatibility/2006">
          <mc:Choice Requires="x14">
            <control shapeId="395274" r:id="rId13" name="Check Box 10">
              <controlPr defaultSize="0" autoFill="0" autoLine="0" autoPict="0">
                <anchor moveWithCells="1">
                  <from>
                    <xdr:col>12</xdr:col>
                    <xdr:colOff>180975</xdr:colOff>
                    <xdr:row>9</xdr:row>
                    <xdr:rowOff>142875</xdr:rowOff>
                  </from>
                  <to>
                    <xdr:col>14</xdr:col>
                    <xdr:colOff>76200</xdr:colOff>
                    <xdr:row>11</xdr:row>
                    <xdr:rowOff>38100</xdr:rowOff>
                  </to>
                </anchor>
              </controlPr>
            </control>
          </mc:Choice>
        </mc:AlternateContent>
        <mc:AlternateContent xmlns:mc="http://schemas.openxmlformats.org/markup-compatibility/2006">
          <mc:Choice Requires="x14">
            <control shapeId="395275" r:id="rId14" name="Check Box 11">
              <controlPr defaultSize="0" autoFill="0" autoLine="0" autoPict="0">
                <anchor moveWithCells="1">
                  <from>
                    <xdr:col>8</xdr:col>
                    <xdr:colOff>180975</xdr:colOff>
                    <xdr:row>28</xdr:row>
                    <xdr:rowOff>152400</xdr:rowOff>
                  </from>
                  <to>
                    <xdr:col>10</xdr:col>
                    <xdr:colOff>76200</xdr:colOff>
                    <xdr:row>30</xdr:row>
                    <xdr:rowOff>38100</xdr:rowOff>
                  </to>
                </anchor>
              </controlPr>
            </control>
          </mc:Choice>
        </mc:AlternateContent>
        <mc:AlternateContent xmlns:mc="http://schemas.openxmlformats.org/markup-compatibility/2006">
          <mc:Choice Requires="x14">
            <control shapeId="395276" r:id="rId15" name="Check Box 12">
              <controlPr defaultSize="0" autoFill="0" autoLine="0" autoPict="0">
                <anchor moveWithCells="1">
                  <from>
                    <xdr:col>11</xdr:col>
                    <xdr:colOff>180975</xdr:colOff>
                    <xdr:row>28</xdr:row>
                    <xdr:rowOff>152400</xdr:rowOff>
                  </from>
                  <to>
                    <xdr:col>13</xdr:col>
                    <xdr:colOff>76200</xdr:colOff>
                    <xdr:row>30</xdr:row>
                    <xdr:rowOff>38100</xdr:rowOff>
                  </to>
                </anchor>
              </controlPr>
            </control>
          </mc:Choice>
        </mc:AlternateContent>
        <mc:AlternateContent xmlns:mc="http://schemas.openxmlformats.org/markup-compatibility/2006">
          <mc:Choice Requires="x14">
            <control shapeId="395277" r:id="rId16" name="Check Box 13">
              <controlPr defaultSize="0" autoFill="0" autoLine="0" autoPict="0">
                <anchor moveWithCells="1">
                  <from>
                    <xdr:col>8</xdr:col>
                    <xdr:colOff>180975</xdr:colOff>
                    <xdr:row>29</xdr:row>
                    <xdr:rowOff>142875</xdr:rowOff>
                  </from>
                  <to>
                    <xdr:col>10</xdr:col>
                    <xdr:colOff>76200</xdr:colOff>
                    <xdr:row>31</xdr:row>
                    <xdr:rowOff>38100</xdr:rowOff>
                  </to>
                </anchor>
              </controlPr>
            </control>
          </mc:Choice>
        </mc:AlternateContent>
        <mc:AlternateContent xmlns:mc="http://schemas.openxmlformats.org/markup-compatibility/2006">
          <mc:Choice Requires="x14">
            <control shapeId="395278" r:id="rId17" name="Check Box 14">
              <controlPr defaultSize="0" autoFill="0" autoLine="0" autoPict="0">
                <anchor moveWithCells="1">
                  <from>
                    <xdr:col>11</xdr:col>
                    <xdr:colOff>180975</xdr:colOff>
                    <xdr:row>29</xdr:row>
                    <xdr:rowOff>142875</xdr:rowOff>
                  </from>
                  <to>
                    <xdr:col>13</xdr:col>
                    <xdr:colOff>76200</xdr:colOff>
                    <xdr:row>31</xdr:row>
                    <xdr:rowOff>38100</xdr:rowOff>
                  </to>
                </anchor>
              </controlPr>
            </control>
          </mc:Choice>
        </mc:AlternateContent>
        <mc:AlternateContent xmlns:mc="http://schemas.openxmlformats.org/markup-compatibility/2006">
          <mc:Choice Requires="x14">
            <control shapeId="395279" r:id="rId18" name="Check Box 15">
              <controlPr defaultSize="0" autoFill="0" autoLine="0" autoPict="0">
                <anchor moveWithCells="1">
                  <from>
                    <xdr:col>1</xdr:col>
                    <xdr:colOff>180975</xdr:colOff>
                    <xdr:row>47</xdr:row>
                    <xdr:rowOff>142875</xdr:rowOff>
                  </from>
                  <to>
                    <xdr:col>3</xdr:col>
                    <xdr:colOff>76200</xdr:colOff>
                    <xdr:row>49</xdr:row>
                    <xdr:rowOff>38100</xdr:rowOff>
                  </to>
                </anchor>
              </controlPr>
            </control>
          </mc:Choice>
        </mc:AlternateContent>
        <mc:AlternateContent xmlns:mc="http://schemas.openxmlformats.org/markup-compatibility/2006">
          <mc:Choice Requires="x14">
            <control shapeId="395280" r:id="rId19" name="Check Box 16">
              <controlPr defaultSize="0" autoFill="0" autoLine="0" autoPict="0">
                <anchor moveWithCells="1">
                  <from>
                    <xdr:col>4</xdr:col>
                    <xdr:colOff>180975</xdr:colOff>
                    <xdr:row>47</xdr:row>
                    <xdr:rowOff>142875</xdr:rowOff>
                  </from>
                  <to>
                    <xdr:col>6</xdr:col>
                    <xdr:colOff>76200</xdr:colOff>
                    <xdr:row>49</xdr:row>
                    <xdr:rowOff>38100</xdr:rowOff>
                  </to>
                </anchor>
              </controlPr>
            </control>
          </mc:Choice>
        </mc:AlternateContent>
        <mc:AlternateContent xmlns:mc="http://schemas.openxmlformats.org/markup-compatibility/2006">
          <mc:Choice Requires="x14">
            <control shapeId="395281" r:id="rId20" name="Check Box 17">
              <controlPr defaultSize="0" autoFill="0" autoLine="0" autoPict="0">
                <anchor moveWithCells="1">
                  <from>
                    <xdr:col>8</xdr:col>
                    <xdr:colOff>180975</xdr:colOff>
                    <xdr:row>53</xdr:row>
                    <xdr:rowOff>142875</xdr:rowOff>
                  </from>
                  <to>
                    <xdr:col>10</xdr:col>
                    <xdr:colOff>76200</xdr:colOff>
                    <xdr:row>55</xdr:row>
                    <xdr:rowOff>38100</xdr:rowOff>
                  </to>
                </anchor>
              </controlPr>
            </control>
          </mc:Choice>
        </mc:AlternateContent>
        <mc:AlternateContent xmlns:mc="http://schemas.openxmlformats.org/markup-compatibility/2006">
          <mc:Choice Requires="x14">
            <control shapeId="395282" r:id="rId21" name="Check Box 18">
              <controlPr defaultSize="0" autoFill="0" autoLine="0" autoPict="0">
                <anchor moveWithCells="1">
                  <from>
                    <xdr:col>11</xdr:col>
                    <xdr:colOff>180975</xdr:colOff>
                    <xdr:row>53</xdr:row>
                    <xdr:rowOff>142875</xdr:rowOff>
                  </from>
                  <to>
                    <xdr:col>13</xdr:col>
                    <xdr:colOff>76200</xdr:colOff>
                    <xdr:row>55</xdr:row>
                    <xdr:rowOff>38100</xdr:rowOff>
                  </to>
                </anchor>
              </controlPr>
            </control>
          </mc:Choice>
        </mc:AlternateContent>
        <mc:AlternateContent xmlns:mc="http://schemas.openxmlformats.org/markup-compatibility/2006">
          <mc:Choice Requires="x14">
            <control shapeId="395283" r:id="rId22" name="Check Box 19">
              <controlPr defaultSize="0" autoFill="0" autoLine="0" autoPict="0">
                <anchor moveWithCells="1">
                  <from>
                    <xdr:col>8</xdr:col>
                    <xdr:colOff>180975</xdr:colOff>
                    <xdr:row>54</xdr:row>
                    <xdr:rowOff>142875</xdr:rowOff>
                  </from>
                  <to>
                    <xdr:col>10</xdr:col>
                    <xdr:colOff>76200</xdr:colOff>
                    <xdr:row>56</xdr:row>
                    <xdr:rowOff>38100</xdr:rowOff>
                  </to>
                </anchor>
              </controlPr>
            </control>
          </mc:Choice>
        </mc:AlternateContent>
        <mc:AlternateContent xmlns:mc="http://schemas.openxmlformats.org/markup-compatibility/2006">
          <mc:Choice Requires="x14">
            <control shapeId="395284" r:id="rId23" name="Check Box 20">
              <controlPr defaultSize="0" autoFill="0" autoLine="0" autoPict="0">
                <anchor moveWithCells="1">
                  <from>
                    <xdr:col>11</xdr:col>
                    <xdr:colOff>180975</xdr:colOff>
                    <xdr:row>54</xdr:row>
                    <xdr:rowOff>142875</xdr:rowOff>
                  </from>
                  <to>
                    <xdr:col>13</xdr:col>
                    <xdr:colOff>76200</xdr:colOff>
                    <xdr:row>56</xdr:row>
                    <xdr:rowOff>38100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6"/>
  <dimension ref="A1:AJ44"/>
  <sheetViews>
    <sheetView view="pageBreakPreview" zoomScaleNormal="100" zoomScaleSheetLayoutView="100" workbookViewId="0"/>
  </sheetViews>
  <sheetFormatPr defaultColWidth="2.625" defaultRowHeight="13.5"/>
  <cols>
    <col min="1" max="16384" width="2.625" style="592"/>
  </cols>
  <sheetData>
    <row r="1" spans="1:36" ht="14.25">
      <c r="A1" s="477" t="s">
        <v>1010</v>
      </c>
      <c r="B1" s="477"/>
      <c r="C1" s="477"/>
      <c r="D1" s="477"/>
      <c r="E1" s="890"/>
      <c r="F1" s="890"/>
      <c r="G1" s="890"/>
      <c r="H1" s="890"/>
    </row>
    <row r="2" spans="1:36">
      <c r="A2" s="480" t="s">
        <v>2026</v>
      </c>
      <c r="B2" s="480"/>
      <c r="C2" s="480"/>
      <c r="D2" s="480"/>
      <c r="E2" s="890"/>
      <c r="F2" s="890"/>
      <c r="G2" s="890"/>
      <c r="H2" s="890"/>
    </row>
    <row r="3" spans="1:36" ht="13.5" customHeight="1">
      <c r="A3" s="3350" t="s">
        <v>825</v>
      </c>
      <c r="B3" s="3351"/>
      <c r="C3" s="3351"/>
      <c r="D3" s="3351"/>
      <c r="E3" s="3352"/>
      <c r="F3" s="3353" t="s">
        <v>827</v>
      </c>
      <c r="G3" s="3354"/>
      <c r="H3" s="3354"/>
      <c r="I3" s="3354"/>
      <c r="J3" s="3354"/>
      <c r="K3" s="3354"/>
      <c r="L3" s="3354"/>
      <c r="M3" s="3354"/>
      <c r="N3" s="3355"/>
      <c r="O3" s="3350" t="s">
        <v>2299</v>
      </c>
      <c r="P3" s="3351"/>
      <c r="Q3" s="3351"/>
      <c r="R3" s="3351"/>
      <c r="S3" s="3352"/>
      <c r="T3" s="3359" t="s">
        <v>2005</v>
      </c>
      <c r="U3" s="3360"/>
      <c r="V3" s="3360"/>
      <c r="W3" s="3360"/>
      <c r="X3" s="3361"/>
      <c r="Y3" s="3350" t="s">
        <v>828</v>
      </c>
      <c r="Z3" s="3351"/>
      <c r="AA3" s="3351"/>
      <c r="AB3" s="3352"/>
      <c r="AC3" s="3350" t="s">
        <v>831</v>
      </c>
      <c r="AD3" s="3351"/>
      <c r="AE3" s="3351"/>
      <c r="AF3" s="3352"/>
      <c r="AG3" s="3350" t="s">
        <v>830</v>
      </c>
      <c r="AH3" s="3351"/>
      <c r="AI3" s="3352"/>
      <c r="AJ3" s="476"/>
    </row>
    <row r="4" spans="1:36">
      <c r="A4" s="2807" t="s">
        <v>826</v>
      </c>
      <c r="B4" s="3342"/>
      <c r="C4" s="3342"/>
      <c r="D4" s="3342"/>
      <c r="E4" s="2808"/>
      <c r="F4" s="3356" t="s">
        <v>2300</v>
      </c>
      <c r="G4" s="3357"/>
      <c r="H4" s="3357"/>
      <c r="I4" s="3357"/>
      <c r="J4" s="3357"/>
      <c r="K4" s="3357"/>
      <c r="L4" s="3357"/>
      <c r="M4" s="3357"/>
      <c r="N4" s="3358"/>
      <c r="O4" s="2807" t="s">
        <v>2298</v>
      </c>
      <c r="P4" s="3342"/>
      <c r="Q4" s="3342"/>
      <c r="R4" s="3342"/>
      <c r="S4" s="2808"/>
      <c r="T4" s="1182"/>
      <c r="U4" s="3362"/>
      <c r="V4" s="3362"/>
      <c r="W4" s="3362"/>
      <c r="X4" s="1184"/>
      <c r="Y4" s="2807" t="s">
        <v>829</v>
      </c>
      <c r="Z4" s="3342"/>
      <c r="AA4" s="3342"/>
      <c r="AB4" s="2808"/>
      <c r="AC4" s="2807"/>
      <c r="AD4" s="3342"/>
      <c r="AE4" s="3342"/>
      <c r="AF4" s="2808"/>
      <c r="AG4" s="2807"/>
      <c r="AH4" s="3342"/>
      <c r="AI4" s="2808"/>
      <c r="AJ4" s="476"/>
    </row>
    <row r="5" spans="1:36" ht="20.25" customHeight="1">
      <c r="A5" s="3343"/>
      <c r="B5" s="3343"/>
      <c r="C5" s="3343"/>
      <c r="D5" s="3343"/>
      <c r="E5" s="3343"/>
      <c r="F5" s="3343"/>
      <c r="G5" s="3345"/>
      <c r="H5" s="3345"/>
      <c r="I5" s="3345"/>
      <c r="J5" s="3345"/>
      <c r="K5" s="3345"/>
      <c r="L5" s="3345"/>
      <c r="M5" s="3345"/>
      <c r="N5" s="3345"/>
      <c r="O5" s="3336"/>
      <c r="P5" s="3337"/>
      <c r="Q5" s="3337"/>
      <c r="R5" s="3337"/>
      <c r="S5" s="3338"/>
      <c r="T5" s="3347"/>
      <c r="U5" s="3347"/>
      <c r="V5" s="3347"/>
      <c r="W5" s="3347"/>
      <c r="X5" s="3347"/>
      <c r="Y5" s="3349"/>
      <c r="Z5" s="3347"/>
      <c r="AA5" s="3347"/>
      <c r="AB5" s="3347"/>
      <c r="AC5" s="3363"/>
      <c r="AD5" s="3363"/>
      <c r="AE5" s="3363"/>
      <c r="AF5" s="3363"/>
      <c r="AG5" s="3347"/>
      <c r="AH5" s="3347"/>
      <c r="AI5" s="3347"/>
      <c r="AJ5" s="476"/>
    </row>
    <row r="6" spans="1:36" ht="20.25" customHeight="1">
      <c r="A6" s="3344"/>
      <c r="B6" s="3344"/>
      <c r="C6" s="3344"/>
      <c r="D6" s="3344"/>
      <c r="E6" s="3344"/>
      <c r="F6" s="3346"/>
      <c r="G6" s="3346"/>
      <c r="H6" s="3346"/>
      <c r="I6" s="3346"/>
      <c r="J6" s="3346"/>
      <c r="K6" s="3346"/>
      <c r="L6" s="3346"/>
      <c r="M6" s="3346"/>
      <c r="N6" s="3346"/>
      <c r="O6" s="3339"/>
      <c r="P6" s="3340"/>
      <c r="Q6" s="3340"/>
      <c r="R6" s="3340"/>
      <c r="S6" s="3341"/>
      <c r="T6" s="3348"/>
      <c r="U6" s="3348"/>
      <c r="V6" s="3348"/>
      <c r="W6" s="3348"/>
      <c r="X6" s="3348"/>
      <c r="Y6" s="3348"/>
      <c r="Z6" s="3348"/>
      <c r="AA6" s="3348"/>
      <c r="AB6" s="3348"/>
      <c r="AC6" s="3364"/>
      <c r="AD6" s="3364"/>
      <c r="AE6" s="3364"/>
      <c r="AF6" s="3364"/>
      <c r="AG6" s="3348"/>
      <c r="AH6" s="3348"/>
      <c r="AI6" s="3348"/>
      <c r="AJ6" s="476"/>
    </row>
    <row r="7" spans="1:36" ht="20.25" customHeight="1">
      <c r="A7" s="3343"/>
      <c r="B7" s="3343"/>
      <c r="C7" s="3343"/>
      <c r="D7" s="3343"/>
      <c r="E7" s="3343"/>
      <c r="F7" s="3343"/>
      <c r="G7" s="3345"/>
      <c r="H7" s="3345"/>
      <c r="I7" s="3345"/>
      <c r="J7" s="3345"/>
      <c r="K7" s="3345"/>
      <c r="L7" s="3345"/>
      <c r="M7" s="3345"/>
      <c r="N7" s="3345"/>
      <c r="O7" s="3336"/>
      <c r="P7" s="3337"/>
      <c r="Q7" s="3337"/>
      <c r="R7" s="3337"/>
      <c r="S7" s="3338"/>
      <c r="T7" s="3347"/>
      <c r="U7" s="3347"/>
      <c r="V7" s="3347"/>
      <c r="W7" s="3347"/>
      <c r="X7" s="3347"/>
      <c r="Y7" s="3349"/>
      <c r="Z7" s="3347"/>
      <c r="AA7" s="3347"/>
      <c r="AB7" s="3347"/>
      <c r="AC7" s="3363"/>
      <c r="AD7" s="3363"/>
      <c r="AE7" s="3363"/>
      <c r="AF7" s="3363"/>
      <c r="AG7" s="3347"/>
      <c r="AH7" s="3347"/>
      <c r="AI7" s="3347"/>
      <c r="AJ7" s="476"/>
    </row>
    <row r="8" spans="1:36" ht="20.25" customHeight="1">
      <c r="A8" s="3344"/>
      <c r="B8" s="3344"/>
      <c r="C8" s="3344"/>
      <c r="D8" s="3344"/>
      <c r="E8" s="3344"/>
      <c r="F8" s="3346"/>
      <c r="G8" s="3346"/>
      <c r="H8" s="3346"/>
      <c r="I8" s="3346"/>
      <c r="J8" s="3346"/>
      <c r="K8" s="3346"/>
      <c r="L8" s="3346"/>
      <c r="M8" s="3346"/>
      <c r="N8" s="3346"/>
      <c r="O8" s="3339"/>
      <c r="P8" s="3340"/>
      <c r="Q8" s="3340"/>
      <c r="R8" s="3340"/>
      <c r="S8" s="3341"/>
      <c r="T8" s="3348"/>
      <c r="U8" s="3348"/>
      <c r="V8" s="3348"/>
      <c r="W8" s="3348"/>
      <c r="X8" s="3348"/>
      <c r="Y8" s="3348"/>
      <c r="Z8" s="3348"/>
      <c r="AA8" s="3348"/>
      <c r="AB8" s="3348"/>
      <c r="AC8" s="3364"/>
      <c r="AD8" s="3364"/>
      <c r="AE8" s="3364"/>
      <c r="AF8" s="3364"/>
      <c r="AG8" s="3348"/>
      <c r="AH8" s="3348"/>
      <c r="AI8" s="3348"/>
      <c r="AJ8" s="476"/>
    </row>
    <row r="9" spans="1:36" ht="20.25" customHeight="1">
      <c r="A9" s="3343"/>
      <c r="B9" s="3343"/>
      <c r="C9" s="3343"/>
      <c r="D9" s="3343"/>
      <c r="E9" s="3343"/>
      <c r="F9" s="3343"/>
      <c r="G9" s="3345"/>
      <c r="H9" s="3345"/>
      <c r="I9" s="3345"/>
      <c r="J9" s="3345"/>
      <c r="K9" s="3345"/>
      <c r="L9" s="3345"/>
      <c r="M9" s="3345"/>
      <c r="N9" s="3345"/>
      <c r="O9" s="3336"/>
      <c r="P9" s="3337"/>
      <c r="Q9" s="3337"/>
      <c r="R9" s="3337"/>
      <c r="S9" s="3338"/>
      <c r="T9" s="3347"/>
      <c r="U9" s="3347"/>
      <c r="V9" s="3347"/>
      <c r="W9" s="3347"/>
      <c r="X9" s="3347"/>
      <c r="Y9" s="3349"/>
      <c r="Z9" s="3347"/>
      <c r="AA9" s="3347"/>
      <c r="AB9" s="3347"/>
      <c r="AC9" s="3363"/>
      <c r="AD9" s="3363"/>
      <c r="AE9" s="3363"/>
      <c r="AF9" s="3363"/>
      <c r="AG9" s="3347"/>
      <c r="AH9" s="3347"/>
      <c r="AI9" s="3347"/>
      <c r="AJ9" s="476"/>
    </row>
    <row r="10" spans="1:36" ht="20.25" customHeight="1">
      <c r="A10" s="3344"/>
      <c r="B10" s="3344"/>
      <c r="C10" s="3344"/>
      <c r="D10" s="3344"/>
      <c r="E10" s="3344"/>
      <c r="F10" s="3346"/>
      <c r="G10" s="3346"/>
      <c r="H10" s="3346"/>
      <c r="I10" s="3346"/>
      <c r="J10" s="3346"/>
      <c r="K10" s="3346"/>
      <c r="L10" s="3346"/>
      <c r="M10" s="3346"/>
      <c r="N10" s="3346"/>
      <c r="O10" s="3339"/>
      <c r="P10" s="3340"/>
      <c r="Q10" s="3340"/>
      <c r="R10" s="3340"/>
      <c r="S10" s="3341"/>
      <c r="T10" s="3348"/>
      <c r="U10" s="3348"/>
      <c r="V10" s="3348"/>
      <c r="W10" s="3348"/>
      <c r="X10" s="3348"/>
      <c r="Y10" s="3348"/>
      <c r="Z10" s="3348"/>
      <c r="AA10" s="3348"/>
      <c r="AB10" s="3348"/>
      <c r="AC10" s="3364"/>
      <c r="AD10" s="3364"/>
      <c r="AE10" s="3364"/>
      <c r="AF10" s="3364"/>
      <c r="AG10" s="3348"/>
      <c r="AH10" s="3348"/>
      <c r="AI10" s="3348"/>
      <c r="AJ10" s="476"/>
    </row>
    <row r="11" spans="1:36" ht="20.25" customHeight="1">
      <c r="A11" s="3343"/>
      <c r="B11" s="3343"/>
      <c r="C11" s="3343"/>
      <c r="D11" s="3343"/>
      <c r="E11" s="3343"/>
      <c r="F11" s="3343"/>
      <c r="G11" s="3345"/>
      <c r="H11" s="3345"/>
      <c r="I11" s="3345"/>
      <c r="J11" s="3345"/>
      <c r="K11" s="3345"/>
      <c r="L11" s="3345"/>
      <c r="M11" s="3345"/>
      <c r="N11" s="3345"/>
      <c r="O11" s="3336"/>
      <c r="P11" s="3337"/>
      <c r="Q11" s="3337"/>
      <c r="R11" s="3337"/>
      <c r="S11" s="3338"/>
      <c r="T11" s="3347"/>
      <c r="U11" s="3347"/>
      <c r="V11" s="3347"/>
      <c r="W11" s="3347"/>
      <c r="X11" s="3347"/>
      <c r="Y11" s="3349"/>
      <c r="Z11" s="3347"/>
      <c r="AA11" s="3347"/>
      <c r="AB11" s="3347"/>
      <c r="AC11" s="3363"/>
      <c r="AD11" s="3363"/>
      <c r="AE11" s="3363"/>
      <c r="AF11" s="3363"/>
      <c r="AG11" s="3347"/>
      <c r="AH11" s="3347"/>
      <c r="AI11" s="3347"/>
      <c r="AJ11" s="476"/>
    </row>
    <row r="12" spans="1:36" ht="20.25" customHeight="1">
      <c r="A12" s="3344"/>
      <c r="B12" s="3344"/>
      <c r="C12" s="3344"/>
      <c r="D12" s="3344"/>
      <c r="E12" s="3344"/>
      <c r="F12" s="3346"/>
      <c r="G12" s="3346"/>
      <c r="H12" s="3346"/>
      <c r="I12" s="3346"/>
      <c r="J12" s="3346"/>
      <c r="K12" s="3346"/>
      <c r="L12" s="3346"/>
      <c r="M12" s="3346"/>
      <c r="N12" s="3346"/>
      <c r="O12" s="3339"/>
      <c r="P12" s="3340"/>
      <c r="Q12" s="3340"/>
      <c r="R12" s="3340"/>
      <c r="S12" s="3341"/>
      <c r="T12" s="3348"/>
      <c r="U12" s="3348"/>
      <c r="V12" s="3348"/>
      <c r="W12" s="3348"/>
      <c r="X12" s="3348"/>
      <c r="Y12" s="3348"/>
      <c r="Z12" s="3348"/>
      <c r="AA12" s="3348"/>
      <c r="AB12" s="3348"/>
      <c r="AC12" s="3364"/>
      <c r="AD12" s="3364"/>
      <c r="AE12" s="3364"/>
      <c r="AF12" s="3364"/>
      <c r="AG12" s="3348"/>
      <c r="AH12" s="3348"/>
      <c r="AI12" s="3348"/>
      <c r="AJ12" s="476"/>
    </row>
    <row r="13" spans="1:36" ht="20.25" customHeight="1">
      <c r="A13" s="3343"/>
      <c r="B13" s="3343"/>
      <c r="C13" s="3343"/>
      <c r="D13" s="3343"/>
      <c r="E13" s="3343"/>
      <c r="F13" s="3343"/>
      <c r="G13" s="3345"/>
      <c r="H13" s="3345"/>
      <c r="I13" s="3345"/>
      <c r="J13" s="3345"/>
      <c r="K13" s="3345"/>
      <c r="L13" s="3345"/>
      <c r="M13" s="3345"/>
      <c r="N13" s="3345"/>
      <c r="O13" s="3336"/>
      <c r="P13" s="3337"/>
      <c r="Q13" s="3337"/>
      <c r="R13" s="3337"/>
      <c r="S13" s="3338"/>
      <c r="T13" s="3347"/>
      <c r="U13" s="3347"/>
      <c r="V13" s="3347"/>
      <c r="W13" s="3347"/>
      <c r="X13" s="3347"/>
      <c r="Y13" s="3349"/>
      <c r="Z13" s="3347"/>
      <c r="AA13" s="3347"/>
      <c r="AB13" s="3347"/>
      <c r="AC13" s="3363"/>
      <c r="AD13" s="3363"/>
      <c r="AE13" s="3363"/>
      <c r="AF13" s="3363"/>
      <c r="AG13" s="3347"/>
      <c r="AH13" s="3347"/>
      <c r="AI13" s="3347"/>
      <c r="AJ13" s="476"/>
    </row>
    <row r="14" spans="1:36" ht="20.25" customHeight="1">
      <c r="A14" s="3344"/>
      <c r="B14" s="3344"/>
      <c r="C14" s="3344"/>
      <c r="D14" s="3344"/>
      <c r="E14" s="3344"/>
      <c r="F14" s="3346"/>
      <c r="G14" s="3346"/>
      <c r="H14" s="3346"/>
      <c r="I14" s="3346"/>
      <c r="J14" s="3346"/>
      <c r="K14" s="3346"/>
      <c r="L14" s="3346"/>
      <c r="M14" s="3346"/>
      <c r="N14" s="3346"/>
      <c r="O14" s="3339"/>
      <c r="P14" s="3340"/>
      <c r="Q14" s="3340"/>
      <c r="R14" s="3340"/>
      <c r="S14" s="3341"/>
      <c r="T14" s="3348"/>
      <c r="U14" s="3348"/>
      <c r="V14" s="3348"/>
      <c r="W14" s="3348"/>
      <c r="X14" s="3348"/>
      <c r="Y14" s="3348"/>
      <c r="Z14" s="3348"/>
      <c r="AA14" s="3348"/>
      <c r="AB14" s="3348"/>
      <c r="AC14" s="3364"/>
      <c r="AD14" s="3364"/>
      <c r="AE14" s="3364"/>
      <c r="AF14" s="3364"/>
      <c r="AG14" s="3348"/>
      <c r="AH14" s="3348"/>
      <c r="AI14" s="3348"/>
      <c r="AJ14" s="476"/>
    </row>
    <row r="15" spans="1:36" ht="20.25" customHeight="1">
      <c r="A15" s="3343"/>
      <c r="B15" s="3343"/>
      <c r="C15" s="3343"/>
      <c r="D15" s="3343"/>
      <c r="E15" s="3343"/>
      <c r="F15" s="3343"/>
      <c r="G15" s="3345"/>
      <c r="H15" s="3345"/>
      <c r="I15" s="3345"/>
      <c r="J15" s="3345"/>
      <c r="K15" s="3345"/>
      <c r="L15" s="3345"/>
      <c r="M15" s="3345"/>
      <c r="N15" s="3345"/>
      <c r="O15" s="3336"/>
      <c r="P15" s="3337"/>
      <c r="Q15" s="3337"/>
      <c r="R15" s="3337"/>
      <c r="S15" s="3338"/>
      <c r="T15" s="3347"/>
      <c r="U15" s="3347"/>
      <c r="V15" s="3347"/>
      <c r="W15" s="3347"/>
      <c r="X15" s="3347"/>
      <c r="Y15" s="3349"/>
      <c r="Z15" s="3347"/>
      <c r="AA15" s="3347"/>
      <c r="AB15" s="3347"/>
      <c r="AC15" s="3363"/>
      <c r="AD15" s="3363"/>
      <c r="AE15" s="3363"/>
      <c r="AF15" s="3363"/>
      <c r="AG15" s="3347"/>
      <c r="AH15" s="3347"/>
      <c r="AI15" s="3347"/>
      <c r="AJ15" s="476"/>
    </row>
    <row r="16" spans="1:36" ht="20.25" customHeight="1">
      <c r="A16" s="3344"/>
      <c r="B16" s="3344"/>
      <c r="C16" s="3344"/>
      <c r="D16" s="3344"/>
      <c r="E16" s="3344"/>
      <c r="F16" s="3346"/>
      <c r="G16" s="3346"/>
      <c r="H16" s="3346"/>
      <c r="I16" s="3346"/>
      <c r="J16" s="3346"/>
      <c r="K16" s="3346"/>
      <c r="L16" s="3346"/>
      <c r="M16" s="3346"/>
      <c r="N16" s="3346"/>
      <c r="O16" s="3339"/>
      <c r="P16" s="3340"/>
      <c r="Q16" s="3340"/>
      <c r="R16" s="3340"/>
      <c r="S16" s="3341"/>
      <c r="T16" s="3348"/>
      <c r="U16" s="3348"/>
      <c r="V16" s="3348"/>
      <c r="W16" s="3348"/>
      <c r="X16" s="3348"/>
      <c r="Y16" s="3348"/>
      <c r="Z16" s="3348"/>
      <c r="AA16" s="3348"/>
      <c r="AB16" s="3348"/>
      <c r="AC16" s="3364"/>
      <c r="AD16" s="3364"/>
      <c r="AE16" s="3364"/>
      <c r="AF16" s="3364"/>
      <c r="AG16" s="3348"/>
      <c r="AH16" s="3348"/>
      <c r="AI16" s="3348"/>
    </row>
    <row r="17" spans="1:35" ht="20.25" customHeight="1">
      <c r="A17" s="3343"/>
      <c r="B17" s="3343"/>
      <c r="C17" s="3343"/>
      <c r="D17" s="3343"/>
      <c r="E17" s="3343"/>
      <c r="F17" s="3343"/>
      <c r="G17" s="3345"/>
      <c r="H17" s="3345"/>
      <c r="I17" s="3345"/>
      <c r="J17" s="3345"/>
      <c r="K17" s="3345"/>
      <c r="L17" s="3345"/>
      <c r="M17" s="3345"/>
      <c r="N17" s="3345"/>
      <c r="O17" s="3336"/>
      <c r="P17" s="3337"/>
      <c r="Q17" s="3337"/>
      <c r="R17" s="3337"/>
      <c r="S17" s="3338"/>
      <c r="T17" s="3347"/>
      <c r="U17" s="3347"/>
      <c r="V17" s="3347"/>
      <c r="W17" s="3347"/>
      <c r="X17" s="3347"/>
      <c r="Y17" s="3349"/>
      <c r="Z17" s="3347"/>
      <c r="AA17" s="3347"/>
      <c r="AB17" s="3347"/>
      <c r="AC17" s="3363"/>
      <c r="AD17" s="3363"/>
      <c r="AE17" s="3363"/>
      <c r="AF17" s="3363"/>
      <c r="AG17" s="3347"/>
      <c r="AH17" s="3347"/>
      <c r="AI17" s="3347"/>
    </row>
    <row r="18" spans="1:35" ht="20.25" customHeight="1">
      <c r="A18" s="3344"/>
      <c r="B18" s="3344"/>
      <c r="C18" s="3344"/>
      <c r="D18" s="3344"/>
      <c r="E18" s="3344"/>
      <c r="F18" s="3346"/>
      <c r="G18" s="3346"/>
      <c r="H18" s="3346"/>
      <c r="I18" s="3346"/>
      <c r="J18" s="3346"/>
      <c r="K18" s="3346"/>
      <c r="L18" s="3346"/>
      <c r="M18" s="3346"/>
      <c r="N18" s="3346"/>
      <c r="O18" s="3339"/>
      <c r="P18" s="3340"/>
      <c r="Q18" s="3340"/>
      <c r="R18" s="3340"/>
      <c r="S18" s="3341"/>
      <c r="T18" s="3348"/>
      <c r="U18" s="3348"/>
      <c r="V18" s="3348"/>
      <c r="W18" s="3348"/>
      <c r="X18" s="3348"/>
      <c r="Y18" s="3348"/>
      <c r="Z18" s="3348"/>
      <c r="AA18" s="3348"/>
      <c r="AB18" s="3348"/>
      <c r="AC18" s="3364"/>
      <c r="AD18" s="3364"/>
      <c r="AE18" s="3364"/>
      <c r="AF18" s="3364"/>
      <c r="AG18" s="3348"/>
      <c r="AH18" s="3348"/>
      <c r="AI18" s="3348"/>
    </row>
    <row r="19" spans="1:35" ht="20.25" customHeight="1">
      <c r="A19" s="3343"/>
      <c r="B19" s="3343"/>
      <c r="C19" s="3343"/>
      <c r="D19" s="3343"/>
      <c r="E19" s="3343"/>
      <c r="F19" s="3343"/>
      <c r="G19" s="3345"/>
      <c r="H19" s="3345"/>
      <c r="I19" s="3345"/>
      <c r="J19" s="3345"/>
      <c r="K19" s="3345"/>
      <c r="L19" s="3345"/>
      <c r="M19" s="3345"/>
      <c r="N19" s="3345"/>
      <c r="O19" s="3336"/>
      <c r="P19" s="3337"/>
      <c r="Q19" s="3337"/>
      <c r="R19" s="3337"/>
      <c r="S19" s="3338"/>
      <c r="T19" s="3347"/>
      <c r="U19" s="3347"/>
      <c r="V19" s="3347"/>
      <c r="W19" s="3347"/>
      <c r="X19" s="3347"/>
      <c r="Y19" s="3349"/>
      <c r="Z19" s="3347"/>
      <c r="AA19" s="3347"/>
      <c r="AB19" s="3347"/>
      <c r="AC19" s="3363"/>
      <c r="AD19" s="3363"/>
      <c r="AE19" s="3363"/>
      <c r="AF19" s="3363"/>
      <c r="AG19" s="3347"/>
      <c r="AH19" s="3347"/>
      <c r="AI19" s="3347"/>
    </row>
    <row r="20" spans="1:35" ht="20.25" customHeight="1">
      <c r="A20" s="3344"/>
      <c r="B20" s="3344"/>
      <c r="C20" s="3344"/>
      <c r="D20" s="3344"/>
      <c r="E20" s="3344"/>
      <c r="F20" s="3346"/>
      <c r="G20" s="3346"/>
      <c r="H20" s="3346"/>
      <c r="I20" s="3346"/>
      <c r="J20" s="3346"/>
      <c r="K20" s="3346"/>
      <c r="L20" s="3346"/>
      <c r="M20" s="3346"/>
      <c r="N20" s="3346"/>
      <c r="O20" s="3339"/>
      <c r="P20" s="3340"/>
      <c r="Q20" s="3340"/>
      <c r="R20" s="3340"/>
      <c r="S20" s="3341"/>
      <c r="T20" s="3348"/>
      <c r="U20" s="3348"/>
      <c r="V20" s="3348"/>
      <c r="W20" s="3348"/>
      <c r="X20" s="3348"/>
      <c r="Y20" s="3348"/>
      <c r="Z20" s="3348"/>
      <c r="AA20" s="3348"/>
      <c r="AB20" s="3348"/>
      <c r="AC20" s="3364"/>
      <c r="AD20" s="3364"/>
      <c r="AE20" s="3364"/>
      <c r="AF20" s="3364"/>
      <c r="AG20" s="3348"/>
      <c r="AH20" s="3348"/>
      <c r="AI20" s="3348"/>
    </row>
    <row r="22" spans="1:35">
      <c r="A22" s="480" t="s">
        <v>2034</v>
      </c>
      <c r="B22" s="480"/>
      <c r="C22" s="480"/>
      <c r="D22" s="480"/>
      <c r="E22" s="890"/>
      <c r="F22" s="890"/>
      <c r="G22" s="890"/>
      <c r="H22" s="890"/>
    </row>
    <row r="23" spans="1:35" ht="13.5" customHeight="1">
      <c r="A23" s="3350" t="s">
        <v>825</v>
      </c>
      <c r="B23" s="3351"/>
      <c r="C23" s="3351"/>
      <c r="D23" s="3351"/>
      <c r="E23" s="3352"/>
      <c r="F23" s="3353" t="s">
        <v>827</v>
      </c>
      <c r="G23" s="3354"/>
      <c r="H23" s="3354"/>
      <c r="I23" s="3354"/>
      <c r="J23" s="3354"/>
      <c r="K23" s="3354"/>
      <c r="L23" s="3354"/>
      <c r="M23" s="3354"/>
      <c r="N23" s="3355"/>
      <c r="O23" s="3350" t="s">
        <v>2299</v>
      </c>
      <c r="P23" s="3351"/>
      <c r="Q23" s="3351"/>
      <c r="R23" s="3351"/>
      <c r="S23" s="3352"/>
      <c r="T23" s="3359" t="s">
        <v>2005</v>
      </c>
      <c r="U23" s="3360"/>
      <c r="V23" s="3360"/>
      <c r="W23" s="3360"/>
      <c r="X23" s="3361"/>
      <c r="Y23" s="3350" t="s">
        <v>828</v>
      </c>
      <c r="Z23" s="3351"/>
      <c r="AA23" s="3351"/>
      <c r="AB23" s="3352"/>
      <c r="AC23" s="3350" t="s">
        <v>831</v>
      </c>
      <c r="AD23" s="3351"/>
      <c r="AE23" s="3351"/>
      <c r="AF23" s="3352"/>
      <c r="AG23" s="3350" t="s">
        <v>830</v>
      </c>
      <c r="AH23" s="3351"/>
      <c r="AI23" s="3352"/>
    </row>
    <row r="24" spans="1:35">
      <c r="A24" s="2807" t="s">
        <v>826</v>
      </c>
      <c r="B24" s="3342"/>
      <c r="C24" s="3342"/>
      <c r="D24" s="3342"/>
      <c r="E24" s="2808"/>
      <c r="F24" s="3356" t="s">
        <v>2300</v>
      </c>
      <c r="G24" s="3357"/>
      <c r="H24" s="3357"/>
      <c r="I24" s="3357"/>
      <c r="J24" s="3357"/>
      <c r="K24" s="3357"/>
      <c r="L24" s="3357"/>
      <c r="M24" s="3357"/>
      <c r="N24" s="3358"/>
      <c r="O24" s="2807" t="s">
        <v>2298</v>
      </c>
      <c r="P24" s="3342"/>
      <c r="Q24" s="3342"/>
      <c r="R24" s="3342"/>
      <c r="S24" s="2808"/>
      <c r="T24" s="1182"/>
      <c r="U24" s="3362"/>
      <c r="V24" s="3362"/>
      <c r="W24" s="3362"/>
      <c r="X24" s="1184"/>
      <c r="Y24" s="2807" t="s">
        <v>829</v>
      </c>
      <c r="Z24" s="3342"/>
      <c r="AA24" s="3342"/>
      <c r="AB24" s="2808"/>
      <c r="AC24" s="2807"/>
      <c r="AD24" s="3342"/>
      <c r="AE24" s="3342"/>
      <c r="AF24" s="2808"/>
      <c r="AG24" s="2807"/>
      <c r="AH24" s="3342"/>
      <c r="AI24" s="2808"/>
    </row>
    <row r="25" spans="1:35" ht="20.25" customHeight="1">
      <c r="A25" s="3343"/>
      <c r="B25" s="3343"/>
      <c r="C25" s="3343"/>
      <c r="D25" s="3343"/>
      <c r="E25" s="3343"/>
      <c r="F25" s="3343"/>
      <c r="G25" s="3345"/>
      <c r="H25" s="3345"/>
      <c r="I25" s="3345"/>
      <c r="J25" s="3345"/>
      <c r="K25" s="3345"/>
      <c r="L25" s="3345"/>
      <c r="M25" s="3345"/>
      <c r="N25" s="3345"/>
      <c r="O25" s="3336"/>
      <c r="P25" s="3337"/>
      <c r="Q25" s="3337"/>
      <c r="R25" s="3337"/>
      <c r="S25" s="3338"/>
      <c r="T25" s="3347"/>
      <c r="U25" s="3347"/>
      <c r="V25" s="3347"/>
      <c r="W25" s="3347"/>
      <c r="X25" s="3347"/>
      <c r="Y25" s="3349"/>
      <c r="Z25" s="3347"/>
      <c r="AA25" s="3347"/>
      <c r="AB25" s="3347"/>
      <c r="AC25" s="3363"/>
      <c r="AD25" s="3363"/>
      <c r="AE25" s="3363"/>
      <c r="AF25" s="3363"/>
      <c r="AG25" s="3347"/>
      <c r="AH25" s="3347"/>
      <c r="AI25" s="3347"/>
    </row>
    <row r="26" spans="1:35" ht="20.25" customHeight="1">
      <c r="A26" s="3344"/>
      <c r="B26" s="3344"/>
      <c r="C26" s="3344"/>
      <c r="D26" s="3344"/>
      <c r="E26" s="3344"/>
      <c r="F26" s="3346"/>
      <c r="G26" s="3346"/>
      <c r="H26" s="3346"/>
      <c r="I26" s="3346"/>
      <c r="J26" s="3346"/>
      <c r="K26" s="3346"/>
      <c r="L26" s="3346"/>
      <c r="M26" s="3346"/>
      <c r="N26" s="3346"/>
      <c r="O26" s="3339"/>
      <c r="P26" s="3340"/>
      <c r="Q26" s="3340"/>
      <c r="R26" s="3340"/>
      <c r="S26" s="3341"/>
      <c r="T26" s="3348"/>
      <c r="U26" s="3348"/>
      <c r="V26" s="3348"/>
      <c r="W26" s="3348"/>
      <c r="X26" s="3348"/>
      <c r="Y26" s="3348"/>
      <c r="Z26" s="3348"/>
      <c r="AA26" s="3348"/>
      <c r="AB26" s="3348"/>
      <c r="AC26" s="3364"/>
      <c r="AD26" s="3364"/>
      <c r="AE26" s="3364"/>
      <c r="AF26" s="3364"/>
      <c r="AG26" s="3348"/>
      <c r="AH26" s="3348"/>
      <c r="AI26" s="3348"/>
    </row>
    <row r="27" spans="1:35" ht="20.25" customHeight="1">
      <c r="A27" s="3343"/>
      <c r="B27" s="3343"/>
      <c r="C27" s="3343"/>
      <c r="D27" s="3343"/>
      <c r="E27" s="3343"/>
      <c r="F27" s="3343"/>
      <c r="G27" s="3345"/>
      <c r="H27" s="3345"/>
      <c r="I27" s="3345"/>
      <c r="J27" s="3345"/>
      <c r="K27" s="3345"/>
      <c r="L27" s="3345"/>
      <c r="M27" s="3345"/>
      <c r="N27" s="3345"/>
      <c r="O27" s="3336"/>
      <c r="P27" s="3337"/>
      <c r="Q27" s="3337"/>
      <c r="R27" s="3337"/>
      <c r="S27" s="3338"/>
      <c r="T27" s="3347"/>
      <c r="U27" s="3347"/>
      <c r="V27" s="3347"/>
      <c r="W27" s="3347"/>
      <c r="X27" s="3347"/>
      <c r="Y27" s="3349"/>
      <c r="Z27" s="3347"/>
      <c r="AA27" s="3347"/>
      <c r="AB27" s="3347"/>
      <c r="AC27" s="3363"/>
      <c r="AD27" s="3363"/>
      <c r="AE27" s="3363"/>
      <c r="AF27" s="3363"/>
      <c r="AG27" s="3347"/>
      <c r="AH27" s="3347"/>
      <c r="AI27" s="3347"/>
    </row>
    <row r="28" spans="1:35" ht="20.25" customHeight="1">
      <c r="A28" s="3344"/>
      <c r="B28" s="3344"/>
      <c r="C28" s="3344"/>
      <c r="D28" s="3344"/>
      <c r="E28" s="3344"/>
      <c r="F28" s="3346"/>
      <c r="G28" s="3346"/>
      <c r="H28" s="3346"/>
      <c r="I28" s="3346"/>
      <c r="J28" s="3346"/>
      <c r="K28" s="3346"/>
      <c r="L28" s="3346"/>
      <c r="M28" s="3346"/>
      <c r="N28" s="3346"/>
      <c r="O28" s="3339"/>
      <c r="P28" s="3340"/>
      <c r="Q28" s="3340"/>
      <c r="R28" s="3340"/>
      <c r="S28" s="3341"/>
      <c r="T28" s="3348"/>
      <c r="U28" s="3348"/>
      <c r="V28" s="3348"/>
      <c r="W28" s="3348"/>
      <c r="X28" s="3348"/>
      <c r="Y28" s="3348"/>
      <c r="Z28" s="3348"/>
      <c r="AA28" s="3348"/>
      <c r="AB28" s="3348"/>
      <c r="AC28" s="3364"/>
      <c r="AD28" s="3364"/>
      <c r="AE28" s="3364"/>
      <c r="AF28" s="3364"/>
      <c r="AG28" s="3348"/>
      <c r="AH28" s="3348"/>
      <c r="AI28" s="3348"/>
    </row>
    <row r="29" spans="1:35" ht="20.25" customHeight="1">
      <c r="A29" s="3343"/>
      <c r="B29" s="3343"/>
      <c r="C29" s="3343"/>
      <c r="D29" s="3343"/>
      <c r="E29" s="3343"/>
      <c r="F29" s="3343"/>
      <c r="G29" s="3345"/>
      <c r="H29" s="3345"/>
      <c r="I29" s="3345"/>
      <c r="J29" s="3345"/>
      <c r="K29" s="3345"/>
      <c r="L29" s="3345"/>
      <c r="M29" s="3345"/>
      <c r="N29" s="3345"/>
      <c r="O29" s="3336"/>
      <c r="P29" s="3337"/>
      <c r="Q29" s="3337"/>
      <c r="R29" s="3337"/>
      <c r="S29" s="3338"/>
      <c r="T29" s="3347"/>
      <c r="U29" s="3347"/>
      <c r="V29" s="3347"/>
      <c r="W29" s="3347"/>
      <c r="X29" s="3347"/>
      <c r="Y29" s="3349"/>
      <c r="Z29" s="3347"/>
      <c r="AA29" s="3347"/>
      <c r="AB29" s="3347"/>
      <c r="AC29" s="3363"/>
      <c r="AD29" s="3363"/>
      <c r="AE29" s="3363"/>
      <c r="AF29" s="3363"/>
      <c r="AG29" s="3347"/>
      <c r="AH29" s="3347"/>
      <c r="AI29" s="3347"/>
    </row>
    <row r="30" spans="1:35" ht="20.25" customHeight="1">
      <c r="A30" s="3344"/>
      <c r="B30" s="3344"/>
      <c r="C30" s="3344"/>
      <c r="D30" s="3344"/>
      <c r="E30" s="3344"/>
      <c r="F30" s="3346"/>
      <c r="G30" s="3346"/>
      <c r="H30" s="3346"/>
      <c r="I30" s="3346"/>
      <c r="J30" s="3346"/>
      <c r="K30" s="3346"/>
      <c r="L30" s="3346"/>
      <c r="M30" s="3346"/>
      <c r="N30" s="3346"/>
      <c r="O30" s="3339"/>
      <c r="P30" s="3340"/>
      <c r="Q30" s="3340"/>
      <c r="R30" s="3340"/>
      <c r="S30" s="3341"/>
      <c r="T30" s="3348"/>
      <c r="U30" s="3348"/>
      <c r="V30" s="3348"/>
      <c r="W30" s="3348"/>
      <c r="X30" s="3348"/>
      <c r="Y30" s="3348"/>
      <c r="Z30" s="3348"/>
      <c r="AA30" s="3348"/>
      <c r="AB30" s="3348"/>
      <c r="AC30" s="3364"/>
      <c r="AD30" s="3364"/>
      <c r="AE30" s="3364"/>
      <c r="AF30" s="3364"/>
      <c r="AG30" s="3348"/>
      <c r="AH30" s="3348"/>
      <c r="AI30" s="3348"/>
    </row>
    <row r="31" spans="1:35" ht="20.25" customHeight="1">
      <c r="A31" s="3343"/>
      <c r="B31" s="3343"/>
      <c r="C31" s="3343"/>
      <c r="D31" s="3343"/>
      <c r="E31" s="3343"/>
      <c r="F31" s="3343"/>
      <c r="G31" s="3345"/>
      <c r="H31" s="3345"/>
      <c r="I31" s="3345"/>
      <c r="J31" s="3345"/>
      <c r="K31" s="3345"/>
      <c r="L31" s="3345"/>
      <c r="M31" s="3345"/>
      <c r="N31" s="3345"/>
      <c r="O31" s="3336"/>
      <c r="P31" s="3337"/>
      <c r="Q31" s="3337"/>
      <c r="R31" s="3337"/>
      <c r="S31" s="3338"/>
      <c r="T31" s="3347"/>
      <c r="U31" s="3347"/>
      <c r="V31" s="3347"/>
      <c r="W31" s="3347"/>
      <c r="X31" s="3347"/>
      <c r="Y31" s="3349"/>
      <c r="Z31" s="3347"/>
      <c r="AA31" s="3347"/>
      <c r="AB31" s="3347"/>
      <c r="AC31" s="3363"/>
      <c r="AD31" s="3363"/>
      <c r="AE31" s="3363"/>
      <c r="AF31" s="3363"/>
      <c r="AG31" s="3347"/>
      <c r="AH31" s="3347"/>
      <c r="AI31" s="3347"/>
    </row>
    <row r="32" spans="1:35" ht="20.25" customHeight="1">
      <c r="A32" s="3344"/>
      <c r="B32" s="3344"/>
      <c r="C32" s="3344"/>
      <c r="D32" s="3344"/>
      <c r="E32" s="3344"/>
      <c r="F32" s="3346"/>
      <c r="G32" s="3346"/>
      <c r="H32" s="3346"/>
      <c r="I32" s="3346"/>
      <c r="J32" s="3346"/>
      <c r="K32" s="3346"/>
      <c r="L32" s="3346"/>
      <c r="M32" s="3346"/>
      <c r="N32" s="3346"/>
      <c r="O32" s="3339"/>
      <c r="P32" s="3340"/>
      <c r="Q32" s="3340"/>
      <c r="R32" s="3340"/>
      <c r="S32" s="3341"/>
      <c r="T32" s="3348"/>
      <c r="U32" s="3348"/>
      <c r="V32" s="3348"/>
      <c r="W32" s="3348"/>
      <c r="X32" s="3348"/>
      <c r="Y32" s="3348"/>
      <c r="Z32" s="3348"/>
      <c r="AA32" s="3348"/>
      <c r="AB32" s="3348"/>
      <c r="AC32" s="3364"/>
      <c r="AD32" s="3364"/>
      <c r="AE32" s="3364"/>
      <c r="AF32" s="3364"/>
      <c r="AG32" s="3348"/>
      <c r="AH32" s="3348"/>
      <c r="AI32" s="3348"/>
    </row>
    <row r="33" spans="1:35" ht="20.25" customHeight="1">
      <c r="A33" s="3343"/>
      <c r="B33" s="3343"/>
      <c r="C33" s="3343"/>
      <c r="D33" s="3343"/>
      <c r="E33" s="3343"/>
      <c r="F33" s="3343"/>
      <c r="G33" s="3345"/>
      <c r="H33" s="3345"/>
      <c r="I33" s="3345"/>
      <c r="J33" s="3345"/>
      <c r="K33" s="3345"/>
      <c r="L33" s="3345"/>
      <c r="M33" s="3345"/>
      <c r="N33" s="3345"/>
      <c r="O33" s="3336"/>
      <c r="P33" s="3337"/>
      <c r="Q33" s="3337"/>
      <c r="R33" s="3337"/>
      <c r="S33" s="3338"/>
      <c r="T33" s="3347"/>
      <c r="U33" s="3347"/>
      <c r="V33" s="3347"/>
      <c r="W33" s="3347"/>
      <c r="X33" s="3347"/>
      <c r="Y33" s="3349"/>
      <c r="Z33" s="3347"/>
      <c r="AA33" s="3347"/>
      <c r="AB33" s="3347"/>
      <c r="AC33" s="3363"/>
      <c r="AD33" s="3363"/>
      <c r="AE33" s="3363"/>
      <c r="AF33" s="3363"/>
      <c r="AG33" s="3347"/>
      <c r="AH33" s="3347"/>
      <c r="AI33" s="3347"/>
    </row>
    <row r="34" spans="1:35" ht="20.25" customHeight="1">
      <c r="A34" s="3344"/>
      <c r="B34" s="3344"/>
      <c r="C34" s="3344"/>
      <c r="D34" s="3344"/>
      <c r="E34" s="3344"/>
      <c r="F34" s="3346"/>
      <c r="G34" s="3346"/>
      <c r="H34" s="3346"/>
      <c r="I34" s="3346"/>
      <c r="J34" s="3346"/>
      <c r="K34" s="3346"/>
      <c r="L34" s="3346"/>
      <c r="M34" s="3346"/>
      <c r="N34" s="3346"/>
      <c r="O34" s="3339"/>
      <c r="P34" s="3340"/>
      <c r="Q34" s="3340"/>
      <c r="R34" s="3340"/>
      <c r="S34" s="3341"/>
      <c r="T34" s="3348"/>
      <c r="U34" s="3348"/>
      <c r="V34" s="3348"/>
      <c r="W34" s="3348"/>
      <c r="X34" s="3348"/>
      <c r="Y34" s="3348"/>
      <c r="Z34" s="3348"/>
      <c r="AA34" s="3348"/>
      <c r="AB34" s="3348"/>
      <c r="AC34" s="3364"/>
      <c r="AD34" s="3364"/>
      <c r="AE34" s="3364"/>
      <c r="AF34" s="3364"/>
      <c r="AG34" s="3348"/>
      <c r="AH34" s="3348"/>
      <c r="AI34" s="3348"/>
    </row>
    <row r="35" spans="1:35" ht="20.25" customHeight="1">
      <c r="A35" s="3343"/>
      <c r="B35" s="3343"/>
      <c r="C35" s="3343"/>
      <c r="D35" s="3343"/>
      <c r="E35" s="3343"/>
      <c r="F35" s="3343"/>
      <c r="G35" s="3345"/>
      <c r="H35" s="3345"/>
      <c r="I35" s="3345"/>
      <c r="J35" s="3345"/>
      <c r="K35" s="3345"/>
      <c r="L35" s="3345"/>
      <c r="M35" s="3345"/>
      <c r="N35" s="3345"/>
      <c r="O35" s="3336"/>
      <c r="P35" s="3337"/>
      <c r="Q35" s="3337"/>
      <c r="R35" s="3337"/>
      <c r="S35" s="3338"/>
      <c r="T35" s="3347"/>
      <c r="U35" s="3347"/>
      <c r="V35" s="3347"/>
      <c r="W35" s="3347"/>
      <c r="X35" s="3347"/>
      <c r="Y35" s="3349"/>
      <c r="Z35" s="3347"/>
      <c r="AA35" s="3347"/>
      <c r="AB35" s="3347"/>
      <c r="AC35" s="3363"/>
      <c r="AD35" s="3363"/>
      <c r="AE35" s="3363"/>
      <c r="AF35" s="3363"/>
      <c r="AG35" s="3347"/>
      <c r="AH35" s="3347"/>
      <c r="AI35" s="3347"/>
    </row>
    <row r="36" spans="1:35" ht="20.25" customHeight="1">
      <c r="A36" s="3344"/>
      <c r="B36" s="3344"/>
      <c r="C36" s="3344"/>
      <c r="D36" s="3344"/>
      <c r="E36" s="3344"/>
      <c r="F36" s="3346"/>
      <c r="G36" s="3346"/>
      <c r="H36" s="3346"/>
      <c r="I36" s="3346"/>
      <c r="J36" s="3346"/>
      <c r="K36" s="3346"/>
      <c r="L36" s="3346"/>
      <c r="M36" s="3346"/>
      <c r="N36" s="3346"/>
      <c r="O36" s="3339"/>
      <c r="P36" s="3340"/>
      <c r="Q36" s="3340"/>
      <c r="R36" s="3340"/>
      <c r="S36" s="3341"/>
      <c r="T36" s="3348"/>
      <c r="U36" s="3348"/>
      <c r="V36" s="3348"/>
      <c r="W36" s="3348"/>
      <c r="X36" s="3348"/>
      <c r="Y36" s="3348"/>
      <c r="Z36" s="3348"/>
      <c r="AA36" s="3348"/>
      <c r="AB36" s="3348"/>
      <c r="AC36" s="3364"/>
      <c r="AD36" s="3364"/>
      <c r="AE36" s="3364"/>
      <c r="AF36" s="3364"/>
      <c r="AG36" s="3348"/>
      <c r="AH36" s="3348"/>
      <c r="AI36" s="3348"/>
    </row>
    <row r="37" spans="1:35" ht="20.25" customHeight="1">
      <c r="A37" s="3343"/>
      <c r="B37" s="3343"/>
      <c r="C37" s="3343"/>
      <c r="D37" s="3343"/>
      <c r="E37" s="3343"/>
      <c r="F37" s="3343"/>
      <c r="G37" s="3345"/>
      <c r="H37" s="3345"/>
      <c r="I37" s="3345"/>
      <c r="J37" s="3345"/>
      <c r="K37" s="3345"/>
      <c r="L37" s="3345"/>
      <c r="M37" s="3345"/>
      <c r="N37" s="3345"/>
      <c r="O37" s="3336"/>
      <c r="P37" s="3337"/>
      <c r="Q37" s="3337"/>
      <c r="R37" s="3337"/>
      <c r="S37" s="3338"/>
      <c r="T37" s="3347"/>
      <c r="U37" s="3347"/>
      <c r="V37" s="3347"/>
      <c r="W37" s="3347"/>
      <c r="X37" s="3347"/>
      <c r="Y37" s="3349"/>
      <c r="Z37" s="3347"/>
      <c r="AA37" s="3347"/>
      <c r="AB37" s="3347"/>
      <c r="AC37" s="3363"/>
      <c r="AD37" s="3363"/>
      <c r="AE37" s="3363"/>
      <c r="AF37" s="3363"/>
      <c r="AG37" s="3347"/>
      <c r="AH37" s="3347"/>
      <c r="AI37" s="3347"/>
    </row>
    <row r="38" spans="1:35" ht="20.25" customHeight="1">
      <c r="A38" s="3344"/>
      <c r="B38" s="3344"/>
      <c r="C38" s="3344"/>
      <c r="D38" s="3344"/>
      <c r="E38" s="3344"/>
      <c r="F38" s="3346"/>
      <c r="G38" s="3346"/>
      <c r="H38" s="3346"/>
      <c r="I38" s="3346"/>
      <c r="J38" s="3346"/>
      <c r="K38" s="3346"/>
      <c r="L38" s="3346"/>
      <c r="M38" s="3346"/>
      <c r="N38" s="3346"/>
      <c r="O38" s="3339"/>
      <c r="P38" s="3340"/>
      <c r="Q38" s="3340"/>
      <c r="R38" s="3340"/>
      <c r="S38" s="3341"/>
      <c r="T38" s="3348"/>
      <c r="U38" s="3348"/>
      <c r="V38" s="3348"/>
      <c r="W38" s="3348"/>
      <c r="X38" s="3348"/>
      <c r="Y38" s="3348"/>
      <c r="Z38" s="3348"/>
      <c r="AA38" s="3348"/>
      <c r="AB38" s="3348"/>
      <c r="AC38" s="3364"/>
      <c r="AD38" s="3364"/>
      <c r="AE38" s="3364"/>
      <c r="AF38" s="3364"/>
      <c r="AG38" s="3348"/>
      <c r="AH38" s="3348"/>
      <c r="AI38" s="3348"/>
    </row>
    <row r="39" spans="1:35" ht="20.25" customHeight="1">
      <c r="A39" s="3343"/>
      <c r="B39" s="3343"/>
      <c r="C39" s="3343"/>
      <c r="D39" s="3343"/>
      <c r="E39" s="3343"/>
      <c r="F39" s="3343"/>
      <c r="G39" s="3345"/>
      <c r="H39" s="3345"/>
      <c r="I39" s="3345"/>
      <c r="J39" s="3345"/>
      <c r="K39" s="3345"/>
      <c r="L39" s="3345"/>
      <c r="M39" s="3345"/>
      <c r="N39" s="3345"/>
      <c r="O39" s="3336"/>
      <c r="P39" s="3337"/>
      <c r="Q39" s="3337"/>
      <c r="R39" s="3337"/>
      <c r="S39" s="3338"/>
      <c r="T39" s="3347"/>
      <c r="U39" s="3347"/>
      <c r="V39" s="3347"/>
      <c r="W39" s="3347"/>
      <c r="X39" s="3347"/>
      <c r="Y39" s="3349"/>
      <c r="Z39" s="3347"/>
      <c r="AA39" s="3347"/>
      <c r="AB39" s="3347"/>
      <c r="AC39" s="3363"/>
      <c r="AD39" s="3363"/>
      <c r="AE39" s="3363"/>
      <c r="AF39" s="3363"/>
      <c r="AG39" s="3347"/>
      <c r="AH39" s="3347"/>
      <c r="AI39" s="3347"/>
    </row>
    <row r="40" spans="1:35" ht="20.25" customHeight="1">
      <c r="A40" s="3344"/>
      <c r="B40" s="3344"/>
      <c r="C40" s="3344"/>
      <c r="D40" s="3344"/>
      <c r="E40" s="3344"/>
      <c r="F40" s="3346"/>
      <c r="G40" s="3346"/>
      <c r="H40" s="3346"/>
      <c r="I40" s="3346"/>
      <c r="J40" s="3346"/>
      <c r="K40" s="3346"/>
      <c r="L40" s="3346"/>
      <c r="M40" s="3346"/>
      <c r="N40" s="3346"/>
      <c r="O40" s="3339"/>
      <c r="P40" s="3340"/>
      <c r="Q40" s="3340"/>
      <c r="R40" s="3340"/>
      <c r="S40" s="3341"/>
      <c r="T40" s="3348"/>
      <c r="U40" s="3348"/>
      <c r="V40" s="3348"/>
      <c r="W40" s="3348"/>
      <c r="X40" s="3348"/>
      <c r="Y40" s="3348"/>
      <c r="Z40" s="3348"/>
      <c r="AA40" s="3348"/>
      <c r="AB40" s="3348"/>
      <c r="AC40" s="3364"/>
      <c r="AD40" s="3364"/>
      <c r="AE40" s="3364"/>
      <c r="AF40" s="3364"/>
      <c r="AG40" s="3348"/>
      <c r="AH40" s="3348"/>
      <c r="AI40" s="3348"/>
    </row>
    <row r="41" spans="1:35">
      <c r="B41" s="476" t="s">
        <v>2301</v>
      </c>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row>
    <row r="42" spans="1:35">
      <c r="B42" s="476" t="s">
        <v>1730</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row>
    <row r="43" spans="1:35">
      <c r="B43" s="476"/>
      <c r="C43" s="476"/>
      <c r="D43" s="476" t="s">
        <v>832</v>
      </c>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row>
    <row r="44" spans="1:35">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sheetData>
  <mergeCells count="150">
    <mergeCell ref="Y39:AB40"/>
    <mergeCell ref="AC39:AF40"/>
    <mergeCell ref="AG39:AI40"/>
    <mergeCell ref="A39:E40"/>
    <mergeCell ref="F39:N40"/>
    <mergeCell ref="T39:X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 ref="AG31:AI32"/>
    <mergeCell ref="A33:E34"/>
    <mergeCell ref="F33:N34"/>
    <mergeCell ref="T33:X34"/>
    <mergeCell ref="Y33:AB34"/>
    <mergeCell ref="AC33:AF34"/>
    <mergeCell ref="AG33:AI34"/>
    <mergeCell ref="A31:E32"/>
    <mergeCell ref="F31:N32"/>
    <mergeCell ref="T31:X32"/>
    <mergeCell ref="Y31:AB32"/>
    <mergeCell ref="AC31:AF32"/>
    <mergeCell ref="O34:S34"/>
    <mergeCell ref="A25:E26"/>
    <mergeCell ref="F25:N26"/>
    <mergeCell ref="A24:E24"/>
    <mergeCell ref="F24:N24"/>
    <mergeCell ref="O24:S24"/>
    <mergeCell ref="T23:X24"/>
    <mergeCell ref="AG27:AI28"/>
    <mergeCell ref="A29:E30"/>
    <mergeCell ref="F29:N30"/>
    <mergeCell ref="T29:X30"/>
    <mergeCell ref="Y29:AB30"/>
    <mergeCell ref="AC29:AF30"/>
    <mergeCell ref="AG29:AI30"/>
    <mergeCell ref="T25:X26"/>
    <mergeCell ref="Y25:AB26"/>
    <mergeCell ref="AC25:AF26"/>
    <mergeCell ref="AG25:AI26"/>
    <mergeCell ref="A27:E28"/>
    <mergeCell ref="F27:N28"/>
    <mergeCell ref="T27:X28"/>
    <mergeCell ref="Y27:AB28"/>
    <mergeCell ref="AC27:AF28"/>
    <mergeCell ref="Y23:AB23"/>
    <mergeCell ref="AC23:AF24"/>
    <mergeCell ref="A23:E23"/>
    <mergeCell ref="AG17:AI18"/>
    <mergeCell ref="Y19:AB20"/>
    <mergeCell ref="AC19:AF20"/>
    <mergeCell ref="AG19:AI20"/>
    <mergeCell ref="Y17:AB18"/>
    <mergeCell ref="AC17:AF18"/>
    <mergeCell ref="A17:E18"/>
    <mergeCell ref="F17:N18"/>
    <mergeCell ref="T17:X18"/>
    <mergeCell ref="AG23:AI24"/>
    <mergeCell ref="A19:E20"/>
    <mergeCell ref="F19:N20"/>
    <mergeCell ref="T19:X20"/>
    <mergeCell ref="Y24:AB24"/>
    <mergeCell ref="F23:N23"/>
    <mergeCell ref="O23:S23"/>
    <mergeCell ref="O19:S19"/>
    <mergeCell ref="O20:S20"/>
    <mergeCell ref="O17:S17"/>
    <mergeCell ref="O18:S18"/>
    <mergeCell ref="AG13:AI14"/>
    <mergeCell ref="A15:E16"/>
    <mergeCell ref="F15:N16"/>
    <mergeCell ref="T15:X16"/>
    <mergeCell ref="Y15:AB16"/>
    <mergeCell ref="AC15:AF16"/>
    <mergeCell ref="AG15:AI16"/>
    <mergeCell ref="A13:E14"/>
    <mergeCell ref="F13:N14"/>
    <mergeCell ref="T13:X14"/>
    <mergeCell ref="Y13:AB14"/>
    <mergeCell ref="AC13:AF14"/>
    <mergeCell ref="O13:S13"/>
    <mergeCell ref="O14:S14"/>
    <mergeCell ref="O15:S15"/>
    <mergeCell ref="O16:S16"/>
    <mergeCell ref="A7:E8"/>
    <mergeCell ref="F7:N8"/>
    <mergeCell ref="T7:X8"/>
    <mergeCell ref="Y7:AB8"/>
    <mergeCell ref="AC7:AF8"/>
    <mergeCell ref="AG7:AI8"/>
    <mergeCell ref="AG9:AI10"/>
    <mergeCell ref="A11:E12"/>
    <mergeCell ref="F11:N12"/>
    <mergeCell ref="T11:X12"/>
    <mergeCell ref="Y11:AB12"/>
    <mergeCell ref="AC11:AF12"/>
    <mergeCell ref="AG11:AI12"/>
    <mergeCell ref="A9:E10"/>
    <mergeCell ref="F9:N10"/>
    <mergeCell ref="T9:X10"/>
    <mergeCell ref="Y9:AB10"/>
    <mergeCell ref="AC9:AF10"/>
    <mergeCell ref="O7:S7"/>
    <mergeCell ref="O8:S8"/>
    <mergeCell ref="O9:S9"/>
    <mergeCell ref="O10:S10"/>
    <mergeCell ref="O11:S11"/>
    <mergeCell ref="O12:S12"/>
    <mergeCell ref="Y4:AB4"/>
    <mergeCell ref="A5:E6"/>
    <mergeCell ref="F5:N6"/>
    <mergeCell ref="T5:X6"/>
    <mergeCell ref="Y5:AB6"/>
    <mergeCell ref="AG3:AI4"/>
    <mergeCell ref="AC3:AF4"/>
    <mergeCell ref="A3:E3"/>
    <mergeCell ref="A4:E4"/>
    <mergeCell ref="F3:N3"/>
    <mergeCell ref="F4:N4"/>
    <mergeCell ref="O3:S3"/>
    <mergeCell ref="O4:S4"/>
    <mergeCell ref="T3:X4"/>
    <mergeCell ref="Y3:AB3"/>
    <mergeCell ref="AC5:AF6"/>
    <mergeCell ref="AG5:AI6"/>
    <mergeCell ref="O5:S5"/>
    <mergeCell ref="O6:S6"/>
    <mergeCell ref="O25:S25"/>
    <mergeCell ref="O26:S26"/>
    <mergeCell ref="O27:S27"/>
    <mergeCell ref="O28:S28"/>
    <mergeCell ref="O29:S29"/>
    <mergeCell ref="O30:S30"/>
    <mergeCell ref="O31:S31"/>
    <mergeCell ref="O32:S32"/>
    <mergeCell ref="O33:S33"/>
  </mergeCells>
  <phoneticPr fontId="5"/>
  <dataValidations count="1">
    <dataValidation type="list" errorStyle="warning" allowBlank="1" showInputMessage="1" showErrorMessage="1" sqref="O5:S5 O7:S7 O9:S9 O11:S11 O13:S13 O15:S15 O17:S17 O19:S19 O25:S25 O27:S27 O29:S29 O31:S31 O33:S33 O35:S35 O37:S37 O39:S39" xr:uid="{00000000-0002-0000-2E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7"/>
  <dimension ref="A1:AJ44"/>
  <sheetViews>
    <sheetView view="pageBreakPreview" zoomScaleNormal="100" zoomScaleSheetLayoutView="100" workbookViewId="0"/>
  </sheetViews>
  <sheetFormatPr defaultColWidth="2.625" defaultRowHeight="13.5"/>
  <cols>
    <col min="1" max="16384" width="2.625" style="592"/>
  </cols>
  <sheetData>
    <row r="1" spans="1:36">
      <c r="A1" s="480" t="s">
        <v>2027</v>
      </c>
      <c r="B1" s="480"/>
      <c r="C1" s="480"/>
      <c r="D1" s="480"/>
      <c r="E1" s="890"/>
      <c r="F1" s="890"/>
      <c r="G1" s="890"/>
      <c r="H1" s="890"/>
    </row>
    <row r="2" spans="1:36" ht="13.5" customHeight="1">
      <c r="A2" s="3350" t="s">
        <v>173</v>
      </c>
      <c r="B2" s="3351"/>
      <c r="C2" s="3351"/>
      <c r="D2" s="3351"/>
      <c r="E2" s="3352"/>
      <c r="F2" s="3365" t="s">
        <v>174</v>
      </c>
      <c r="G2" s="3366"/>
      <c r="H2" s="3366"/>
      <c r="I2" s="3366"/>
      <c r="J2" s="3366"/>
      <c r="K2" s="3366"/>
      <c r="L2" s="3366"/>
      <c r="M2" s="3366"/>
      <c r="N2" s="3367"/>
      <c r="O2" s="3350" t="s">
        <v>2299</v>
      </c>
      <c r="P2" s="3351"/>
      <c r="Q2" s="3351"/>
      <c r="R2" s="3351"/>
      <c r="S2" s="3352"/>
      <c r="T2" s="3359" t="s">
        <v>2005</v>
      </c>
      <c r="U2" s="3360"/>
      <c r="V2" s="3360"/>
      <c r="W2" s="3360"/>
      <c r="X2" s="3361"/>
      <c r="Y2" s="3350" t="s">
        <v>175</v>
      </c>
      <c r="Z2" s="3351"/>
      <c r="AA2" s="3351"/>
      <c r="AB2" s="3352"/>
      <c r="AC2" s="3359" t="s">
        <v>176</v>
      </c>
      <c r="AD2" s="3360"/>
      <c r="AE2" s="3360"/>
      <c r="AF2" s="3361"/>
      <c r="AG2" s="3350" t="s">
        <v>830</v>
      </c>
      <c r="AH2" s="3351"/>
      <c r="AI2" s="3352"/>
      <c r="AJ2" s="476"/>
    </row>
    <row r="3" spans="1:36">
      <c r="A3" s="2807"/>
      <c r="B3" s="3342"/>
      <c r="C3" s="3342"/>
      <c r="D3" s="3342"/>
      <c r="E3" s="2808"/>
      <c r="F3" s="3368"/>
      <c r="G3" s="3369"/>
      <c r="H3" s="3369"/>
      <c r="I3" s="3369"/>
      <c r="J3" s="3369"/>
      <c r="K3" s="3369"/>
      <c r="L3" s="3369"/>
      <c r="M3" s="3369"/>
      <c r="N3" s="3370"/>
      <c r="O3" s="2807" t="s">
        <v>2298</v>
      </c>
      <c r="P3" s="3342"/>
      <c r="Q3" s="3342"/>
      <c r="R3" s="3342"/>
      <c r="S3" s="2808"/>
      <c r="T3" s="1182"/>
      <c r="U3" s="3362"/>
      <c r="V3" s="3362"/>
      <c r="W3" s="3362"/>
      <c r="X3" s="1184"/>
      <c r="Y3" s="2807"/>
      <c r="Z3" s="3342"/>
      <c r="AA3" s="3342"/>
      <c r="AB3" s="2808"/>
      <c r="AC3" s="1182"/>
      <c r="AD3" s="3362"/>
      <c r="AE3" s="3362"/>
      <c r="AF3" s="1184"/>
      <c r="AG3" s="2807"/>
      <c r="AH3" s="3342"/>
      <c r="AI3" s="2808"/>
      <c r="AJ3" s="476"/>
    </row>
    <row r="4" spans="1:36" ht="20.25" customHeight="1">
      <c r="A4" s="3343"/>
      <c r="B4" s="3343"/>
      <c r="C4" s="3343"/>
      <c r="D4" s="3343"/>
      <c r="E4" s="3343"/>
      <c r="F4" s="3343"/>
      <c r="G4" s="3345"/>
      <c r="H4" s="3345"/>
      <c r="I4" s="3345"/>
      <c r="J4" s="3345"/>
      <c r="K4" s="3345"/>
      <c r="L4" s="3345"/>
      <c r="M4" s="3345"/>
      <c r="N4" s="3345"/>
      <c r="O4" s="3336"/>
      <c r="P4" s="3337"/>
      <c r="Q4" s="3337"/>
      <c r="R4" s="3337"/>
      <c r="S4" s="3338"/>
      <c r="T4" s="3347"/>
      <c r="U4" s="3347"/>
      <c r="V4" s="3347"/>
      <c r="W4" s="3347"/>
      <c r="X4" s="3347"/>
      <c r="Y4" s="3349"/>
      <c r="Z4" s="3347"/>
      <c r="AA4" s="3347"/>
      <c r="AB4" s="3347"/>
      <c r="AC4" s="3363"/>
      <c r="AD4" s="3363"/>
      <c r="AE4" s="3363"/>
      <c r="AF4" s="3363"/>
      <c r="AG4" s="3347"/>
      <c r="AH4" s="3347"/>
      <c r="AI4" s="3347"/>
      <c r="AJ4" s="476"/>
    </row>
    <row r="5" spans="1:36" ht="20.25" customHeight="1">
      <c r="A5" s="3344"/>
      <c r="B5" s="3344"/>
      <c r="C5" s="3344"/>
      <c r="D5" s="3344"/>
      <c r="E5" s="3344"/>
      <c r="F5" s="3346"/>
      <c r="G5" s="3346"/>
      <c r="H5" s="3346"/>
      <c r="I5" s="3346"/>
      <c r="J5" s="3346"/>
      <c r="K5" s="3346"/>
      <c r="L5" s="3346"/>
      <c r="M5" s="3346"/>
      <c r="N5" s="3346"/>
      <c r="O5" s="3339"/>
      <c r="P5" s="3340"/>
      <c r="Q5" s="3340"/>
      <c r="R5" s="3340"/>
      <c r="S5" s="3341"/>
      <c r="T5" s="3348"/>
      <c r="U5" s="3348"/>
      <c r="V5" s="3348"/>
      <c r="W5" s="3348"/>
      <c r="X5" s="3348"/>
      <c r="Y5" s="3348"/>
      <c r="Z5" s="3348"/>
      <c r="AA5" s="3348"/>
      <c r="AB5" s="3348"/>
      <c r="AC5" s="3364"/>
      <c r="AD5" s="3364"/>
      <c r="AE5" s="3364"/>
      <c r="AF5" s="3364"/>
      <c r="AG5" s="3348"/>
      <c r="AH5" s="3348"/>
      <c r="AI5" s="3348"/>
      <c r="AJ5" s="476"/>
    </row>
    <row r="6" spans="1:36" ht="20.25" customHeight="1">
      <c r="A6" s="3343"/>
      <c r="B6" s="3343"/>
      <c r="C6" s="3343"/>
      <c r="D6" s="3343"/>
      <c r="E6" s="3343"/>
      <c r="F6" s="3343"/>
      <c r="G6" s="3345"/>
      <c r="H6" s="3345"/>
      <c r="I6" s="3345"/>
      <c r="J6" s="3345"/>
      <c r="K6" s="3345"/>
      <c r="L6" s="3345"/>
      <c r="M6" s="3345"/>
      <c r="N6" s="3345"/>
      <c r="O6" s="3336"/>
      <c r="P6" s="3337"/>
      <c r="Q6" s="3337"/>
      <c r="R6" s="3337"/>
      <c r="S6" s="3338"/>
      <c r="T6" s="3347"/>
      <c r="U6" s="3347"/>
      <c r="V6" s="3347"/>
      <c r="W6" s="3347"/>
      <c r="X6" s="3347"/>
      <c r="Y6" s="3349"/>
      <c r="Z6" s="3347"/>
      <c r="AA6" s="3347"/>
      <c r="AB6" s="3347"/>
      <c r="AC6" s="3363"/>
      <c r="AD6" s="3363"/>
      <c r="AE6" s="3363"/>
      <c r="AF6" s="3363"/>
      <c r="AG6" s="3347"/>
      <c r="AH6" s="3347"/>
      <c r="AI6" s="3347"/>
      <c r="AJ6" s="476"/>
    </row>
    <row r="7" spans="1:36" ht="20.25" customHeight="1">
      <c r="A7" s="3344"/>
      <c r="B7" s="3344"/>
      <c r="C7" s="3344"/>
      <c r="D7" s="3344"/>
      <c r="E7" s="3344"/>
      <c r="F7" s="3346"/>
      <c r="G7" s="3346"/>
      <c r="H7" s="3346"/>
      <c r="I7" s="3346"/>
      <c r="J7" s="3346"/>
      <c r="K7" s="3346"/>
      <c r="L7" s="3346"/>
      <c r="M7" s="3346"/>
      <c r="N7" s="3346"/>
      <c r="O7" s="3339"/>
      <c r="P7" s="3340"/>
      <c r="Q7" s="3340"/>
      <c r="R7" s="3340"/>
      <c r="S7" s="3341"/>
      <c r="T7" s="3348"/>
      <c r="U7" s="3348"/>
      <c r="V7" s="3348"/>
      <c r="W7" s="3348"/>
      <c r="X7" s="3348"/>
      <c r="Y7" s="3348"/>
      <c r="Z7" s="3348"/>
      <c r="AA7" s="3348"/>
      <c r="AB7" s="3348"/>
      <c r="AC7" s="3364"/>
      <c r="AD7" s="3364"/>
      <c r="AE7" s="3364"/>
      <c r="AF7" s="3364"/>
      <c r="AG7" s="3348"/>
      <c r="AH7" s="3348"/>
      <c r="AI7" s="3348"/>
      <c r="AJ7" s="476"/>
    </row>
    <row r="8" spans="1:36" ht="20.25" customHeight="1">
      <c r="A8" s="3343"/>
      <c r="B8" s="3343"/>
      <c r="C8" s="3343"/>
      <c r="D8" s="3343"/>
      <c r="E8" s="3343"/>
      <c r="F8" s="3343"/>
      <c r="G8" s="3345"/>
      <c r="H8" s="3345"/>
      <c r="I8" s="3345"/>
      <c r="J8" s="3345"/>
      <c r="K8" s="3345"/>
      <c r="L8" s="3345"/>
      <c r="M8" s="3345"/>
      <c r="N8" s="3345"/>
      <c r="O8" s="3336"/>
      <c r="P8" s="3337"/>
      <c r="Q8" s="3337"/>
      <c r="R8" s="3337"/>
      <c r="S8" s="3338"/>
      <c r="T8" s="3347"/>
      <c r="U8" s="3347"/>
      <c r="V8" s="3347"/>
      <c r="W8" s="3347"/>
      <c r="X8" s="3347"/>
      <c r="Y8" s="3349"/>
      <c r="Z8" s="3347"/>
      <c r="AA8" s="3347"/>
      <c r="AB8" s="3347"/>
      <c r="AC8" s="3363"/>
      <c r="AD8" s="3363"/>
      <c r="AE8" s="3363"/>
      <c r="AF8" s="3363"/>
      <c r="AG8" s="3347"/>
      <c r="AH8" s="3347"/>
      <c r="AI8" s="3347"/>
      <c r="AJ8" s="476"/>
    </row>
    <row r="9" spans="1:36" ht="20.25" customHeight="1">
      <c r="A9" s="3344"/>
      <c r="B9" s="3344"/>
      <c r="C9" s="3344"/>
      <c r="D9" s="3344"/>
      <c r="E9" s="3344"/>
      <c r="F9" s="3346"/>
      <c r="G9" s="3346"/>
      <c r="H9" s="3346"/>
      <c r="I9" s="3346"/>
      <c r="J9" s="3346"/>
      <c r="K9" s="3346"/>
      <c r="L9" s="3346"/>
      <c r="M9" s="3346"/>
      <c r="N9" s="3346"/>
      <c r="O9" s="3339"/>
      <c r="P9" s="3340"/>
      <c r="Q9" s="3340"/>
      <c r="R9" s="3340"/>
      <c r="S9" s="3341"/>
      <c r="T9" s="3348"/>
      <c r="U9" s="3348"/>
      <c r="V9" s="3348"/>
      <c r="W9" s="3348"/>
      <c r="X9" s="3348"/>
      <c r="Y9" s="3348"/>
      <c r="Z9" s="3348"/>
      <c r="AA9" s="3348"/>
      <c r="AB9" s="3348"/>
      <c r="AC9" s="3364"/>
      <c r="AD9" s="3364"/>
      <c r="AE9" s="3364"/>
      <c r="AF9" s="3364"/>
      <c r="AG9" s="3348"/>
      <c r="AH9" s="3348"/>
      <c r="AI9" s="3348"/>
      <c r="AJ9" s="476"/>
    </row>
    <row r="10" spans="1:36" ht="20.25" customHeight="1">
      <c r="A10" s="3343"/>
      <c r="B10" s="3343"/>
      <c r="C10" s="3343"/>
      <c r="D10" s="3343"/>
      <c r="E10" s="3343"/>
      <c r="F10" s="3343"/>
      <c r="G10" s="3345"/>
      <c r="H10" s="3345"/>
      <c r="I10" s="3345"/>
      <c r="J10" s="3345"/>
      <c r="K10" s="3345"/>
      <c r="L10" s="3345"/>
      <c r="M10" s="3345"/>
      <c r="N10" s="3345"/>
      <c r="O10" s="3336"/>
      <c r="P10" s="3337"/>
      <c r="Q10" s="3337"/>
      <c r="R10" s="3337"/>
      <c r="S10" s="3338"/>
      <c r="T10" s="3347"/>
      <c r="U10" s="3347"/>
      <c r="V10" s="3347"/>
      <c r="W10" s="3347"/>
      <c r="X10" s="3347"/>
      <c r="Y10" s="3349"/>
      <c r="Z10" s="3347"/>
      <c r="AA10" s="3347"/>
      <c r="AB10" s="3347"/>
      <c r="AC10" s="3363"/>
      <c r="AD10" s="3363"/>
      <c r="AE10" s="3363"/>
      <c r="AF10" s="3363"/>
      <c r="AG10" s="3347"/>
      <c r="AH10" s="3347"/>
      <c r="AI10" s="3347"/>
      <c r="AJ10" s="476"/>
    </row>
    <row r="11" spans="1:36" ht="20.25" customHeight="1">
      <c r="A11" s="3344"/>
      <c r="B11" s="3344"/>
      <c r="C11" s="3344"/>
      <c r="D11" s="3344"/>
      <c r="E11" s="3344"/>
      <c r="F11" s="3346"/>
      <c r="G11" s="3346"/>
      <c r="H11" s="3346"/>
      <c r="I11" s="3346"/>
      <c r="J11" s="3346"/>
      <c r="K11" s="3346"/>
      <c r="L11" s="3346"/>
      <c r="M11" s="3346"/>
      <c r="N11" s="3346"/>
      <c r="O11" s="3339"/>
      <c r="P11" s="3340"/>
      <c r="Q11" s="3340"/>
      <c r="R11" s="3340"/>
      <c r="S11" s="3341"/>
      <c r="T11" s="3348"/>
      <c r="U11" s="3348"/>
      <c r="V11" s="3348"/>
      <c r="W11" s="3348"/>
      <c r="X11" s="3348"/>
      <c r="Y11" s="3348"/>
      <c r="Z11" s="3348"/>
      <c r="AA11" s="3348"/>
      <c r="AB11" s="3348"/>
      <c r="AC11" s="3364"/>
      <c r="AD11" s="3364"/>
      <c r="AE11" s="3364"/>
      <c r="AF11" s="3364"/>
      <c r="AG11" s="3348"/>
      <c r="AH11" s="3348"/>
      <c r="AI11" s="3348"/>
      <c r="AJ11" s="476"/>
    </row>
    <row r="12" spans="1:36" ht="20.25" customHeight="1">
      <c r="A12" s="3343"/>
      <c r="B12" s="3343"/>
      <c r="C12" s="3343"/>
      <c r="D12" s="3343"/>
      <c r="E12" s="3343"/>
      <c r="F12" s="3343"/>
      <c r="G12" s="3345"/>
      <c r="H12" s="3345"/>
      <c r="I12" s="3345"/>
      <c r="J12" s="3345"/>
      <c r="K12" s="3345"/>
      <c r="L12" s="3345"/>
      <c r="M12" s="3345"/>
      <c r="N12" s="3345"/>
      <c r="O12" s="3336"/>
      <c r="P12" s="3337"/>
      <c r="Q12" s="3337"/>
      <c r="R12" s="3337"/>
      <c r="S12" s="3338"/>
      <c r="T12" s="3347"/>
      <c r="U12" s="3347"/>
      <c r="V12" s="3347"/>
      <c r="W12" s="3347"/>
      <c r="X12" s="3347"/>
      <c r="Y12" s="3349"/>
      <c r="Z12" s="3347"/>
      <c r="AA12" s="3347"/>
      <c r="AB12" s="3347"/>
      <c r="AC12" s="3363"/>
      <c r="AD12" s="3363"/>
      <c r="AE12" s="3363"/>
      <c r="AF12" s="3363"/>
      <c r="AG12" s="3347"/>
      <c r="AH12" s="3347"/>
      <c r="AI12" s="3347"/>
      <c r="AJ12" s="476"/>
    </row>
    <row r="13" spans="1:36" ht="20.25" customHeight="1">
      <c r="A13" s="3344"/>
      <c r="B13" s="3344"/>
      <c r="C13" s="3344"/>
      <c r="D13" s="3344"/>
      <c r="E13" s="3344"/>
      <c r="F13" s="3346"/>
      <c r="G13" s="3346"/>
      <c r="H13" s="3346"/>
      <c r="I13" s="3346"/>
      <c r="J13" s="3346"/>
      <c r="K13" s="3346"/>
      <c r="L13" s="3346"/>
      <c r="M13" s="3346"/>
      <c r="N13" s="3346"/>
      <c r="O13" s="3339"/>
      <c r="P13" s="3340"/>
      <c r="Q13" s="3340"/>
      <c r="R13" s="3340"/>
      <c r="S13" s="3341"/>
      <c r="T13" s="3348"/>
      <c r="U13" s="3348"/>
      <c r="V13" s="3348"/>
      <c r="W13" s="3348"/>
      <c r="X13" s="3348"/>
      <c r="Y13" s="3348"/>
      <c r="Z13" s="3348"/>
      <c r="AA13" s="3348"/>
      <c r="AB13" s="3348"/>
      <c r="AC13" s="3364"/>
      <c r="AD13" s="3364"/>
      <c r="AE13" s="3364"/>
      <c r="AF13" s="3364"/>
      <c r="AG13" s="3348"/>
      <c r="AH13" s="3348"/>
      <c r="AI13" s="3348"/>
      <c r="AJ13" s="476"/>
    </row>
    <row r="14" spans="1:36" ht="20.25" customHeight="1">
      <c r="A14" s="3343"/>
      <c r="B14" s="3343"/>
      <c r="C14" s="3343"/>
      <c r="D14" s="3343"/>
      <c r="E14" s="3343"/>
      <c r="F14" s="3343"/>
      <c r="G14" s="3345"/>
      <c r="H14" s="3345"/>
      <c r="I14" s="3345"/>
      <c r="J14" s="3345"/>
      <c r="K14" s="3345"/>
      <c r="L14" s="3345"/>
      <c r="M14" s="3345"/>
      <c r="N14" s="3345"/>
      <c r="O14" s="3336"/>
      <c r="P14" s="3337"/>
      <c r="Q14" s="3337"/>
      <c r="R14" s="3337"/>
      <c r="S14" s="3338"/>
      <c r="T14" s="3347"/>
      <c r="U14" s="3347"/>
      <c r="V14" s="3347"/>
      <c r="W14" s="3347"/>
      <c r="X14" s="3347"/>
      <c r="Y14" s="3349"/>
      <c r="Z14" s="3347"/>
      <c r="AA14" s="3347"/>
      <c r="AB14" s="3347"/>
      <c r="AC14" s="3363"/>
      <c r="AD14" s="3363"/>
      <c r="AE14" s="3363"/>
      <c r="AF14" s="3363"/>
      <c r="AG14" s="3347"/>
      <c r="AH14" s="3347"/>
      <c r="AI14" s="3347"/>
      <c r="AJ14" s="476"/>
    </row>
    <row r="15" spans="1:36" ht="20.25" customHeight="1">
      <c r="A15" s="3344"/>
      <c r="B15" s="3344"/>
      <c r="C15" s="3344"/>
      <c r="D15" s="3344"/>
      <c r="E15" s="3344"/>
      <c r="F15" s="3346"/>
      <c r="G15" s="3346"/>
      <c r="H15" s="3346"/>
      <c r="I15" s="3346"/>
      <c r="J15" s="3346"/>
      <c r="K15" s="3346"/>
      <c r="L15" s="3346"/>
      <c r="M15" s="3346"/>
      <c r="N15" s="3346"/>
      <c r="O15" s="3339"/>
      <c r="P15" s="3340"/>
      <c r="Q15" s="3340"/>
      <c r="R15" s="3340"/>
      <c r="S15" s="3341"/>
      <c r="T15" s="3348"/>
      <c r="U15" s="3348"/>
      <c r="V15" s="3348"/>
      <c r="W15" s="3348"/>
      <c r="X15" s="3348"/>
      <c r="Y15" s="3348"/>
      <c r="Z15" s="3348"/>
      <c r="AA15" s="3348"/>
      <c r="AB15" s="3348"/>
      <c r="AC15" s="3364"/>
      <c r="AD15" s="3364"/>
      <c r="AE15" s="3364"/>
      <c r="AF15" s="3364"/>
      <c r="AG15" s="3348"/>
      <c r="AH15" s="3348"/>
      <c r="AI15" s="3348"/>
    </row>
    <row r="16" spans="1:36" ht="20.25" customHeight="1">
      <c r="A16" s="3343"/>
      <c r="B16" s="3343"/>
      <c r="C16" s="3343"/>
      <c r="D16" s="3343"/>
      <c r="E16" s="3343"/>
      <c r="F16" s="3343"/>
      <c r="G16" s="3345"/>
      <c r="H16" s="3345"/>
      <c r="I16" s="3345"/>
      <c r="J16" s="3345"/>
      <c r="K16" s="3345"/>
      <c r="L16" s="3345"/>
      <c r="M16" s="3345"/>
      <c r="N16" s="3345"/>
      <c r="O16" s="3336"/>
      <c r="P16" s="3337"/>
      <c r="Q16" s="3337"/>
      <c r="R16" s="3337"/>
      <c r="S16" s="3338"/>
      <c r="T16" s="3347"/>
      <c r="U16" s="3347"/>
      <c r="V16" s="3347"/>
      <c r="W16" s="3347"/>
      <c r="X16" s="3347"/>
      <c r="Y16" s="3349"/>
      <c r="Z16" s="3347"/>
      <c r="AA16" s="3347"/>
      <c r="AB16" s="3347"/>
      <c r="AC16" s="3363"/>
      <c r="AD16" s="3363"/>
      <c r="AE16" s="3363"/>
      <c r="AF16" s="3363"/>
      <c r="AG16" s="3347"/>
      <c r="AH16" s="3347"/>
      <c r="AI16" s="3347"/>
    </row>
    <row r="17" spans="1:35" ht="20.25" customHeight="1">
      <c r="A17" s="3344"/>
      <c r="B17" s="3344"/>
      <c r="C17" s="3344"/>
      <c r="D17" s="3344"/>
      <c r="E17" s="3344"/>
      <c r="F17" s="3346"/>
      <c r="G17" s="3346"/>
      <c r="H17" s="3346"/>
      <c r="I17" s="3346"/>
      <c r="J17" s="3346"/>
      <c r="K17" s="3346"/>
      <c r="L17" s="3346"/>
      <c r="M17" s="3346"/>
      <c r="N17" s="3346"/>
      <c r="O17" s="3339"/>
      <c r="P17" s="3340"/>
      <c r="Q17" s="3340"/>
      <c r="R17" s="3340"/>
      <c r="S17" s="3341"/>
      <c r="T17" s="3348"/>
      <c r="U17" s="3348"/>
      <c r="V17" s="3348"/>
      <c r="W17" s="3348"/>
      <c r="X17" s="3348"/>
      <c r="Y17" s="3348"/>
      <c r="Z17" s="3348"/>
      <c r="AA17" s="3348"/>
      <c r="AB17" s="3348"/>
      <c r="AC17" s="3364"/>
      <c r="AD17" s="3364"/>
      <c r="AE17" s="3364"/>
      <c r="AF17" s="3364"/>
      <c r="AG17" s="3348"/>
      <c r="AH17" s="3348"/>
      <c r="AI17" s="3348"/>
    </row>
    <row r="18" spans="1:35" ht="20.25" customHeight="1">
      <c r="A18" s="3343"/>
      <c r="B18" s="3343"/>
      <c r="C18" s="3343"/>
      <c r="D18" s="3343"/>
      <c r="E18" s="3343"/>
      <c r="F18" s="3343"/>
      <c r="G18" s="3345"/>
      <c r="H18" s="3345"/>
      <c r="I18" s="3345"/>
      <c r="J18" s="3345"/>
      <c r="K18" s="3345"/>
      <c r="L18" s="3345"/>
      <c r="M18" s="3345"/>
      <c r="N18" s="3345"/>
      <c r="O18" s="3336"/>
      <c r="P18" s="3337"/>
      <c r="Q18" s="3337"/>
      <c r="R18" s="3337"/>
      <c r="S18" s="3338"/>
      <c r="T18" s="3347"/>
      <c r="U18" s="3347"/>
      <c r="V18" s="3347"/>
      <c r="W18" s="3347"/>
      <c r="X18" s="3347"/>
      <c r="Y18" s="3349"/>
      <c r="Z18" s="3347"/>
      <c r="AA18" s="3347"/>
      <c r="AB18" s="3347"/>
      <c r="AC18" s="3363"/>
      <c r="AD18" s="3363"/>
      <c r="AE18" s="3363"/>
      <c r="AF18" s="3363"/>
      <c r="AG18" s="3347"/>
      <c r="AH18" s="3347"/>
      <c r="AI18" s="3347"/>
    </row>
    <row r="19" spans="1:35" ht="20.25" customHeight="1">
      <c r="A19" s="3344"/>
      <c r="B19" s="3344"/>
      <c r="C19" s="3344"/>
      <c r="D19" s="3344"/>
      <c r="E19" s="3344"/>
      <c r="F19" s="3346"/>
      <c r="G19" s="3346"/>
      <c r="H19" s="3346"/>
      <c r="I19" s="3346"/>
      <c r="J19" s="3346"/>
      <c r="K19" s="3346"/>
      <c r="L19" s="3346"/>
      <c r="M19" s="3346"/>
      <c r="N19" s="3346"/>
      <c r="O19" s="3339"/>
      <c r="P19" s="3340"/>
      <c r="Q19" s="3340"/>
      <c r="R19" s="3340"/>
      <c r="S19" s="3341"/>
      <c r="T19" s="3348"/>
      <c r="U19" s="3348"/>
      <c r="V19" s="3348"/>
      <c r="W19" s="3348"/>
      <c r="X19" s="3348"/>
      <c r="Y19" s="3348"/>
      <c r="Z19" s="3348"/>
      <c r="AA19" s="3348"/>
      <c r="AB19" s="3348"/>
      <c r="AC19" s="3364"/>
      <c r="AD19" s="3364"/>
      <c r="AE19" s="3364"/>
      <c r="AF19" s="3364"/>
      <c r="AG19" s="3348"/>
      <c r="AH19" s="3348"/>
      <c r="AI19" s="3348"/>
    </row>
    <row r="21" spans="1:35">
      <c r="B21" s="476"/>
      <c r="C21" s="476"/>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row>
    <row r="22" spans="1:35">
      <c r="A22" s="480" t="s">
        <v>2035</v>
      </c>
      <c r="B22" s="480"/>
      <c r="C22" s="480"/>
      <c r="D22" s="480"/>
      <c r="E22" s="890"/>
      <c r="F22" s="890"/>
      <c r="G22" s="890"/>
      <c r="H22" s="890"/>
    </row>
    <row r="23" spans="1:35">
      <c r="A23" s="3350" t="s">
        <v>173</v>
      </c>
      <c r="B23" s="3351"/>
      <c r="C23" s="3351"/>
      <c r="D23" s="3351"/>
      <c r="E23" s="3352"/>
      <c r="F23" s="3365" t="s">
        <v>174</v>
      </c>
      <c r="G23" s="3366"/>
      <c r="H23" s="3366"/>
      <c r="I23" s="3366"/>
      <c r="J23" s="3366"/>
      <c r="K23" s="3366"/>
      <c r="L23" s="3366"/>
      <c r="M23" s="3366"/>
      <c r="N23" s="3367"/>
      <c r="O23" s="3350" t="s">
        <v>2299</v>
      </c>
      <c r="P23" s="3351"/>
      <c r="Q23" s="3351"/>
      <c r="R23" s="3351"/>
      <c r="S23" s="3352"/>
      <c r="T23" s="3359" t="s">
        <v>2005</v>
      </c>
      <c r="U23" s="3360"/>
      <c r="V23" s="3360"/>
      <c r="W23" s="3360"/>
      <c r="X23" s="3361"/>
      <c r="Y23" s="3350" t="s">
        <v>175</v>
      </c>
      <c r="Z23" s="3351"/>
      <c r="AA23" s="3351"/>
      <c r="AB23" s="3352"/>
      <c r="AC23" s="3359" t="s">
        <v>176</v>
      </c>
      <c r="AD23" s="3360"/>
      <c r="AE23" s="3360"/>
      <c r="AF23" s="3361"/>
      <c r="AG23" s="3350" t="s">
        <v>830</v>
      </c>
      <c r="AH23" s="3351"/>
      <c r="AI23" s="3352"/>
    </row>
    <row r="24" spans="1:35">
      <c r="A24" s="2807"/>
      <c r="B24" s="3342"/>
      <c r="C24" s="3342"/>
      <c r="D24" s="3342"/>
      <c r="E24" s="2808"/>
      <c r="F24" s="3368"/>
      <c r="G24" s="3369"/>
      <c r="H24" s="3369"/>
      <c r="I24" s="3369"/>
      <c r="J24" s="3369"/>
      <c r="K24" s="3369"/>
      <c r="L24" s="3369"/>
      <c r="M24" s="3369"/>
      <c r="N24" s="3370"/>
      <c r="O24" s="2807" t="s">
        <v>2298</v>
      </c>
      <c r="P24" s="3342"/>
      <c r="Q24" s="3342"/>
      <c r="R24" s="3342"/>
      <c r="S24" s="2808"/>
      <c r="T24" s="1182"/>
      <c r="U24" s="3362"/>
      <c r="V24" s="3362"/>
      <c r="W24" s="3362"/>
      <c r="X24" s="1184"/>
      <c r="Y24" s="2807"/>
      <c r="Z24" s="3342"/>
      <c r="AA24" s="3342"/>
      <c r="AB24" s="2808"/>
      <c r="AC24" s="1182"/>
      <c r="AD24" s="3362"/>
      <c r="AE24" s="3362"/>
      <c r="AF24" s="1184"/>
      <c r="AG24" s="2807"/>
      <c r="AH24" s="3342"/>
      <c r="AI24" s="2808"/>
    </row>
    <row r="25" spans="1:35" ht="20.25" customHeight="1">
      <c r="A25" s="3343"/>
      <c r="B25" s="3343"/>
      <c r="C25" s="3343"/>
      <c r="D25" s="3343"/>
      <c r="E25" s="3343"/>
      <c r="F25" s="3343"/>
      <c r="G25" s="3345"/>
      <c r="H25" s="3345"/>
      <c r="I25" s="3345"/>
      <c r="J25" s="3345"/>
      <c r="K25" s="3345"/>
      <c r="L25" s="3345"/>
      <c r="M25" s="3345"/>
      <c r="N25" s="3345"/>
      <c r="O25" s="3336"/>
      <c r="P25" s="3337"/>
      <c r="Q25" s="3337"/>
      <c r="R25" s="3337"/>
      <c r="S25" s="3338"/>
      <c r="T25" s="3347"/>
      <c r="U25" s="3347"/>
      <c r="V25" s="3347"/>
      <c r="W25" s="3347"/>
      <c r="X25" s="3347"/>
      <c r="Y25" s="3349"/>
      <c r="Z25" s="3347"/>
      <c r="AA25" s="3347"/>
      <c r="AB25" s="3347"/>
      <c r="AC25" s="3363"/>
      <c r="AD25" s="3363"/>
      <c r="AE25" s="3363"/>
      <c r="AF25" s="3363"/>
      <c r="AG25" s="3347"/>
      <c r="AH25" s="3347"/>
      <c r="AI25" s="3347"/>
    </row>
    <row r="26" spans="1:35" ht="20.25" customHeight="1">
      <c r="A26" s="3344"/>
      <c r="B26" s="3344"/>
      <c r="C26" s="3344"/>
      <c r="D26" s="3344"/>
      <c r="E26" s="3344"/>
      <c r="F26" s="3346"/>
      <c r="G26" s="3346"/>
      <c r="H26" s="3346"/>
      <c r="I26" s="3346"/>
      <c r="J26" s="3346"/>
      <c r="K26" s="3346"/>
      <c r="L26" s="3346"/>
      <c r="M26" s="3346"/>
      <c r="N26" s="3346"/>
      <c r="O26" s="3339"/>
      <c r="P26" s="3340"/>
      <c r="Q26" s="3340"/>
      <c r="R26" s="3340"/>
      <c r="S26" s="3341"/>
      <c r="T26" s="3348"/>
      <c r="U26" s="3348"/>
      <c r="V26" s="3348"/>
      <c r="W26" s="3348"/>
      <c r="X26" s="3348"/>
      <c r="Y26" s="3348"/>
      <c r="Z26" s="3348"/>
      <c r="AA26" s="3348"/>
      <c r="AB26" s="3348"/>
      <c r="AC26" s="3364"/>
      <c r="AD26" s="3364"/>
      <c r="AE26" s="3364"/>
      <c r="AF26" s="3364"/>
      <c r="AG26" s="3348"/>
      <c r="AH26" s="3348"/>
      <c r="AI26" s="3348"/>
    </row>
    <row r="27" spans="1:35" ht="20.25" customHeight="1">
      <c r="A27" s="3343"/>
      <c r="B27" s="3343"/>
      <c r="C27" s="3343"/>
      <c r="D27" s="3343"/>
      <c r="E27" s="3343"/>
      <c r="F27" s="3343"/>
      <c r="G27" s="3345"/>
      <c r="H27" s="3345"/>
      <c r="I27" s="3345"/>
      <c r="J27" s="3345"/>
      <c r="K27" s="3345"/>
      <c r="L27" s="3345"/>
      <c r="M27" s="3345"/>
      <c r="N27" s="3345"/>
      <c r="O27" s="3336"/>
      <c r="P27" s="3337"/>
      <c r="Q27" s="3337"/>
      <c r="R27" s="3337"/>
      <c r="S27" s="3338"/>
      <c r="T27" s="3347"/>
      <c r="U27" s="3347"/>
      <c r="V27" s="3347"/>
      <c r="W27" s="3347"/>
      <c r="X27" s="3347"/>
      <c r="Y27" s="3349"/>
      <c r="Z27" s="3347"/>
      <c r="AA27" s="3347"/>
      <c r="AB27" s="3347"/>
      <c r="AC27" s="3363"/>
      <c r="AD27" s="3363"/>
      <c r="AE27" s="3363"/>
      <c r="AF27" s="3363"/>
      <c r="AG27" s="3347"/>
      <c r="AH27" s="3347"/>
      <c r="AI27" s="3347"/>
    </row>
    <row r="28" spans="1:35" ht="20.25" customHeight="1">
      <c r="A28" s="3344"/>
      <c r="B28" s="3344"/>
      <c r="C28" s="3344"/>
      <c r="D28" s="3344"/>
      <c r="E28" s="3344"/>
      <c r="F28" s="3346"/>
      <c r="G28" s="3346"/>
      <c r="H28" s="3346"/>
      <c r="I28" s="3346"/>
      <c r="J28" s="3346"/>
      <c r="K28" s="3346"/>
      <c r="L28" s="3346"/>
      <c r="M28" s="3346"/>
      <c r="N28" s="3346"/>
      <c r="O28" s="3339"/>
      <c r="P28" s="3340"/>
      <c r="Q28" s="3340"/>
      <c r="R28" s="3340"/>
      <c r="S28" s="3341"/>
      <c r="T28" s="3348"/>
      <c r="U28" s="3348"/>
      <c r="V28" s="3348"/>
      <c r="W28" s="3348"/>
      <c r="X28" s="3348"/>
      <c r="Y28" s="3348"/>
      <c r="Z28" s="3348"/>
      <c r="AA28" s="3348"/>
      <c r="AB28" s="3348"/>
      <c r="AC28" s="3364"/>
      <c r="AD28" s="3364"/>
      <c r="AE28" s="3364"/>
      <c r="AF28" s="3364"/>
      <c r="AG28" s="3348"/>
      <c r="AH28" s="3348"/>
      <c r="AI28" s="3348"/>
    </row>
    <row r="29" spans="1:35" ht="20.25" customHeight="1">
      <c r="A29" s="3343"/>
      <c r="B29" s="3343"/>
      <c r="C29" s="3343"/>
      <c r="D29" s="3343"/>
      <c r="E29" s="3343"/>
      <c r="F29" s="3343"/>
      <c r="G29" s="3345"/>
      <c r="H29" s="3345"/>
      <c r="I29" s="3345"/>
      <c r="J29" s="3345"/>
      <c r="K29" s="3345"/>
      <c r="L29" s="3345"/>
      <c r="M29" s="3345"/>
      <c r="N29" s="3345"/>
      <c r="O29" s="3336"/>
      <c r="P29" s="3337"/>
      <c r="Q29" s="3337"/>
      <c r="R29" s="3337"/>
      <c r="S29" s="3338"/>
      <c r="T29" s="3347"/>
      <c r="U29" s="3347"/>
      <c r="V29" s="3347"/>
      <c r="W29" s="3347"/>
      <c r="X29" s="3347"/>
      <c r="Y29" s="3349"/>
      <c r="Z29" s="3347"/>
      <c r="AA29" s="3347"/>
      <c r="AB29" s="3347"/>
      <c r="AC29" s="3363"/>
      <c r="AD29" s="3363"/>
      <c r="AE29" s="3363"/>
      <c r="AF29" s="3363"/>
      <c r="AG29" s="3347"/>
      <c r="AH29" s="3347"/>
      <c r="AI29" s="3347"/>
    </row>
    <row r="30" spans="1:35" ht="20.25" customHeight="1">
      <c r="A30" s="3344"/>
      <c r="B30" s="3344"/>
      <c r="C30" s="3344"/>
      <c r="D30" s="3344"/>
      <c r="E30" s="3344"/>
      <c r="F30" s="3346"/>
      <c r="G30" s="3346"/>
      <c r="H30" s="3346"/>
      <c r="I30" s="3346"/>
      <c r="J30" s="3346"/>
      <c r="K30" s="3346"/>
      <c r="L30" s="3346"/>
      <c r="M30" s="3346"/>
      <c r="N30" s="3346"/>
      <c r="O30" s="3339"/>
      <c r="P30" s="3340"/>
      <c r="Q30" s="3340"/>
      <c r="R30" s="3340"/>
      <c r="S30" s="3341"/>
      <c r="T30" s="3348"/>
      <c r="U30" s="3348"/>
      <c r="V30" s="3348"/>
      <c r="W30" s="3348"/>
      <c r="X30" s="3348"/>
      <c r="Y30" s="3348"/>
      <c r="Z30" s="3348"/>
      <c r="AA30" s="3348"/>
      <c r="AB30" s="3348"/>
      <c r="AC30" s="3364"/>
      <c r="AD30" s="3364"/>
      <c r="AE30" s="3364"/>
      <c r="AF30" s="3364"/>
      <c r="AG30" s="3348"/>
      <c r="AH30" s="3348"/>
      <c r="AI30" s="3348"/>
    </row>
    <row r="31" spans="1:35" ht="20.25" customHeight="1">
      <c r="A31" s="3343"/>
      <c r="B31" s="3343"/>
      <c r="C31" s="3343"/>
      <c r="D31" s="3343"/>
      <c r="E31" s="3343"/>
      <c r="F31" s="3343"/>
      <c r="G31" s="3345"/>
      <c r="H31" s="3345"/>
      <c r="I31" s="3345"/>
      <c r="J31" s="3345"/>
      <c r="K31" s="3345"/>
      <c r="L31" s="3345"/>
      <c r="M31" s="3345"/>
      <c r="N31" s="3345"/>
      <c r="O31" s="3336"/>
      <c r="P31" s="3337"/>
      <c r="Q31" s="3337"/>
      <c r="R31" s="3337"/>
      <c r="S31" s="3338"/>
      <c r="T31" s="3347"/>
      <c r="U31" s="3347"/>
      <c r="V31" s="3347"/>
      <c r="W31" s="3347"/>
      <c r="X31" s="3347"/>
      <c r="Y31" s="3349"/>
      <c r="Z31" s="3347"/>
      <c r="AA31" s="3347"/>
      <c r="AB31" s="3347"/>
      <c r="AC31" s="3363"/>
      <c r="AD31" s="3363"/>
      <c r="AE31" s="3363"/>
      <c r="AF31" s="3363"/>
      <c r="AG31" s="3347"/>
      <c r="AH31" s="3347"/>
      <c r="AI31" s="3347"/>
    </row>
    <row r="32" spans="1:35" ht="20.25" customHeight="1">
      <c r="A32" s="3344"/>
      <c r="B32" s="3344"/>
      <c r="C32" s="3344"/>
      <c r="D32" s="3344"/>
      <c r="E32" s="3344"/>
      <c r="F32" s="3346"/>
      <c r="G32" s="3346"/>
      <c r="H32" s="3346"/>
      <c r="I32" s="3346"/>
      <c r="J32" s="3346"/>
      <c r="K32" s="3346"/>
      <c r="L32" s="3346"/>
      <c r="M32" s="3346"/>
      <c r="N32" s="3346"/>
      <c r="O32" s="3339"/>
      <c r="P32" s="3340"/>
      <c r="Q32" s="3340"/>
      <c r="R32" s="3340"/>
      <c r="S32" s="3341"/>
      <c r="T32" s="3348"/>
      <c r="U32" s="3348"/>
      <c r="V32" s="3348"/>
      <c r="W32" s="3348"/>
      <c r="X32" s="3348"/>
      <c r="Y32" s="3348"/>
      <c r="Z32" s="3348"/>
      <c r="AA32" s="3348"/>
      <c r="AB32" s="3348"/>
      <c r="AC32" s="3364"/>
      <c r="AD32" s="3364"/>
      <c r="AE32" s="3364"/>
      <c r="AF32" s="3364"/>
      <c r="AG32" s="3348"/>
      <c r="AH32" s="3348"/>
      <c r="AI32" s="3348"/>
    </row>
    <row r="33" spans="1:35" ht="20.25" customHeight="1">
      <c r="A33" s="3343"/>
      <c r="B33" s="3343"/>
      <c r="C33" s="3343"/>
      <c r="D33" s="3343"/>
      <c r="E33" s="3343"/>
      <c r="F33" s="3343"/>
      <c r="G33" s="3345"/>
      <c r="H33" s="3345"/>
      <c r="I33" s="3345"/>
      <c r="J33" s="3345"/>
      <c r="K33" s="3345"/>
      <c r="L33" s="3345"/>
      <c r="M33" s="3345"/>
      <c r="N33" s="3345"/>
      <c r="O33" s="3336"/>
      <c r="P33" s="3337"/>
      <c r="Q33" s="3337"/>
      <c r="R33" s="3337"/>
      <c r="S33" s="3338"/>
      <c r="T33" s="3347"/>
      <c r="U33" s="3347"/>
      <c r="V33" s="3347"/>
      <c r="W33" s="3347"/>
      <c r="X33" s="3347"/>
      <c r="Y33" s="3349"/>
      <c r="Z33" s="3347"/>
      <c r="AA33" s="3347"/>
      <c r="AB33" s="3347"/>
      <c r="AC33" s="3363"/>
      <c r="AD33" s="3363"/>
      <c r="AE33" s="3363"/>
      <c r="AF33" s="3363"/>
      <c r="AG33" s="3347"/>
      <c r="AH33" s="3347"/>
      <c r="AI33" s="3347"/>
    </row>
    <row r="34" spans="1:35" ht="20.25" customHeight="1">
      <c r="A34" s="3344"/>
      <c r="B34" s="3344"/>
      <c r="C34" s="3344"/>
      <c r="D34" s="3344"/>
      <c r="E34" s="3344"/>
      <c r="F34" s="3346"/>
      <c r="G34" s="3346"/>
      <c r="H34" s="3346"/>
      <c r="I34" s="3346"/>
      <c r="J34" s="3346"/>
      <c r="K34" s="3346"/>
      <c r="L34" s="3346"/>
      <c r="M34" s="3346"/>
      <c r="N34" s="3346"/>
      <c r="O34" s="3339"/>
      <c r="P34" s="3340"/>
      <c r="Q34" s="3340"/>
      <c r="R34" s="3340"/>
      <c r="S34" s="3341"/>
      <c r="T34" s="3348"/>
      <c r="U34" s="3348"/>
      <c r="V34" s="3348"/>
      <c r="W34" s="3348"/>
      <c r="X34" s="3348"/>
      <c r="Y34" s="3348"/>
      <c r="Z34" s="3348"/>
      <c r="AA34" s="3348"/>
      <c r="AB34" s="3348"/>
      <c r="AC34" s="3364"/>
      <c r="AD34" s="3364"/>
      <c r="AE34" s="3364"/>
      <c r="AF34" s="3364"/>
      <c r="AG34" s="3348"/>
      <c r="AH34" s="3348"/>
      <c r="AI34" s="3348"/>
    </row>
    <row r="35" spans="1:35" ht="20.25" customHeight="1">
      <c r="A35" s="3343"/>
      <c r="B35" s="3343"/>
      <c r="C35" s="3343"/>
      <c r="D35" s="3343"/>
      <c r="E35" s="3343"/>
      <c r="F35" s="3343"/>
      <c r="G35" s="3345"/>
      <c r="H35" s="3345"/>
      <c r="I35" s="3345"/>
      <c r="J35" s="3345"/>
      <c r="K35" s="3345"/>
      <c r="L35" s="3345"/>
      <c r="M35" s="3345"/>
      <c r="N35" s="3345"/>
      <c r="O35" s="3336"/>
      <c r="P35" s="3337"/>
      <c r="Q35" s="3337"/>
      <c r="R35" s="3337"/>
      <c r="S35" s="3338"/>
      <c r="T35" s="3347"/>
      <c r="U35" s="3347"/>
      <c r="V35" s="3347"/>
      <c r="W35" s="3347"/>
      <c r="X35" s="3347"/>
      <c r="Y35" s="3349"/>
      <c r="Z35" s="3347"/>
      <c r="AA35" s="3347"/>
      <c r="AB35" s="3347"/>
      <c r="AC35" s="3363"/>
      <c r="AD35" s="3363"/>
      <c r="AE35" s="3363"/>
      <c r="AF35" s="3363"/>
      <c r="AG35" s="3347"/>
      <c r="AH35" s="3347"/>
      <c r="AI35" s="3347"/>
    </row>
    <row r="36" spans="1:35" ht="20.25" customHeight="1">
      <c r="A36" s="3344"/>
      <c r="B36" s="3344"/>
      <c r="C36" s="3344"/>
      <c r="D36" s="3344"/>
      <c r="E36" s="3344"/>
      <c r="F36" s="3346"/>
      <c r="G36" s="3346"/>
      <c r="H36" s="3346"/>
      <c r="I36" s="3346"/>
      <c r="J36" s="3346"/>
      <c r="K36" s="3346"/>
      <c r="L36" s="3346"/>
      <c r="M36" s="3346"/>
      <c r="N36" s="3346"/>
      <c r="O36" s="3339"/>
      <c r="P36" s="3340"/>
      <c r="Q36" s="3340"/>
      <c r="R36" s="3340"/>
      <c r="S36" s="3341"/>
      <c r="T36" s="3348"/>
      <c r="U36" s="3348"/>
      <c r="V36" s="3348"/>
      <c r="W36" s="3348"/>
      <c r="X36" s="3348"/>
      <c r="Y36" s="3348"/>
      <c r="Z36" s="3348"/>
      <c r="AA36" s="3348"/>
      <c r="AB36" s="3348"/>
      <c r="AC36" s="3364"/>
      <c r="AD36" s="3364"/>
      <c r="AE36" s="3364"/>
      <c r="AF36" s="3364"/>
      <c r="AG36" s="3348"/>
      <c r="AH36" s="3348"/>
      <c r="AI36" s="3348"/>
    </row>
    <row r="37" spans="1:35" ht="20.25" customHeight="1">
      <c r="A37" s="3343"/>
      <c r="B37" s="3343"/>
      <c r="C37" s="3343"/>
      <c r="D37" s="3343"/>
      <c r="E37" s="3343"/>
      <c r="F37" s="3343"/>
      <c r="G37" s="3345"/>
      <c r="H37" s="3345"/>
      <c r="I37" s="3345"/>
      <c r="J37" s="3345"/>
      <c r="K37" s="3345"/>
      <c r="L37" s="3345"/>
      <c r="M37" s="3345"/>
      <c r="N37" s="3345"/>
      <c r="O37" s="3336"/>
      <c r="P37" s="3337"/>
      <c r="Q37" s="3337"/>
      <c r="R37" s="3337"/>
      <c r="S37" s="3338"/>
      <c r="T37" s="3347"/>
      <c r="U37" s="3347"/>
      <c r="V37" s="3347"/>
      <c r="W37" s="3347"/>
      <c r="X37" s="3347"/>
      <c r="Y37" s="3349"/>
      <c r="Z37" s="3347"/>
      <c r="AA37" s="3347"/>
      <c r="AB37" s="3347"/>
      <c r="AC37" s="3363"/>
      <c r="AD37" s="3363"/>
      <c r="AE37" s="3363"/>
      <c r="AF37" s="3363"/>
      <c r="AG37" s="3347"/>
      <c r="AH37" s="3347"/>
      <c r="AI37" s="3347"/>
    </row>
    <row r="38" spans="1:35" ht="20.25" customHeight="1">
      <c r="A38" s="3344"/>
      <c r="B38" s="3344"/>
      <c r="C38" s="3344"/>
      <c r="D38" s="3344"/>
      <c r="E38" s="3344"/>
      <c r="F38" s="3346"/>
      <c r="G38" s="3346"/>
      <c r="H38" s="3346"/>
      <c r="I38" s="3346"/>
      <c r="J38" s="3346"/>
      <c r="K38" s="3346"/>
      <c r="L38" s="3346"/>
      <c r="M38" s="3346"/>
      <c r="N38" s="3346"/>
      <c r="O38" s="3339"/>
      <c r="P38" s="3340"/>
      <c r="Q38" s="3340"/>
      <c r="R38" s="3340"/>
      <c r="S38" s="3341"/>
      <c r="T38" s="3348"/>
      <c r="U38" s="3348"/>
      <c r="V38" s="3348"/>
      <c r="W38" s="3348"/>
      <c r="X38" s="3348"/>
      <c r="Y38" s="3348"/>
      <c r="Z38" s="3348"/>
      <c r="AA38" s="3348"/>
      <c r="AB38" s="3348"/>
      <c r="AC38" s="3364"/>
      <c r="AD38" s="3364"/>
      <c r="AE38" s="3364"/>
      <c r="AF38" s="3364"/>
      <c r="AG38" s="3348"/>
      <c r="AH38" s="3348"/>
      <c r="AI38" s="3348"/>
    </row>
    <row r="39" spans="1:35" ht="20.25" customHeight="1">
      <c r="A39" s="3343"/>
      <c r="B39" s="3343"/>
      <c r="C39" s="3343"/>
      <c r="D39" s="3343"/>
      <c r="E39" s="3343"/>
      <c r="F39" s="3343"/>
      <c r="G39" s="3345"/>
      <c r="H39" s="3345"/>
      <c r="I39" s="3345"/>
      <c r="J39" s="3345"/>
      <c r="K39" s="3345"/>
      <c r="L39" s="3345"/>
      <c r="M39" s="3345"/>
      <c r="N39" s="3345"/>
      <c r="O39" s="3336"/>
      <c r="P39" s="3337"/>
      <c r="Q39" s="3337"/>
      <c r="R39" s="3337"/>
      <c r="S39" s="3338"/>
      <c r="T39" s="3347"/>
      <c r="U39" s="3347"/>
      <c r="V39" s="3347"/>
      <c r="W39" s="3347"/>
      <c r="X39" s="3347"/>
      <c r="Y39" s="3349"/>
      <c r="Z39" s="3347"/>
      <c r="AA39" s="3347"/>
      <c r="AB39" s="3347"/>
      <c r="AC39" s="3363"/>
      <c r="AD39" s="3363"/>
      <c r="AE39" s="3363"/>
      <c r="AF39" s="3363"/>
      <c r="AG39" s="3347"/>
      <c r="AH39" s="3347"/>
      <c r="AI39" s="3347"/>
    </row>
    <row r="40" spans="1:35" ht="20.25" customHeight="1">
      <c r="A40" s="3344"/>
      <c r="B40" s="3344"/>
      <c r="C40" s="3344"/>
      <c r="D40" s="3344"/>
      <c r="E40" s="3344"/>
      <c r="F40" s="3346"/>
      <c r="G40" s="3346"/>
      <c r="H40" s="3346"/>
      <c r="I40" s="3346"/>
      <c r="J40" s="3346"/>
      <c r="K40" s="3346"/>
      <c r="L40" s="3346"/>
      <c r="M40" s="3346"/>
      <c r="N40" s="3346"/>
      <c r="O40" s="3339"/>
      <c r="P40" s="3340"/>
      <c r="Q40" s="3340"/>
      <c r="R40" s="3340"/>
      <c r="S40" s="3341"/>
      <c r="T40" s="3348"/>
      <c r="U40" s="3348"/>
      <c r="V40" s="3348"/>
      <c r="W40" s="3348"/>
      <c r="X40" s="3348"/>
      <c r="Y40" s="3348"/>
      <c r="Z40" s="3348"/>
      <c r="AA40" s="3348"/>
      <c r="AB40" s="3348"/>
      <c r="AC40" s="3364"/>
      <c r="AD40" s="3364"/>
      <c r="AE40" s="3364"/>
      <c r="AF40" s="3364"/>
      <c r="AG40" s="3348"/>
      <c r="AH40" s="3348"/>
      <c r="AI40" s="3348"/>
    </row>
    <row r="41" spans="1:35">
      <c r="B41" s="476" t="s">
        <v>1732</v>
      </c>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row>
    <row r="42" spans="1:35">
      <c r="B42" s="476" t="s">
        <v>1731</v>
      </c>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row>
    <row r="43" spans="1:35">
      <c r="B43" s="476" t="s">
        <v>1730</v>
      </c>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row>
    <row r="44" spans="1:35">
      <c r="B44" s="476"/>
      <c r="C44" s="476"/>
      <c r="D44" s="476" t="s">
        <v>832</v>
      </c>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row>
  </sheetData>
  <mergeCells count="144">
    <mergeCell ref="AG39:AI40"/>
    <mergeCell ref="A39:E40"/>
    <mergeCell ref="F39:N40"/>
    <mergeCell ref="T39:X40"/>
    <mergeCell ref="Y39:AB40"/>
    <mergeCell ref="AC39:AF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 ref="AG31:AI32"/>
    <mergeCell ref="A33:E34"/>
    <mergeCell ref="F33:N34"/>
    <mergeCell ref="T33:X34"/>
    <mergeCell ref="Y33:AB34"/>
    <mergeCell ref="AC33:AF34"/>
    <mergeCell ref="AG33:AI34"/>
    <mergeCell ref="A31:E32"/>
    <mergeCell ref="F31:N32"/>
    <mergeCell ref="T31:X32"/>
    <mergeCell ref="Y31:AB32"/>
    <mergeCell ref="AC31:AF32"/>
    <mergeCell ref="O33:S33"/>
    <mergeCell ref="O34:S34"/>
    <mergeCell ref="O31:S31"/>
    <mergeCell ref="O32:S32"/>
    <mergeCell ref="A25:E26"/>
    <mergeCell ref="F25:N26"/>
    <mergeCell ref="T25:X26"/>
    <mergeCell ref="Y25:AB26"/>
    <mergeCell ref="AC25:AF26"/>
    <mergeCell ref="AG25:AI26"/>
    <mergeCell ref="AG27:AI28"/>
    <mergeCell ref="A29:E30"/>
    <mergeCell ref="F29:N30"/>
    <mergeCell ref="T29:X30"/>
    <mergeCell ref="Y29:AB30"/>
    <mergeCell ref="AC29:AF30"/>
    <mergeCell ref="AG29:AI30"/>
    <mergeCell ref="A27:E28"/>
    <mergeCell ref="F27:N28"/>
    <mergeCell ref="T27:X28"/>
    <mergeCell ref="Y27:AB28"/>
    <mergeCell ref="AC27:AF28"/>
    <mergeCell ref="O25:S25"/>
    <mergeCell ref="O26:S26"/>
    <mergeCell ref="O27:S27"/>
    <mergeCell ref="O28:S28"/>
    <mergeCell ref="O29:S29"/>
    <mergeCell ref="O30:S30"/>
    <mergeCell ref="AG2:AI3"/>
    <mergeCell ref="AC2:AF3"/>
    <mergeCell ref="O2:S2"/>
    <mergeCell ref="O3:S3"/>
    <mergeCell ref="T2:X3"/>
    <mergeCell ref="A23:E24"/>
    <mergeCell ref="F23:N24"/>
    <mergeCell ref="O23:S23"/>
    <mergeCell ref="T23:X24"/>
    <mergeCell ref="Y23:AB24"/>
    <mergeCell ref="F4:N5"/>
    <mergeCell ref="T4:X5"/>
    <mergeCell ref="Y4:AB5"/>
    <mergeCell ref="A2:E3"/>
    <mergeCell ref="F2:N3"/>
    <mergeCell ref="Y2:AB3"/>
    <mergeCell ref="AC4:AF5"/>
    <mergeCell ref="AG4:AI5"/>
    <mergeCell ref="A6:E7"/>
    <mergeCell ref="F6:N7"/>
    <mergeCell ref="T6:X7"/>
    <mergeCell ref="Y6:AB7"/>
    <mergeCell ref="AC23:AF24"/>
    <mergeCell ref="AG23:AI24"/>
    <mergeCell ref="AG6:AI7"/>
    <mergeCell ref="A4:E5"/>
    <mergeCell ref="AG8:AI9"/>
    <mergeCell ref="A10:E11"/>
    <mergeCell ref="F10:N11"/>
    <mergeCell ref="T10:X11"/>
    <mergeCell ref="Y10:AB11"/>
    <mergeCell ref="AC10:AF11"/>
    <mergeCell ref="AG10:AI11"/>
    <mergeCell ref="A8:E9"/>
    <mergeCell ref="F8:N9"/>
    <mergeCell ref="O4:S4"/>
    <mergeCell ref="O5:S5"/>
    <mergeCell ref="O6:S6"/>
    <mergeCell ref="Y8:AB9"/>
    <mergeCell ref="AC8:AF9"/>
    <mergeCell ref="T8:X9"/>
    <mergeCell ref="AC6:AF7"/>
    <mergeCell ref="O7:S7"/>
    <mergeCell ref="O8:S8"/>
    <mergeCell ref="O9:S9"/>
    <mergeCell ref="O10:S10"/>
    <mergeCell ref="O11:S11"/>
    <mergeCell ref="O12:S12"/>
    <mergeCell ref="O13:S13"/>
    <mergeCell ref="AG12:AI13"/>
    <mergeCell ref="A14:E15"/>
    <mergeCell ref="F14:N15"/>
    <mergeCell ref="T14:X15"/>
    <mergeCell ref="Y14:AB15"/>
    <mergeCell ref="AC14:AF15"/>
    <mergeCell ref="AG14:AI15"/>
    <mergeCell ref="A12:E13"/>
    <mergeCell ref="F12:N13"/>
    <mergeCell ref="T12:X13"/>
    <mergeCell ref="O14:S14"/>
    <mergeCell ref="O15:S15"/>
    <mergeCell ref="Y12:AB13"/>
    <mergeCell ref="AC12:AF13"/>
    <mergeCell ref="O24:S24"/>
    <mergeCell ref="A18:E19"/>
    <mergeCell ref="F18:N19"/>
    <mergeCell ref="T18:X19"/>
    <mergeCell ref="A16:E17"/>
    <mergeCell ref="F16:N17"/>
    <mergeCell ref="T16:X17"/>
    <mergeCell ref="AG16:AI17"/>
    <mergeCell ref="Y18:AB19"/>
    <mergeCell ref="AC18:AF19"/>
    <mergeCell ref="AG18:AI19"/>
    <mergeCell ref="Y16:AB17"/>
    <mergeCell ref="AC16:AF17"/>
    <mergeCell ref="O19:S19"/>
    <mergeCell ref="O16:S16"/>
    <mergeCell ref="O17:S17"/>
    <mergeCell ref="O18:S18"/>
  </mergeCells>
  <phoneticPr fontId="5"/>
  <dataValidations count="1">
    <dataValidation type="list" errorStyle="warning" allowBlank="1" showInputMessage="1" showErrorMessage="1" sqref="O4:S4 O6:S6 O8:S8 O10:S10 O12:S12 O14:S14 O16:S16 O18:S18 O25:S25 O27:S27 O29:S29 O31:S31 O33:S33 O35:S35 O37:S37 O39:S39" xr:uid="{00000000-0002-0000-2F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8"/>
  <dimension ref="A1:AI62"/>
  <sheetViews>
    <sheetView view="pageBreakPreview" zoomScaleNormal="100" zoomScaleSheetLayoutView="100" workbookViewId="0"/>
  </sheetViews>
  <sheetFormatPr defaultColWidth="2.625" defaultRowHeight="13.5"/>
  <cols>
    <col min="1" max="16384" width="2.625" style="592"/>
  </cols>
  <sheetData>
    <row r="1" spans="1:35" ht="15" thickBot="1">
      <c r="A1" s="477" t="s">
        <v>2030</v>
      </c>
      <c r="C1" s="890"/>
      <c r="D1" s="890"/>
      <c r="E1" s="890"/>
      <c r="F1" s="890"/>
    </row>
    <row r="2" spans="1:35" ht="14.25" customHeight="1">
      <c r="A2" s="3542" t="s">
        <v>538</v>
      </c>
      <c r="B2" s="3543"/>
      <c r="C2" s="3543"/>
      <c r="D2" s="3543"/>
      <c r="E2" s="3543"/>
      <c r="F2" s="3543"/>
      <c r="G2" s="3543"/>
      <c r="H2" s="3543"/>
      <c r="I2" s="3543"/>
      <c r="J2" s="3543"/>
      <c r="K2" s="3544"/>
      <c r="L2" s="3542" t="s">
        <v>550</v>
      </c>
      <c r="M2" s="3543"/>
      <c r="N2" s="3543"/>
      <c r="O2" s="3543"/>
      <c r="P2" s="3543"/>
      <c r="Q2" s="3543"/>
      <c r="R2" s="3543"/>
      <c r="S2" s="3543"/>
      <c r="T2" s="3543"/>
      <c r="U2" s="3543"/>
      <c r="V2" s="3543"/>
      <c r="W2" s="3543"/>
      <c r="X2" s="3543"/>
      <c r="Y2" s="3543"/>
      <c r="Z2" s="3543"/>
      <c r="AA2" s="3543"/>
      <c r="AB2" s="3543"/>
      <c r="AC2" s="3543"/>
      <c r="AD2" s="3543"/>
      <c r="AE2" s="3543"/>
      <c r="AF2" s="3543"/>
      <c r="AG2" s="3543"/>
      <c r="AH2" s="3543"/>
      <c r="AI2" s="3544"/>
    </row>
    <row r="3" spans="1:35">
      <c r="A3" s="3528"/>
      <c r="B3" s="3545"/>
      <c r="C3" s="3545"/>
      <c r="D3" s="3545"/>
      <c r="E3" s="3545"/>
      <c r="F3" s="3545"/>
      <c r="G3" s="3545"/>
      <c r="H3" s="3545"/>
      <c r="I3" s="3545"/>
      <c r="J3" s="3545"/>
      <c r="K3" s="3546"/>
      <c r="L3" s="3528"/>
      <c r="M3" s="3545"/>
      <c r="N3" s="3545"/>
      <c r="O3" s="3545"/>
      <c r="P3" s="3545"/>
      <c r="Q3" s="3545"/>
      <c r="R3" s="3545"/>
      <c r="S3" s="3545"/>
      <c r="T3" s="3545"/>
      <c r="U3" s="3545"/>
      <c r="V3" s="3545"/>
      <c r="W3" s="3545"/>
      <c r="X3" s="3545"/>
      <c r="Y3" s="3545"/>
      <c r="Z3" s="3545"/>
      <c r="AA3" s="3545"/>
      <c r="AB3" s="3545"/>
      <c r="AC3" s="3545"/>
      <c r="AD3" s="3545"/>
      <c r="AE3" s="3545"/>
      <c r="AF3" s="3545"/>
      <c r="AG3" s="3545"/>
      <c r="AH3" s="3545"/>
      <c r="AI3" s="3546"/>
    </row>
    <row r="4" spans="1:35">
      <c r="A4" s="3380" t="s">
        <v>539</v>
      </c>
      <c r="B4" s="3372"/>
      <c r="C4" s="3372"/>
      <c r="D4" s="3372"/>
      <c r="E4" s="3372"/>
      <c r="F4" s="3372"/>
      <c r="G4" s="3373"/>
      <c r="H4" s="3371" t="s">
        <v>540</v>
      </c>
      <c r="I4" s="3372"/>
      <c r="J4" s="3372"/>
      <c r="K4" s="3391"/>
      <c r="L4" s="3380" t="s">
        <v>539</v>
      </c>
      <c r="M4" s="3372"/>
      <c r="N4" s="3372"/>
      <c r="O4" s="3372"/>
      <c r="P4" s="3372"/>
      <c r="Q4" s="3372"/>
      <c r="R4" s="3372"/>
      <c r="S4" s="3373"/>
      <c r="T4" s="3371" t="s">
        <v>795</v>
      </c>
      <c r="U4" s="3372"/>
      <c r="V4" s="3372"/>
      <c r="W4" s="3373"/>
      <c r="X4" s="3230" t="s">
        <v>551</v>
      </c>
      <c r="Y4" s="3231"/>
      <c r="Z4" s="3231"/>
      <c r="AA4" s="3231"/>
      <c r="AB4" s="3231"/>
      <c r="AC4" s="3231"/>
      <c r="AD4" s="3231"/>
      <c r="AE4" s="3232"/>
      <c r="AF4" s="3482" t="s">
        <v>552</v>
      </c>
      <c r="AG4" s="3483"/>
      <c r="AH4" s="3483"/>
      <c r="AI4" s="3484"/>
    </row>
    <row r="5" spans="1:35">
      <c r="A5" s="3381"/>
      <c r="B5" s="3375"/>
      <c r="C5" s="3375"/>
      <c r="D5" s="3375"/>
      <c r="E5" s="3375"/>
      <c r="F5" s="3375"/>
      <c r="G5" s="3376"/>
      <c r="H5" s="3374"/>
      <c r="I5" s="3375"/>
      <c r="J5" s="3375"/>
      <c r="K5" s="3392"/>
      <c r="L5" s="3381"/>
      <c r="M5" s="3375"/>
      <c r="N5" s="3375"/>
      <c r="O5" s="3375"/>
      <c r="P5" s="3375"/>
      <c r="Q5" s="3375"/>
      <c r="R5" s="3375"/>
      <c r="S5" s="3376"/>
      <c r="T5" s="3374"/>
      <c r="U5" s="3375"/>
      <c r="V5" s="3375"/>
      <c r="W5" s="3376"/>
      <c r="X5" s="3472" t="s">
        <v>1023</v>
      </c>
      <c r="Y5" s="3473"/>
      <c r="Z5" s="3473"/>
      <c r="AA5" s="3474"/>
      <c r="AB5" s="3478" t="s">
        <v>1024</v>
      </c>
      <c r="AC5" s="3434"/>
      <c r="AD5" s="3434"/>
      <c r="AE5" s="3435"/>
      <c r="AF5" s="3485"/>
      <c r="AG5" s="3486"/>
      <c r="AH5" s="3486"/>
      <c r="AI5" s="3487"/>
    </row>
    <row r="6" spans="1:35" ht="14.25" thickBot="1">
      <c r="A6" s="3388"/>
      <c r="B6" s="3389"/>
      <c r="C6" s="3389"/>
      <c r="D6" s="3389"/>
      <c r="E6" s="3389"/>
      <c r="F6" s="3389"/>
      <c r="G6" s="3390"/>
      <c r="H6" s="3393"/>
      <c r="I6" s="3389"/>
      <c r="J6" s="3389"/>
      <c r="K6" s="3394"/>
      <c r="L6" s="3388"/>
      <c r="M6" s="3389"/>
      <c r="N6" s="3389"/>
      <c r="O6" s="3389"/>
      <c r="P6" s="3389"/>
      <c r="Q6" s="3389"/>
      <c r="R6" s="3389"/>
      <c r="S6" s="3390"/>
      <c r="T6" s="3393"/>
      <c r="U6" s="3389"/>
      <c r="V6" s="3389"/>
      <c r="W6" s="3390"/>
      <c r="X6" s="3475"/>
      <c r="Y6" s="3476"/>
      <c r="Z6" s="3476"/>
      <c r="AA6" s="3477"/>
      <c r="AB6" s="3479"/>
      <c r="AC6" s="3480"/>
      <c r="AD6" s="3480"/>
      <c r="AE6" s="3481"/>
      <c r="AF6" s="3488"/>
      <c r="AG6" s="3489"/>
      <c r="AH6" s="3489"/>
      <c r="AI6" s="3490"/>
    </row>
    <row r="7" spans="1:35">
      <c r="A7" s="3395" t="s">
        <v>1021</v>
      </c>
      <c r="B7" s="3396"/>
      <c r="C7" s="3396"/>
      <c r="D7" s="3396"/>
      <c r="E7" s="3396"/>
      <c r="F7" s="3396"/>
      <c r="G7" s="3397"/>
      <c r="H7" s="3400">
        <f>SUM(H9:K22)</f>
        <v>0</v>
      </c>
      <c r="I7" s="3401"/>
      <c r="J7" s="3401"/>
      <c r="K7" s="3402"/>
      <c r="L7" s="3494" t="s">
        <v>546</v>
      </c>
      <c r="M7" s="2932"/>
      <c r="N7" s="2932"/>
      <c r="O7" s="2932"/>
      <c r="P7" s="2932"/>
      <c r="Q7" s="2932"/>
      <c r="R7" s="2932"/>
      <c r="S7" s="2933"/>
      <c r="T7" s="3400">
        <f>SUM(T9:W22)</f>
        <v>0</v>
      </c>
      <c r="U7" s="3401"/>
      <c r="V7" s="3401"/>
      <c r="W7" s="3497"/>
      <c r="X7" s="3400">
        <f>SUM(X9:AA22)</f>
        <v>0</v>
      </c>
      <c r="Y7" s="3401"/>
      <c r="Z7" s="3401"/>
      <c r="AA7" s="3497"/>
      <c r="AB7" s="3400">
        <f>SUM(AB9:AE22)</f>
        <v>0</v>
      </c>
      <c r="AC7" s="3401"/>
      <c r="AD7" s="3401"/>
      <c r="AE7" s="3497"/>
      <c r="AF7" s="3400">
        <f>SUM(AF9:AI22)</f>
        <v>0</v>
      </c>
      <c r="AG7" s="3401"/>
      <c r="AH7" s="3401"/>
      <c r="AI7" s="3402"/>
    </row>
    <row r="8" spans="1:35">
      <c r="A8" s="3395"/>
      <c r="B8" s="3398"/>
      <c r="C8" s="3398"/>
      <c r="D8" s="3398"/>
      <c r="E8" s="3398"/>
      <c r="F8" s="3398"/>
      <c r="G8" s="3399"/>
      <c r="H8" s="3403"/>
      <c r="I8" s="3404"/>
      <c r="J8" s="3404"/>
      <c r="K8" s="3405"/>
      <c r="L8" s="3495"/>
      <c r="M8" s="3437"/>
      <c r="N8" s="3437"/>
      <c r="O8" s="3437"/>
      <c r="P8" s="3437"/>
      <c r="Q8" s="3437"/>
      <c r="R8" s="3437"/>
      <c r="S8" s="3438"/>
      <c r="T8" s="3403"/>
      <c r="U8" s="3404"/>
      <c r="V8" s="3404"/>
      <c r="W8" s="3498"/>
      <c r="X8" s="3403"/>
      <c r="Y8" s="3404"/>
      <c r="Z8" s="3404"/>
      <c r="AA8" s="3498"/>
      <c r="AB8" s="3403"/>
      <c r="AC8" s="3404"/>
      <c r="AD8" s="3404"/>
      <c r="AE8" s="3498"/>
      <c r="AF8" s="3403"/>
      <c r="AG8" s="3404"/>
      <c r="AH8" s="3404"/>
      <c r="AI8" s="3405"/>
    </row>
    <row r="9" spans="1:35">
      <c r="A9" s="3527"/>
      <c r="B9" s="3371" t="s">
        <v>1018</v>
      </c>
      <c r="C9" s="3372"/>
      <c r="D9" s="3372"/>
      <c r="E9" s="3372"/>
      <c r="F9" s="3372"/>
      <c r="G9" s="3373"/>
      <c r="H9" s="3415"/>
      <c r="I9" s="3416"/>
      <c r="J9" s="3416"/>
      <c r="K9" s="3417"/>
      <c r="L9" s="3527"/>
      <c r="M9" s="3371" t="s">
        <v>541</v>
      </c>
      <c r="N9" s="3372"/>
      <c r="O9" s="3372"/>
      <c r="P9" s="3372"/>
      <c r="Q9" s="3372"/>
      <c r="R9" s="3372"/>
      <c r="S9" s="3373"/>
      <c r="T9" s="3460">
        <f>SUM(X9:AE10)</f>
        <v>0</v>
      </c>
      <c r="U9" s="3461"/>
      <c r="V9" s="3461"/>
      <c r="W9" s="3499"/>
      <c r="X9" s="3415"/>
      <c r="Y9" s="3416"/>
      <c r="Z9" s="3416"/>
      <c r="AA9" s="3425"/>
      <c r="AB9" s="3540" t="s">
        <v>555</v>
      </c>
      <c r="AC9" s="3550">
        <f>SUM(AF28:AI34)</f>
        <v>0</v>
      </c>
      <c r="AD9" s="3551"/>
      <c r="AE9" s="3552"/>
      <c r="AF9" s="3460">
        <f>H9-X9</f>
        <v>0</v>
      </c>
      <c r="AG9" s="3461"/>
      <c r="AH9" s="3461"/>
      <c r="AI9" s="3462"/>
    </row>
    <row r="10" spans="1:35">
      <c r="A10" s="3527"/>
      <c r="B10" s="3374"/>
      <c r="C10" s="3375"/>
      <c r="D10" s="3375"/>
      <c r="E10" s="3375"/>
      <c r="F10" s="3375"/>
      <c r="G10" s="3376"/>
      <c r="H10" s="3491"/>
      <c r="I10" s="3492"/>
      <c r="J10" s="3492"/>
      <c r="K10" s="3493"/>
      <c r="L10" s="3527"/>
      <c r="M10" s="3377"/>
      <c r="N10" s="3378"/>
      <c r="O10" s="3378"/>
      <c r="P10" s="3378"/>
      <c r="Q10" s="3378"/>
      <c r="R10" s="3378"/>
      <c r="S10" s="3379"/>
      <c r="T10" s="3463"/>
      <c r="U10" s="3464"/>
      <c r="V10" s="3464"/>
      <c r="W10" s="3500"/>
      <c r="X10" s="3418"/>
      <c r="Y10" s="3419"/>
      <c r="Z10" s="3419"/>
      <c r="AA10" s="3426"/>
      <c r="AB10" s="3541"/>
      <c r="AC10" s="3553"/>
      <c r="AD10" s="3554"/>
      <c r="AE10" s="3555"/>
      <c r="AF10" s="3463"/>
      <c r="AG10" s="3464"/>
      <c r="AH10" s="3464"/>
      <c r="AI10" s="3465"/>
    </row>
    <row r="11" spans="1:35" ht="13.5" customHeight="1">
      <c r="A11" s="3527"/>
      <c r="B11" s="3374"/>
      <c r="C11" s="3375"/>
      <c r="D11" s="3375"/>
      <c r="E11" s="3375"/>
      <c r="F11" s="3375"/>
      <c r="G11" s="3376"/>
      <c r="H11" s="3491"/>
      <c r="I11" s="3492"/>
      <c r="J11" s="3492"/>
      <c r="K11" s="3493"/>
      <c r="L11" s="3527"/>
      <c r="M11" s="2018" t="s">
        <v>554</v>
      </c>
      <c r="N11" s="2019"/>
      <c r="O11" s="2019"/>
      <c r="P11" s="2019"/>
      <c r="Q11" s="2019"/>
      <c r="R11" s="2019"/>
      <c r="S11" s="2019"/>
      <c r="T11" s="2019"/>
      <c r="U11" s="2019"/>
      <c r="V11" s="2019"/>
      <c r="W11" s="2019"/>
      <c r="X11" s="2019"/>
      <c r="Y11" s="2019"/>
      <c r="Z11" s="2019"/>
      <c r="AA11" s="2019"/>
      <c r="AB11" s="2019"/>
      <c r="AC11" s="2019"/>
      <c r="AD11" s="2019"/>
      <c r="AE11" s="2019"/>
      <c r="AF11" s="2019"/>
      <c r="AG11" s="2019"/>
      <c r="AH11" s="2019"/>
      <c r="AI11" s="3547"/>
    </row>
    <row r="12" spans="1:35">
      <c r="A12" s="3527"/>
      <c r="B12" s="3377"/>
      <c r="C12" s="3378"/>
      <c r="D12" s="3378"/>
      <c r="E12" s="3378"/>
      <c r="F12" s="3378"/>
      <c r="G12" s="3379"/>
      <c r="H12" s="3418"/>
      <c r="I12" s="3419"/>
      <c r="J12" s="3419"/>
      <c r="K12" s="3420"/>
      <c r="L12" s="3527"/>
      <c r="M12" s="2024"/>
      <c r="N12" s="2025"/>
      <c r="O12" s="2025"/>
      <c r="P12" s="2025"/>
      <c r="Q12" s="2025"/>
      <c r="R12" s="2025"/>
      <c r="S12" s="2025"/>
      <c r="T12" s="2025"/>
      <c r="U12" s="2025"/>
      <c r="V12" s="2025"/>
      <c r="W12" s="2025"/>
      <c r="X12" s="2025"/>
      <c r="Y12" s="2025"/>
      <c r="Z12" s="2025"/>
      <c r="AA12" s="2025"/>
      <c r="AB12" s="2025"/>
      <c r="AC12" s="2025"/>
      <c r="AD12" s="2025"/>
      <c r="AE12" s="2025"/>
      <c r="AF12" s="2025"/>
      <c r="AG12" s="2025"/>
      <c r="AH12" s="2025"/>
      <c r="AI12" s="3549"/>
    </row>
    <row r="13" spans="1:35" ht="13.5" customHeight="1">
      <c r="A13" s="3527"/>
      <c r="B13" s="3371" t="s">
        <v>1019</v>
      </c>
      <c r="C13" s="3372"/>
      <c r="D13" s="3372"/>
      <c r="E13" s="3372"/>
      <c r="F13" s="3372"/>
      <c r="G13" s="3373"/>
      <c r="H13" s="3415"/>
      <c r="I13" s="3416"/>
      <c r="J13" s="3416"/>
      <c r="K13" s="3417"/>
      <c r="L13" s="3527"/>
      <c r="M13" s="3371" t="s">
        <v>547</v>
      </c>
      <c r="N13" s="3372"/>
      <c r="O13" s="3372"/>
      <c r="P13" s="3372"/>
      <c r="Q13" s="3372"/>
      <c r="R13" s="3372"/>
      <c r="S13" s="3373"/>
      <c r="T13" s="3460">
        <f>SUM(X13:AE14)</f>
        <v>0</v>
      </c>
      <c r="U13" s="3461"/>
      <c r="V13" s="3461"/>
      <c r="W13" s="3499"/>
      <c r="X13" s="3415"/>
      <c r="Y13" s="3416"/>
      <c r="Z13" s="3416"/>
      <c r="AA13" s="3425"/>
      <c r="AB13" s="3540" t="s">
        <v>556</v>
      </c>
      <c r="AC13" s="3550">
        <f>SUM(AF36:AI42)</f>
        <v>0</v>
      </c>
      <c r="AD13" s="3551"/>
      <c r="AE13" s="3552"/>
      <c r="AF13" s="3460">
        <f>H13-X13</f>
        <v>0</v>
      </c>
      <c r="AG13" s="3461"/>
      <c r="AH13" s="3461"/>
      <c r="AI13" s="3462"/>
    </row>
    <row r="14" spans="1:35">
      <c r="A14" s="3527"/>
      <c r="B14" s="3374"/>
      <c r="C14" s="3375"/>
      <c r="D14" s="3375"/>
      <c r="E14" s="3375"/>
      <c r="F14" s="3375"/>
      <c r="G14" s="3376"/>
      <c r="H14" s="3491"/>
      <c r="I14" s="3492"/>
      <c r="J14" s="3492"/>
      <c r="K14" s="3493"/>
      <c r="L14" s="3527"/>
      <c r="M14" s="3377"/>
      <c r="N14" s="3378"/>
      <c r="O14" s="3378"/>
      <c r="P14" s="3378"/>
      <c r="Q14" s="3378"/>
      <c r="R14" s="3378"/>
      <c r="S14" s="3379"/>
      <c r="T14" s="3463"/>
      <c r="U14" s="3464"/>
      <c r="V14" s="3464"/>
      <c r="W14" s="3500"/>
      <c r="X14" s="3418"/>
      <c r="Y14" s="3419"/>
      <c r="Z14" s="3419"/>
      <c r="AA14" s="3426"/>
      <c r="AB14" s="3541"/>
      <c r="AC14" s="3553"/>
      <c r="AD14" s="3554"/>
      <c r="AE14" s="3555"/>
      <c r="AF14" s="3463"/>
      <c r="AG14" s="3464"/>
      <c r="AH14" s="3464"/>
      <c r="AI14" s="3465"/>
    </row>
    <row r="15" spans="1:35" ht="13.5" customHeight="1">
      <c r="A15" s="3527"/>
      <c r="B15" s="3374"/>
      <c r="C15" s="3375"/>
      <c r="D15" s="3375"/>
      <c r="E15" s="3375"/>
      <c r="F15" s="3375"/>
      <c r="G15" s="3376"/>
      <c r="H15" s="3491"/>
      <c r="I15" s="3492"/>
      <c r="J15" s="3492"/>
      <c r="K15" s="3493"/>
      <c r="L15" s="3527"/>
      <c r="M15" s="2018" t="s">
        <v>557</v>
      </c>
      <c r="N15" s="2019"/>
      <c r="O15" s="2019"/>
      <c r="P15" s="2019"/>
      <c r="Q15" s="2019"/>
      <c r="R15" s="2019"/>
      <c r="S15" s="2019"/>
      <c r="T15" s="2019"/>
      <c r="U15" s="2019"/>
      <c r="V15" s="2019"/>
      <c r="W15" s="2019"/>
      <c r="X15" s="2019"/>
      <c r="Y15" s="2019"/>
      <c r="Z15" s="2019"/>
      <c r="AA15" s="2019"/>
      <c r="AB15" s="2019"/>
      <c r="AC15" s="2019"/>
      <c r="AD15" s="2019"/>
      <c r="AE15" s="2019"/>
      <c r="AF15" s="2019"/>
      <c r="AG15" s="2019"/>
      <c r="AH15" s="2019"/>
      <c r="AI15" s="3547"/>
    </row>
    <row r="16" spans="1:35">
      <c r="A16" s="3527"/>
      <c r="B16" s="3374"/>
      <c r="C16" s="3375"/>
      <c r="D16" s="3375"/>
      <c r="E16" s="3375"/>
      <c r="F16" s="3375"/>
      <c r="G16" s="3376"/>
      <c r="H16" s="3491"/>
      <c r="I16" s="3492"/>
      <c r="J16" s="3492"/>
      <c r="K16" s="3493"/>
      <c r="L16" s="3527"/>
      <c r="M16" s="2021"/>
      <c r="N16" s="2022"/>
      <c r="O16" s="2022"/>
      <c r="P16" s="2022"/>
      <c r="Q16" s="2022"/>
      <c r="R16" s="2022"/>
      <c r="S16" s="2022"/>
      <c r="T16" s="2022"/>
      <c r="U16" s="2022"/>
      <c r="V16" s="2022"/>
      <c r="W16" s="2022"/>
      <c r="X16" s="2022"/>
      <c r="Y16" s="2022"/>
      <c r="Z16" s="2022"/>
      <c r="AA16" s="2022"/>
      <c r="AB16" s="2022"/>
      <c r="AC16" s="2022"/>
      <c r="AD16" s="2022"/>
      <c r="AE16" s="2022"/>
      <c r="AF16" s="2022"/>
      <c r="AG16" s="2022"/>
      <c r="AH16" s="2022"/>
      <c r="AI16" s="3548"/>
    </row>
    <row r="17" spans="1:35">
      <c r="A17" s="3527"/>
      <c r="B17" s="3377"/>
      <c r="C17" s="3378"/>
      <c r="D17" s="3378"/>
      <c r="E17" s="3378"/>
      <c r="F17" s="3378"/>
      <c r="G17" s="3379"/>
      <c r="H17" s="3418"/>
      <c r="I17" s="3419"/>
      <c r="J17" s="3419"/>
      <c r="K17" s="3420"/>
      <c r="L17" s="3527"/>
      <c r="M17" s="2024"/>
      <c r="N17" s="2025"/>
      <c r="O17" s="2025"/>
      <c r="P17" s="2025"/>
      <c r="Q17" s="2025"/>
      <c r="R17" s="2025"/>
      <c r="S17" s="2025"/>
      <c r="T17" s="2025"/>
      <c r="U17" s="2025"/>
      <c r="V17" s="2025"/>
      <c r="W17" s="2025"/>
      <c r="X17" s="2025"/>
      <c r="Y17" s="2025"/>
      <c r="Z17" s="2025"/>
      <c r="AA17" s="2025"/>
      <c r="AB17" s="2025"/>
      <c r="AC17" s="2025"/>
      <c r="AD17" s="2025"/>
      <c r="AE17" s="2025"/>
      <c r="AF17" s="2025"/>
      <c r="AG17" s="2025"/>
      <c r="AH17" s="2025"/>
      <c r="AI17" s="3549"/>
    </row>
    <row r="18" spans="1:35">
      <c r="A18" s="3527"/>
      <c r="B18" s="3371" t="s">
        <v>1020</v>
      </c>
      <c r="C18" s="3372"/>
      <c r="D18" s="3372"/>
      <c r="E18" s="3372"/>
      <c r="F18" s="3372"/>
      <c r="G18" s="3373"/>
      <c r="H18" s="3415"/>
      <c r="I18" s="3416"/>
      <c r="J18" s="3416"/>
      <c r="K18" s="3417"/>
      <c r="L18" s="3527"/>
      <c r="M18" s="3371" t="s">
        <v>542</v>
      </c>
      <c r="N18" s="3372"/>
      <c r="O18" s="3372"/>
      <c r="P18" s="3372"/>
      <c r="Q18" s="3372"/>
      <c r="R18" s="3372"/>
      <c r="S18" s="3373"/>
      <c r="T18" s="3460">
        <f>SUM(X18:AE19)</f>
        <v>0</v>
      </c>
      <c r="U18" s="3461"/>
      <c r="V18" s="3461"/>
      <c r="W18" s="3499"/>
      <c r="X18" s="3415"/>
      <c r="Y18" s="3416"/>
      <c r="Z18" s="3416"/>
      <c r="AA18" s="3425"/>
      <c r="AB18" s="3540" t="s">
        <v>558</v>
      </c>
      <c r="AC18" s="3550">
        <f>SUM(AF44:AI52)</f>
        <v>0</v>
      </c>
      <c r="AD18" s="3551"/>
      <c r="AE18" s="3552"/>
      <c r="AF18" s="3460">
        <f>H18-X18</f>
        <v>0</v>
      </c>
      <c r="AG18" s="3461"/>
      <c r="AH18" s="3461"/>
      <c r="AI18" s="3462"/>
    </row>
    <row r="19" spans="1:35">
      <c r="A19" s="3527"/>
      <c r="B19" s="3374"/>
      <c r="C19" s="3375"/>
      <c r="D19" s="3375"/>
      <c r="E19" s="3375"/>
      <c r="F19" s="3375"/>
      <c r="G19" s="3376"/>
      <c r="H19" s="3491"/>
      <c r="I19" s="3492"/>
      <c r="J19" s="3492"/>
      <c r="K19" s="3493"/>
      <c r="L19" s="3527"/>
      <c r="M19" s="3377"/>
      <c r="N19" s="3378"/>
      <c r="O19" s="3378"/>
      <c r="P19" s="3378"/>
      <c r="Q19" s="3378"/>
      <c r="R19" s="3378"/>
      <c r="S19" s="3379"/>
      <c r="T19" s="3463"/>
      <c r="U19" s="3464"/>
      <c r="V19" s="3464"/>
      <c r="W19" s="3500"/>
      <c r="X19" s="3418"/>
      <c r="Y19" s="3419"/>
      <c r="Z19" s="3419"/>
      <c r="AA19" s="3426"/>
      <c r="AB19" s="3541"/>
      <c r="AC19" s="3553"/>
      <c r="AD19" s="3554"/>
      <c r="AE19" s="3555"/>
      <c r="AF19" s="3463"/>
      <c r="AG19" s="3464"/>
      <c r="AH19" s="3464"/>
      <c r="AI19" s="3465"/>
    </row>
    <row r="20" spans="1:35" ht="13.5" customHeight="1">
      <c r="A20" s="3527"/>
      <c r="B20" s="3374"/>
      <c r="C20" s="3375"/>
      <c r="D20" s="3375"/>
      <c r="E20" s="3375"/>
      <c r="F20" s="3375"/>
      <c r="G20" s="3376"/>
      <c r="H20" s="3491"/>
      <c r="I20" s="3492"/>
      <c r="J20" s="3492"/>
      <c r="K20" s="3493"/>
      <c r="L20" s="3527"/>
      <c r="M20" s="2018" t="s">
        <v>559</v>
      </c>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3547"/>
    </row>
    <row r="21" spans="1:35">
      <c r="A21" s="3527"/>
      <c r="B21" s="3374"/>
      <c r="C21" s="3375"/>
      <c r="D21" s="3375"/>
      <c r="E21" s="3375"/>
      <c r="F21" s="3375"/>
      <c r="G21" s="3376"/>
      <c r="H21" s="3491"/>
      <c r="I21" s="3492"/>
      <c r="J21" s="3492"/>
      <c r="K21" s="3493"/>
      <c r="L21" s="3527"/>
      <c r="M21" s="2021"/>
      <c r="N21" s="2022"/>
      <c r="O21" s="2022"/>
      <c r="P21" s="2022"/>
      <c r="Q21" s="2022"/>
      <c r="R21" s="2022"/>
      <c r="S21" s="2022"/>
      <c r="T21" s="2022"/>
      <c r="U21" s="2022"/>
      <c r="V21" s="2022"/>
      <c r="W21" s="2022"/>
      <c r="X21" s="2022"/>
      <c r="Y21" s="2022"/>
      <c r="Z21" s="2022"/>
      <c r="AA21" s="2022"/>
      <c r="AB21" s="2022"/>
      <c r="AC21" s="2022"/>
      <c r="AD21" s="2022"/>
      <c r="AE21" s="2022"/>
      <c r="AF21" s="2022"/>
      <c r="AG21" s="2022"/>
      <c r="AH21" s="2022"/>
      <c r="AI21" s="3548"/>
    </row>
    <row r="22" spans="1:35">
      <c r="A22" s="3528"/>
      <c r="B22" s="3377"/>
      <c r="C22" s="3378"/>
      <c r="D22" s="3378"/>
      <c r="E22" s="3378"/>
      <c r="F22" s="3378"/>
      <c r="G22" s="3379"/>
      <c r="H22" s="3418"/>
      <c r="I22" s="3419"/>
      <c r="J22" s="3419"/>
      <c r="K22" s="3420"/>
      <c r="L22" s="3528"/>
      <c r="M22" s="2024"/>
      <c r="N22" s="2025"/>
      <c r="O22" s="2025"/>
      <c r="P22" s="2025"/>
      <c r="Q22" s="2025"/>
      <c r="R22" s="2025"/>
      <c r="S22" s="2025"/>
      <c r="T22" s="2025"/>
      <c r="U22" s="2025"/>
      <c r="V22" s="2025"/>
      <c r="W22" s="2025"/>
      <c r="X22" s="2025"/>
      <c r="Y22" s="2025"/>
      <c r="Z22" s="2025"/>
      <c r="AA22" s="2025"/>
      <c r="AB22" s="2025"/>
      <c r="AC22" s="2025"/>
      <c r="AD22" s="2025"/>
      <c r="AE22" s="2025"/>
      <c r="AF22" s="2025"/>
      <c r="AG22" s="2025"/>
      <c r="AH22" s="2025"/>
      <c r="AI22" s="3549"/>
    </row>
    <row r="23" spans="1:35" ht="13.5" customHeight="1">
      <c r="A23" s="3380" t="s">
        <v>1022</v>
      </c>
      <c r="B23" s="3372"/>
      <c r="C23" s="3372"/>
      <c r="D23" s="3372"/>
      <c r="E23" s="3372"/>
      <c r="F23" s="3372"/>
      <c r="G23" s="3373"/>
      <c r="H23" s="3412">
        <f>SUM(H25:K52)</f>
        <v>0</v>
      </c>
      <c r="I23" s="3413"/>
      <c r="J23" s="3413"/>
      <c r="K23" s="3414"/>
      <c r="L23" s="3507" t="s">
        <v>548</v>
      </c>
      <c r="M23" s="3508"/>
      <c r="N23" s="3508"/>
      <c r="O23" s="3508"/>
      <c r="P23" s="3508"/>
      <c r="Q23" s="3508"/>
      <c r="R23" s="3508"/>
      <c r="S23" s="3509"/>
      <c r="T23" s="3460">
        <f>SUM(T25:W52)</f>
        <v>0</v>
      </c>
      <c r="U23" s="3461"/>
      <c r="V23" s="3461"/>
      <c r="W23" s="3499"/>
      <c r="X23" s="3460"/>
      <c r="Y23" s="3461"/>
      <c r="Z23" s="3461"/>
      <c r="AA23" s="3499"/>
      <c r="AB23" s="3460"/>
      <c r="AC23" s="3461"/>
      <c r="AD23" s="3461"/>
      <c r="AE23" s="3499"/>
      <c r="AF23" s="3460"/>
      <c r="AG23" s="3461"/>
      <c r="AH23" s="3461"/>
      <c r="AI23" s="3462"/>
    </row>
    <row r="24" spans="1:35">
      <c r="A24" s="3381"/>
      <c r="B24" s="3378"/>
      <c r="C24" s="3378"/>
      <c r="D24" s="3378"/>
      <c r="E24" s="3378"/>
      <c r="F24" s="3378"/>
      <c r="G24" s="3379"/>
      <c r="H24" s="3403"/>
      <c r="I24" s="3404"/>
      <c r="J24" s="3404"/>
      <c r="K24" s="3405"/>
      <c r="L24" s="3510"/>
      <c r="M24" s="3511"/>
      <c r="N24" s="3511"/>
      <c r="O24" s="3511"/>
      <c r="P24" s="3511"/>
      <c r="Q24" s="3511"/>
      <c r="R24" s="3511"/>
      <c r="S24" s="3512"/>
      <c r="T24" s="3463"/>
      <c r="U24" s="3464"/>
      <c r="V24" s="3464"/>
      <c r="W24" s="3500"/>
      <c r="X24" s="3463"/>
      <c r="Y24" s="3464"/>
      <c r="Z24" s="3464"/>
      <c r="AA24" s="3500"/>
      <c r="AB24" s="3463"/>
      <c r="AC24" s="3464"/>
      <c r="AD24" s="3464"/>
      <c r="AE24" s="3500"/>
      <c r="AF24" s="3463"/>
      <c r="AG24" s="3464"/>
      <c r="AH24" s="3464"/>
      <c r="AI24" s="3465"/>
    </row>
    <row r="25" spans="1:35" ht="13.5" customHeight="1">
      <c r="A25" s="3381"/>
      <c r="B25" s="3406" t="s">
        <v>543</v>
      </c>
      <c r="C25" s="3407"/>
      <c r="D25" s="3407"/>
      <c r="E25" s="3407"/>
      <c r="F25" s="3407"/>
      <c r="G25" s="3408"/>
      <c r="H25" s="3415"/>
      <c r="I25" s="3416"/>
      <c r="J25" s="3416"/>
      <c r="K25" s="3417"/>
      <c r="L25" s="3381"/>
      <c r="M25" s="3568" t="s">
        <v>1250</v>
      </c>
      <c r="N25" s="3569"/>
      <c r="O25" s="3569"/>
      <c r="P25" s="3569"/>
      <c r="Q25" s="3569"/>
      <c r="R25" s="3569"/>
      <c r="S25" s="3570"/>
      <c r="T25" s="3415"/>
      <c r="U25" s="3416"/>
      <c r="V25" s="3416"/>
      <c r="W25" s="3425"/>
      <c r="X25" s="3529" t="s">
        <v>560</v>
      </c>
      <c r="Y25" s="3530"/>
      <c r="Z25" s="3530"/>
      <c r="AA25" s="3530"/>
      <c r="AB25" s="3530"/>
      <c r="AC25" s="3530"/>
      <c r="AD25" s="3530"/>
      <c r="AE25" s="3530"/>
      <c r="AF25" s="3530"/>
      <c r="AG25" s="3530"/>
      <c r="AH25" s="3530"/>
      <c r="AI25" s="3531"/>
    </row>
    <row r="26" spans="1:35">
      <c r="A26" s="3381"/>
      <c r="B26" s="3409"/>
      <c r="C26" s="3410"/>
      <c r="D26" s="3410"/>
      <c r="E26" s="3410"/>
      <c r="F26" s="3410"/>
      <c r="G26" s="3411"/>
      <c r="H26" s="3418"/>
      <c r="I26" s="3419"/>
      <c r="J26" s="3419"/>
      <c r="K26" s="3420"/>
      <c r="L26" s="3381"/>
      <c r="M26" s="1764"/>
      <c r="N26" s="3571"/>
      <c r="O26" s="3571"/>
      <c r="P26" s="3571"/>
      <c r="Q26" s="3571"/>
      <c r="R26" s="3571"/>
      <c r="S26" s="1766"/>
      <c r="T26" s="3418"/>
      <c r="U26" s="3419"/>
      <c r="V26" s="3419"/>
      <c r="W26" s="3426"/>
      <c r="X26" s="3565" t="s">
        <v>1025</v>
      </c>
      <c r="Y26" s="3566"/>
      <c r="Z26" s="3566"/>
      <c r="AA26" s="3566"/>
      <c r="AB26" s="3566"/>
      <c r="AC26" s="3566"/>
      <c r="AD26" s="3566"/>
      <c r="AE26" s="3566"/>
      <c r="AF26" s="3566"/>
      <c r="AG26" s="3566"/>
      <c r="AH26" s="3566"/>
      <c r="AI26" s="3567"/>
    </row>
    <row r="27" spans="1:35" ht="13.5" customHeight="1">
      <c r="A27" s="3381"/>
      <c r="B27" s="3406" t="s">
        <v>1247</v>
      </c>
      <c r="C27" s="3407"/>
      <c r="D27" s="3407"/>
      <c r="E27" s="3407"/>
      <c r="F27" s="3407"/>
      <c r="G27" s="3408"/>
      <c r="H27" s="3415"/>
      <c r="I27" s="3416"/>
      <c r="J27" s="3416"/>
      <c r="K27" s="3417"/>
      <c r="L27" s="3381"/>
      <c r="M27" s="3532" t="s">
        <v>1404</v>
      </c>
      <c r="N27" s="3533"/>
      <c r="O27" s="3533"/>
      <c r="P27" s="3533"/>
      <c r="Q27" s="3533"/>
      <c r="R27" s="3533"/>
      <c r="S27" s="3534"/>
      <c r="T27" s="3415"/>
      <c r="U27" s="3416"/>
      <c r="V27" s="3416"/>
      <c r="W27" s="3425"/>
      <c r="X27" s="3538" t="s">
        <v>561</v>
      </c>
      <c r="Y27" s="3508"/>
      <c r="Z27" s="3508"/>
      <c r="AA27" s="3508"/>
      <c r="AB27" s="3508"/>
      <c r="AC27" s="3508"/>
      <c r="AD27" s="3508"/>
      <c r="AE27" s="3508"/>
      <c r="AF27" s="3508"/>
      <c r="AG27" s="3508"/>
      <c r="AH27" s="3508"/>
      <c r="AI27" s="3539"/>
    </row>
    <row r="28" spans="1:35">
      <c r="A28" s="3381"/>
      <c r="B28" s="3409"/>
      <c r="C28" s="3410"/>
      <c r="D28" s="3410"/>
      <c r="E28" s="3410"/>
      <c r="F28" s="3410"/>
      <c r="G28" s="3411"/>
      <c r="H28" s="3418"/>
      <c r="I28" s="3419"/>
      <c r="J28" s="3419"/>
      <c r="K28" s="3420"/>
      <c r="L28" s="3381"/>
      <c r="M28" s="3535"/>
      <c r="N28" s="3536"/>
      <c r="O28" s="3536"/>
      <c r="P28" s="3536"/>
      <c r="Q28" s="3536"/>
      <c r="R28" s="3536"/>
      <c r="S28" s="3537"/>
      <c r="T28" s="3418"/>
      <c r="U28" s="3419"/>
      <c r="V28" s="3419"/>
      <c r="W28" s="3426"/>
      <c r="X28" s="3469"/>
      <c r="Y28" s="3470"/>
      <c r="Z28" s="3470"/>
      <c r="AA28" s="3470"/>
      <c r="AB28" s="3470"/>
      <c r="AC28" s="3470"/>
      <c r="AD28" s="3470"/>
      <c r="AE28" s="3471"/>
      <c r="AF28" s="3466"/>
      <c r="AG28" s="3467"/>
      <c r="AH28" s="3467"/>
      <c r="AI28" s="3468"/>
    </row>
    <row r="29" spans="1:35" ht="13.5" customHeight="1">
      <c r="A29" s="3381"/>
      <c r="B29" s="3406" t="s">
        <v>1249</v>
      </c>
      <c r="C29" s="3407"/>
      <c r="D29" s="3407"/>
      <c r="E29" s="3407"/>
      <c r="F29" s="3407"/>
      <c r="G29" s="3408"/>
      <c r="H29" s="3415"/>
      <c r="I29" s="3416"/>
      <c r="J29" s="3416"/>
      <c r="K29" s="3417"/>
      <c r="L29" s="3381"/>
      <c r="M29" s="3515" t="s">
        <v>1405</v>
      </c>
      <c r="N29" s="3516"/>
      <c r="O29" s="3516"/>
      <c r="P29" s="3516"/>
      <c r="Q29" s="3516"/>
      <c r="R29" s="3516"/>
      <c r="S29" s="3517"/>
      <c r="T29" s="3415"/>
      <c r="U29" s="3416"/>
      <c r="V29" s="3416"/>
      <c r="W29" s="3425"/>
      <c r="X29" s="3469"/>
      <c r="Y29" s="3470"/>
      <c r="Z29" s="3470"/>
      <c r="AA29" s="3470"/>
      <c r="AB29" s="3470"/>
      <c r="AC29" s="3470"/>
      <c r="AD29" s="3470"/>
      <c r="AE29" s="3471"/>
      <c r="AF29" s="3466"/>
      <c r="AG29" s="3467"/>
      <c r="AH29" s="3467"/>
      <c r="AI29" s="3468"/>
    </row>
    <row r="30" spans="1:35">
      <c r="A30" s="3381"/>
      <c r="B30" s="3409"/>
      <c r="C30" s="3410"/>
      <c r="D30" s="3410"/>
      <c r="E30" s="3410"/>
      <c r="F30" s="3410"/>
      <c r="G30" s="3411"/>
      <c r="H30" s="3418"/>
      <c r="I30" s="3419"/>
      <c r="J30" s="3419"/>
      <c r="K30" s="3420"/>
      <c r="L30" s="3381"/>
      <c r="M30" s="3518"/>
      <c r="N30" s="3519"/>
      <c r="O30" s="3519"/>
      <c r="P30" s="3519"/>
      <c r="Q30" s="3519"/>
      <c r="R30" s="3519"/>
      <c r="S30" s="3520"/>
      <c r="T30" s="3418"/>
      <c r="U30" s="3419"/>
      <c r="V30" s="3419"/>
      <c r="W30" s="3426"/>
      <c r="X30" s="3469"/>
      <c r="Y30" s="3470"/>
      <c r="Z30" s="3470"/>
      <c r="AA30" s="3470"/>
      <c r="AB30" s="3470"/>
      <c r="AC30" s="3470"/>
      <c r="AD30" s="3470"/>
      <c r="AE30" s="3471"/>
      <c r="AF30" s="3466"/>
      <c r="AG30" s="3467"/>
      <c r="AH30" s="3467"/>
      <c r="AI30" s="3468"/>
    </row>
    <row r="31" spans="1:35" ht="13.5" customHeight="1">
      <c r="A31" s="3381"/>
      <c r="B31" s="3406" t="s">
        <v>544</v>
      </c>
      <c r="C31" s="3443"/>
      <c r="D31" s="3443"/>
      <c r="E31" s="3443"/>
      <c r="F31" s="3443"/>
      <c r="G31" s="3444"/>
      <c r="H31" s="3415"/>
      <c r="I31" s="3416"/>
      <c r="J31" s="3416"/>
      <c r="K31" s="3417"/>
      <c r="L31" s="3381"/>
      <c r="M31" s="3515" t="s">
        <v>1406</v>
      </c>
      <c r="N31" s="3516"/>
      <c r="O31" s="3516"/>
      <c r="P31" s="3516"/>
      <c r="Q31" s="3516"/>
      <c r="R31" s="3516"/>
      <c r="S31" s="3517"/>
      <c r="T31" s="3415"/>
      <c r="U31" s="3416"/>
      <c r="V31" s="3416"/>
      <c r="W31" s="3425"/>
      <c r="X31" s="3469"/>
      <c r="Y31" s="3470"/>
      <c r="Z31" s="3470"/>
      <c r="AA31" s="3470"/>
      <c r="AB31" s="3470"/>
      <c r="AC31" s="3470"/>
      <c r="AD31" s="3470"/>
      <c r="AE31" s="3471"/>
      <c r="AF31" s="3466"/>
      <c r="AG31" s="3467"/>
      <c r="AH31" s="3467"/>
      <c r="AI31" s="3468"/>
    </row>
    <row r="32" spans="1:35">
      <c r="A32" s="3381"/>
      <c r="B32" s="3445"/>
      <c r="C32" s="3446"/>
      <c r="D32" s="3446"/>
      <c r="E32" s="3446"/>
      <c r="F32" s="3446"/>
      <c r="G32" s="3447"/>
      <c r="H32" s="3418"/>
      <c r="I32" s="3419"/>
      <c r="J32" s="3419"/>
      <c r="K32" s="3420"/>
      <c r="L32" s="3381"/>
      <c r="M32" s="3518"/>
      <c r="N32" s="3519"/>
      <c r="O32" s="3519"/>
      <c r="P32" s="3519"/>
      <c r="Q32" s="3519"/>
      <c r="R32" s="3519"/>
      <c r="S32" s="3520"/>
      <c r="T32" s="3418"/>
      <c r="U32" s="3419"/>
      <c r="V32" s="3419"/>
      <c r="W32" s="3426"/>
      <c r="X32" s="3469"/>
      <c r="Y32" s="3470"/>
      <c r="Z32" s="3470"/>
      <c r="AA32" s="3470"/>
      <c r="AB32" s="3470"/>
      <c r="AC32" s="3470"/>
      <c r="AD32" s="3470"/>
      <c r="AE32" s="3471"/>
      <c r="AF32" s="3466"/>
      <c r="AG32" s="3467"/>
      <c r="AH32" s="3467"/>
      <c r="AI32" s="3468"/>
    </row>
    <row r="33" spans="1:35" ht="13.5" customHeight="1">
      <c r="A33" s="3381"/>
      <c r="B33" s="3406" t="s">
        <v>1248</v>
      </c>
      <c r="C33" s="3407"/>
      <c r="D33" s="3407"/>
      <c r="E33" s="3407"/>
      <c r="F33" s="3407"/>
      <c r="G33" s="3408"/>
      <c r="H33" s="3415"/>
      <c r="I33" s="3416"/>
      <c r="J33" s="3416"/>
      <c r="K33" s="3417"/>
      <c r="L33" s="3381"/>
      <c r="M33" s="3515" t="s">
        <v>1407</v>
      </c>
      <c r="N33" s="3516"/>
      <c r="O33" s="3516"/>
      <c r="P33" s="3516"/>
      <c r="Q33" s="3516"/>
      <c r="R33" s="3516"/>
      <c r="S33" s="3517"/>
      <c r="T33" s="3415"/>
      <c r="U33" s="3416"/>
      <c r="V33" s="3416"/>
      <c r="W33" s="3425"/>
      <c r="X33" s="3556"/>
      <c r="Y33" s="3557"/>
      <c r="Z33" s="3557"/>
      <c r="AA33" s="3557"/>
      <c r="AB33" s="3557"/>
      <c r="AC33" s="3557"/>
      <c r="AD33" s="3557"/>
      <c r="AE33" s="3558"/>
      <c r="AF33" s="3466"/>
      <c r="AG33" s="3467"/>
      <c r="AH33" s="3467"/>
      <c r="AI33" s="3468"/>
    </row>
    <row r="34" spans="1:35">
      <c r="A34" s="3381"/>
      <c r="B34" s="3409"/>
      <c r="C34" s="3410"/>
      <c r="D34" s="3410"/>
      <c r="E34" s="3410"/>
      <c r="F34" s="3410"/>
      <c r="G34" s="3411"/>
      <c r="H34" s="3418"/>
      <c r="I34" s="3419"/>
      <c r="J34" s="3419"/>
      <c r="K34" s="3420"/>
      <c r="L34" s="3381"/>
      <c r="M34" s="3518"/>
      <c r="N34" s="3519"/>
      <c r="O34" s="3519"/>
      <c r="P34" s="3519"/>
      <c r="Q34" s="3519"/>
      <c r="R34" s="3519"/>
      <c r="S34" s="3520"/>
      <c r="T34" s="3418"/>
      <c r="U34" s="3419"/>
      <c r="V34" s="3419"/>
      <c r="W34" s="3426"/>
      <c r="X34" s="3559"/>
      <c r="Y34" s="3560"/>
      <c r="Z34" s="3560"/>
      <c r="AA34" s="3560"/>
      <c r="AB34" s="3560"/>
      <c r="AC34" s="3560"/>
      <c r="AD34" s="3560"/>
      <c r="AE34" s="3561"/>
      <c r="AF34" s="3562"/>
      <c r="AG34" s="3563"/>
      <c r="AH34" s="3563"/>
      <c r="AI34" s="3564"/>
    </row>
    <row r="35" spans="1:35" ht="13.5" customHeight="1">
      <c r="A35" s="3381"/>
      <c r="B35" s="3439" t="s">
        <v>553</v>
      </c>
      <c r="C35" s="3440"/>
      <c r="D35" s="3440"/>
      <c r="E35" s="3440"/>
      <c r="F35" s="3440"/>
      <c r="G35" s="3441"/>
      <c r="H35" s="3415"/>
      <c r="I35" s="3416"/>
      <c r="J35" s="3416"/>
      <c r="K35" s="3417"/>
      <c r="L35" s="3381"/>
      <c r="M35" s="3515" t="s">
        <v>1408</v>
      </c>
      <c r="N35" s="3516"/>
      <c r="O35" s="3516"/>
      <c r="P35" s="3516"/>
      <c r="Q35" s="3516"/>
      <c r="R35" s="3516"/>
      <c r="S35" s="3517"/>
      <c r="T35" s="3415"/>
      <c r="U35" s="3416"/>
      <c r="V35" s="3416"/>
      <c r="W35" s="3425"/>
      <c r="X35" s="3538" t="s">
        <v>562</v>
      </c>
      <c r="Y35" s="3508"/>
      <c r="Z35" s="3508"/>
      <c r="AA35" s="3508"/>
      <c r="AB35" s="3508"/>
      <c r="AC35" s="3508"/>
      <c r="AD35" s="3508"/>
      <c r="AE35" s="3508"/>
      <c r="AF35" s="3508"/>
      <c r="AG35" s="3508"/>
      <c r="AH35" s="3508"/>
      <c r="AI35" s="3539"/>
    </row>
    <row r="36" spans="1:35">
      <c r="A36" s="3381"/>
      <c r="B36" s="3409"/>
      <c r="C36" s="3442"/>
      <c r="D36" s="3442"/>
      <c r="E36" s="3442"/>
      <c r="F36" s="3442"/>
      <c r="G36" s="3411"/>
      <c r="H36" s="3418"/>
      <c r="I36" s="3419"/>
      <c r="J36" s="3419"/>
      <c r="K36" s="3420"/>
      <c r="L36" s="3381"/>
      <c r="M36" s="3518"/>
      <c r="N36" s="3519"/>
      <c r="O36" s="3519"/>
      <c r="P36" s="3519"/>
      <c r="Q36" s="3519"/>
      <c r="R36" s="3519"/>
      <c r="S36" s="3520"/>
      <c r="T36" s="3418"/>
      <c r="U36" s="3419"/>
      <c r="V36" s="3419"/>
      <c r="W36" s="3426"/>
      <c r="X36" s="3469"/>
      <c r="Y36" s="3470"/>
      <c r="Z36" s="3470"/>
      <c r="AA36" s="3470"/>
      <c r="AB36" s="3470"/>
      <c r="AC36" s="3470"/>
      <c r="AD36" s="3470"/>
      <c r="AE36" s="3471"/>
      <c r="AF36" s="3466"/>
      <c r="AG36" s="3467"/>
      <c r="AH36" s="3467"/>
      <c r="AI36" s="3468"/>
    </row>
    <row r="37" spans="1:35" ht="13.5" customHeight="1">
      <c r="A37" s="3381"/>
      <c r="B37" s="3406" t="s">
        <v>1409</v>
      </c>
      <c r="C37" s="3443"/>
      <c r="D37" s="3443"/>
      <c r="E37" s="3443"/>
      <c r="F37" s="3443"/>
      <c r="G37" s="3444"/>
      <c r="H37" s="3415"/>
      <c r="I37" s="3416"/>
      <c r="J37" s="3416"/>
      <c r="K37" s="3417"/>
      <c r="L37" s="3381"/>
      <c r="M37" s="3521"/>
      <c r="N37" s="3522"/>
      <c r="O37" s="3522"/>
      <c r="P37" s="3522"/>
      <c r="Q37" s="3522"/>
      <c r="R37" s="3522"/>
      <c r="S37" s="3523"/>
      <c r="T37" s="3415"/>
      <c r="U37" s="3416"/>
      <c r="V37" s="3416"/>
      <c r="W37" s="3425"/>
      <c r="X37" s="3469"/>
      <c r="Y37" s="3470"/>
      <c r="Z37" s="3470"/>
      <c r="AA37" s="3470"/>
      <c r="AB37" s="3470"/>
      <c r="AC37" s="3470"/>
      <c r="AD37" s="3470"/>
      <c r="AE37" s="3471"/>
      <c r="AF37" s="3466"/>
      <c r="AG37" s="3467"/>
      <c r="AH37" s="3467"/>
      <c r="AI37" s="3468"/>
    </row>
    <row r="38" spans="1:35">
      <c r="A38" s="3381"/>
      <c r="B38" s="3445"/>
      <c r="C38" s="3446"/>
      <c r="D38" s="3446"/>
      <c r="E38" s="3446"/>
      <c r="F38" s="3446"/>
      <c r="G38" s="3447"/>
      <c r="H38" s="3418"/>
      <c r="I38" s="3419"/>
      <c r="J38" s="3419"/>
      <c r="K38" s="3420"/>
      <c r="L38" s="3381"/>
      <c r="M38" s="3524"/>
      <c r="N38" s="3525"/>
      <c r="O38" s="3525"/>
      <c r="P38" s="3525"/>
      <c r="Q38" s="3525"/>
      <c r="R38" s="3525"/>
      <c r="S38" s="3526"/>
      <c r="T38" s="3418"/>
      <c r="U38" s="3419"/>
      <c r="V38" s="3419"/>
      <c r="W38" s="3426"/>
      <c r="X38" s="3469"/>
      <c r="Y38" s="3470"/>
      <c r="Z38" s="3470"/>
      <c r="AA38" s="3470"/>
      <c r="AB38" s="3470"/>
      <c r="AC38" s="3470"/>
      <c r="AD38" s="3470"/>
      <c r="AE38" s="3471"/>
      <c r="AF38" s="3466"/>
      <c r="AG38" s="3467"/>
      <c r="AH38" s="3467"/>
      <c r="AI38" s="3468"/>
    </row>
    <row r="39" spans="1:35" ht="13.5" customHeight="1">
      <c r="A39" s="3381"/>
      <c r="B39" s="3406" t="s">
        <v>1410</v>
      </c>
      <c r="C39" s="3443"/>
      <c r="D39" s="3443"/>
      <c r="E39" s="3443"/>
      <c r="F39" s="3443"/>
      <c r="G39" s="3444"/>
      <c r="H39" s="3415"/>
      <c r="I39" s="3416"/>
      <c r="J39" s="3416"/>
      <c r="K39" s="3417"/>
      <c r="L39" s="3381"/>
      <c r="M39" s="3521"/>
      <c r="N39" s="3522"/>
      <c r="O39" s="3522"/>
      <c r="P39" s="3522"/>
      <c r="Q39" s="3522"/>
      <c r="R39" s="3522"/>
      <c r="S39" s="3523"/>
      <c r="T39" s="3415"/>
      <c r="U39" s="3416"/>
      <c r="V39" s="3416"/>
      <c r="W39" s="3425"/>
      <c r="X39" s="3469"/>
      <c r="Y39" s="3470"/>
      <c r="Z39" s="3470"/>
      <c r="AA39" s="3470"/>
      <c r="AB39" s="3470"/>
      <c r="AC39" s="3470"/>
      <c r="AD39" s="3470"/>
      <c r="AE39" s="3471"/>
      <c r="AF39" s="3466"/>
      <c r="AG39" s="3467"/>
      <c r="AH39" s="3467"/>
      <c r="AI39" s="3468"/>
    </row>
    <row r="40" spans="1:35">
      <c r="A40" s="3381"/>
      <c r="B40" s="3445"/>
      <c r="C40" s="3446"/>
      <c r="D40" s="3446"/>
      <c r="E40" s="3446"/>
      <c r="F40" s="3446"/>
      <c r="G40" s="3447"/>
      <c r="H40" s="3418"/>
      <c r="I40" s="3419"/>
      <c r="J40" s="3419"/>
      <c r="K40" s="3420"/>
      <c r="L40" s="3381"/>
      <c r="M40" s="3524"/>
      <c r="N40" s="3525"/>
      <c r="O40" s="3525"/>
      <c r="P40" s="3525"/>
      <c r="Q40" s="3525"/>
      <c r="R40" s="3525"/>
      <c r="S40" s="3526"/>
      <c r="T40" s="3418"/>
      <c r="U40" s="3419"/>
      <c r="V40" s="3419"/>
      <c r="W40" s="3426"/>
      <c r="X40" s="3469"/>
      <c r="Y40" s="3470"/>
      <c r="Z40" s="3470"/>
      <c r="AA40" s="3470"/>
      <c r="AB40" s="3470"/>
      <c r="AC40" s="3470"/>
      <c r="AD40" s="3470"/>
      <c r="AE40" s="3471"/>
      <c r="AF40" s="3466"/>
      <c r="AG40" s="3467"/>
      <c r="AH40" s="3467"/>
      <c r="AI40" s="3468"/>
    </row>
    <row r="41" spans="1:35" ht="13.5" customHeight="1">
      <c r="A41" s="3381"/>
      <c r="B41" s="3406" t="s">
        <v>1246</v>
      </c>
      <c r="C41" s="3443"/>
      <c r="D41" s="3443"/>
      <c r="E41" s="3443"/>
      <c r="F41" s="3443"/>
      <c r="G41" s="3444"/>
      <c r="H41" s="3415"/>
      <c r="I41" s="3416"/>
      <c r="J41" s="3416"/>
      <c r="K41" s="3417"/>
      <c r="L41" s="3381"/>
      <c r="M41" s="3521"/>
      <c r="N41" s="3522"/>
      <c r="O41" s="3522"/>
      <c r="P41" s="3522"/>
      <c r="Q41" s="3522"/>
      <c r="R41" s="3522"/>
      <c r="S41" s="3523"/>
      <c r="T41" s="3415"/>
      <c r="U41" s="3416"/>
      <c r="V41" s="3416"/>
      <c r="W41" s="3425"/>
      <c r="X41" s="3556"/>
      <c r="Y41" s="3557"/>
      <c r="Z41" s="3557"/>
      <c r="AA41" s="3557"/>
      <c r="AB41" s="3557"/>
      <c r="AC41" s="3557"/>
      <c r="AD41" s="3557"/>
      <c r="AE41" s="3558"/>
      <c r="AF41" s="3466"/>
      <c r="AG41" s="3467"/>
      <c r="AH41" s="3467"/>
      <c r="AI41" s="3468"/>
    </row>
    <row r="42" spans="1:35">
      <c r="A42" s="3381"/>
      <c r="B42" s="3445"/>
      <c r="C42" s="3446"/>
      <c r="D42" s="3446"/>
      <c r="E42" s="3446"/>
      <c r="F42" s="3446"/>
      <c r="G42" s="3447"/>
      <c r="H42" s="3418"/>
      <c r="I42" s="3419"/>
      <c r="J42" s="3419"/>
      <c r="K42" s="3420"/>
      <c r="L42" s="3381"/>
      <c r="M42" s="3524"/>
      <c r="N42" s="3525"/>
      <c r="O42" s="3525"/>
      <c r="P42" s="3525"/>
      <c r="Q42" s="3525"/>
      <c r="R42" s="3525"/>
      <c r="S42" s="3526"/>
      <c r="T42" s="3418"/>
      <c r="U42" s="3419"/>
      <c r="V42" s="3419"/>
      <c r="W42" s="3426"/>
      <c r="X42" s="3559"/>
      <c r="Y42" s="3560"/>
      <c r="Z42" s="3560"/>
      <c r="AA42" s="3560"/>
      <c r="AB42" s="3560"/>
      <c r="AC42" s="3560"/>
      <c r="AD42" s="3560"/>
      <c r="AE42" s="3561"/>
      <c r="AF42" s="3562"/>
      <c r="AG42" s="3563"/>
      <c r="AH42" s="3563"/>
      <c r="AI42" s="3564"/>
    </row>
    <row r="43" spans="1:35" ht="13.5" customHeight="1">
      <c r="A43" s="3381"/>
      <c r="B43" s="3406" t="s">
        <v>1411</v>
      </c>
      <c r="C43" s="3443"/>
      <c r="D43" s="3443"/>
      <c r="E43" s="3443"/>
      <c r="F43" s="3443"/>
      <c r="G43" s="3444"/>
      <c r="H43" s="3415"/>
      <c r="I43" s="3416"/>
      <c r="J43" s="3416"/>
      <c r="K43" s="3417"/>
      <c r="L43" s="3381"/>
      <c r="M43" s="3521"/>
      <c r="N43" s="3522"/>
      <c r="O43" s="3522"/>
      <c r="P43" s="3522"/>
      <c r="Q43" s="3522"/>
      <c r="R43" s="3522"/>
      <c r="S43" s="3523"/>
      <c r="T43" s="3415"/>
      <c r="U43" s="3416"/>
      <c r="V43" s="3416"/>
      <c r="W43" s="3425"/>
      <c r="X43" s="3538" t="s">
        <v>563</v>
      </c>
      <c r="Y43" s="3508"/>
      <c r="Z43" s="3508"/>
      <c r="AA43" s="3508"/>
      <c r="AB43" s="3508"/>
      <c r="AC43" s="3508"/>
      <c r="AD43" s="3508"/>
      <c r="AE43" s="3508"/>
      <c r="AF43" s="3508"/>
      <c r="AG43" s="3508"/>
      <c r="AH43" s="3508"/>
      <c r="AI43" s="3539"/>
    </row>
    <row r="44" spans="1:35">
      <c r="A44" s="3381"/>
      <c r="B44" s="3445"/>
      <c r="C44" s="3446"/>
      <c r="D44" s="3446"/>
      <c r="E44" s="3446"/>
      <c r="F44" s="3446"/>
      <c r="G44" s="3447"/>
      <c r="H44" s="3418"/>
      <c r="I44" s="3419"/>
      <c r="J44" s="3419"/>
      <c r="K44" s="3420"/>
      <c r="L44" s="3381"/>
      <c r="M44" s="3524"/>
      <c r="N44" s="3525"/>
      <c r="O44" s="3525"/>
      <c r="P44" s="3525"/>
      <c r="Q44" s="3525"/>
      <c r="R44" s="3525"/>
      <c r="S44" s="3526"/>
      <c r="T44" s="3418"/>
      <c r="U44" s="3419"/>
      <c r="V44" s="3419"/>
      <c r="W44" s="3426"/>
      <c r="X44" s="3469"/>
      <c r="Y44" s="3470"/>
      <c r="Z44" s="3470"/>
      <c r="AA44" s="3470"/>
      <c r="AB44" s="3470"/>
      <c r="AC44" s="3470"/>
      <c r="AD44" s="3470"/>
      <c r="AE44" s="3471"/>
      <c r="AF44" s="3466"/>
      <c r="AG44" s="3467"/>
      <c r="AH44" s="3467"/>
      <c r="AI44" s="3468"/>
    </row>
    <row r="45" spans="1:35" ht="13.5" customHeight="1">
      <c r="A45" s="3381"/>
      <c r="B45" s="3382" t="s">
        <v>1412</v>
      </c>
      <c r="C45" s="3383"/>
      <c r="D45" s="3383"/>
      <c r="E45" s="3383"/>
      <c r="F45" s="3383"/>
      <c r="G45" s="3384"/>
      <c r="H45" s="3415"/>
      <c r="I45" s="3416"/>
      <c r="J45" s="3416"/>
      <c r="K45" s="3417"/>
      <c r="L45" s="3381"/>
      <c r="M45" s="3521"/>
      <c r="N45" s="3522"/>
      <c r="O45" s="3522"/>
      <c r="P45" s="3522"/>
      <c r="Q45" s="3522"/>
      <c r="R45" s="3522"/>
      <c r="S45" s="3523"/>
      <c r="T45" s="3415"/>
      <c r="U45" s="3416"/>
      <c r="V45" s="3416"/>
      <c r="W45" s="3425"/>
      <c r="X45" s="3469"/>
      <c r="Y45" s="3470"/>
      <c r="Z45" s="3470"/>
      <c r="AA45" s="3470"/>
      <c r="AB45" s="3470"/>
      <c r="AC45" s="3470"/>
      <c r="AD45" s="3470"/>
      <c r="AE45" s="3471"/>
      <c r="AF45" s="3466"/>
      <c r="AG45" s="3467"/>
      <c r="AH45" s="3467"/>
      <c r="AI45" s="3468"/>
    </row>
    <row r="46" spans="1:35">
      <c r="A46" s="3381"/>
      <c r="B46" s="3385"/>
      <c r="C46" s="3386"/>
      <c r="D46" s="3386"/>
      <c r="E46" s="3386"/>
      <c r="F46" s="3386"/>
      <c r="G46" s="3387"/>
      <c r="H46" s="3418"/>
      <c r="I46" s="3419"/>
      <c r="J46" s="3419"/>
      <c r="K46" s="3420"/>
      <c r="L46" s="3381"/>
      <c r="M46" s="3524"/>
      <c r="N46" s="3525"/>
      <c r="O46" s="3525"/>
      <c r="P46" s="3525"/>
      <c r="Q46" s="3525"/>
      <c r="R46" s="3525"/>
      <c r="S46" s="3526"/>
      <c r="T46" s="3418"/>
      <c r="U46" s="3419"/>
      <c r="V46" s="3419"/>
      <c r="W46" s="3426"/>
      <c r="X46" s="3469"/>
      <c r="Y46" s="3470"/>
      <c r="Z46" s="3470"/>
      <c r="AA46" s="3470"/>
      <c r="AB46" s="3470"/>
      <c r="AC46" s="3470"/>
      <c r="AD46" s="3470"/>
      <c r="AE46" s="3471"/>
      <c r="AF46" s="3466"/>
      <c r="AG46" s="3467"/>
      <c r="AH46" s="3467"/>
      <c r="AI46" s="3468"/>
    </row>
    <row r="47" spans="1:35" ht="13.5" customHeight="1">
      <c r="A47" s="3381"/>
      <c r="B47" s="3448"/>
      <c r="C47" s="3449"/>
      <c r="D47" s="3449"/>
      <c r="E47" s="3449"/>
      <c r="F47" s="3449"/>
      <c r="G47" s="3450"/>
      <c r="H47" s="3415"/>
      <c r="I47" s="3416"/>
      <c r="J47" s="3416"/>
      <c r="K47" s="3417"/>
      <c r="L47" s="3381"/>
      <c r="M47" s="3521"/>
      <c r="N47" s="3522"/>
      <c r="O47" s="3522"/>
      <c r="P47" s="3522"/>
      <c r="Q47" s="3522"/>
      <c r="R47" s="3522"/>
      <c r="S47" s="3523"/>
      <c r="T47" s="3415"/>
      <c r="U47" s="3416"/>
      <c r="V47" s="3416"/>
      <c r="W47" s="3425"/>
      <c r="X47" s="3469"/>
      <c r="Y47" s="3470"/>
      <c r="Z47" s="3470"/>
      <c r="AA47" s="3470"/>
      <c r="AB47" s="3470"/>
      <c r="AC47" s="3470"/>
      <c r="AD47" s="3470"/>
      <c r="AE47" s="3471"/>
      <c r="AF47" s="3466"/>
      <c r="AG47" s="3467"/>
      <c r="AH47" s="3467"/>
      <c r="AI47" s="3468"/>
    </row>
    <row r="48" spans="1:35">
      <c r="A48" s="3381"/>
      <c r="B48" s="3451"/>
      <c r="C48" s="3452"/>
      <c r="D48" s="3452"/>
      <c r="E48" s="3452"/>
      <c r="F48" s="3452"/>
      <c r="G48" s="3453"/>
      <c r="H48" s="3418"/>
      <c r="I48" s="3419"/>
      <c r="J48" s="3419"/>
      <c r="K48" s="3420"/>
      <c r="L48" s="3381"/>
      <c r="M48" s="3524"/>
      <c r="N48" s="3525"/>
      <c r="O48" s="3525"/>
      <c r="P48" s="3525"/>
      <c r="Q48" s="3525"/>
      <c r="R48" s="3525"/>
      <c r="S48" s="3526"/>
      <c r="T48" s="3418"/>
      <c r="U48" s="3419"/>
      <c r="V48" s="3419"/>
      <c r="W48" s="3426"/>
      <c r="X48" s="3469"/>
      <c r="Y48" s="3470"/>
      <c r="Z48" s="3470"/>
      <c r="AA48" s="3470"/>
      <c r="AB48" s="3470"/>
      <c r="AC48" s="3470"/>
      <c r="AD48" s="3470"/>
      <c r="AE48" s="3471"/>
      <c r="AF48" s="3466"/>
      <c r="AG48" s="3467"/>
      <c r="AH48" s="3467"/>
      <c r="AI48" s="3468"/>
    </row>
    <row r="49" spans="1:35" ht="13.5" customHeight="1">
      <c r="A49" s="3381"/>
      <c r="B49" s="3427"/>
      <c r="C49" s="3428"/>
      <c r="D49" s="3428"/>
      <c r="E49" s="3428"/>
      <c r="F49" s="3428"/>
      <c r="G49" s="3429"/>
      <c r="H49" s="3415"/>
      <c r="I49" s="3416"/>
      <c r="J49" s="3416"/>
      <c r="K49" s="3417"/>
      <c r="L49" s="3381"/>
      <c r="M49" s="3521"/>
      <c r="N49" s="3522"/>
      <c r="O49" s="3522"/>
      <c r="P49" s="3522"/>
      <c r="Q49" s="3522"/>
      <c r="R49" s="3522"/>
      <c r="S49" s="3523"/>
      <c r="T49" s="3415"/>
      <c r="U49" s="3416"/>
      <c r="V49" s="3416"/>
      <c r="W49" s="3425"/>
      <c r="X49" s="3556"/>
      <c r="Y49" s="3557"/>
      <c r="Z49" s="3557"/>
      <c r="AA49" s="3557"/>
      <c r="AB49" s="3557"/>
      <c r="AC49" s="3557"/>
      <c r="AD49" s="3557"/>
      <c r="AE49" s="3558"/>
      <c r="AF49" s="3466"/>
      <c r="AG49" s="3467"/>
      <c r="AH49" s="3467"/>
      <c r="AI49" s="3468"/>
    </row>
    <row r="50" spans="1:35">
      <c r="A50" s="3381"/>
      <c r="B50" s="3430"/>
      <c r="C50" s="3431"/>
      <c r="D50" s="3431"/>
      <c r="E50" s="3431"/>
      <c r="F50" s="3431"/>
      <c r="G50" s="3432"/>
      <c r="H50" s="3418"/>
      <c r="I50" s="3419"/>
      <c r="J50" s="3419"/>
      <c r="K50" s="3420"/>
      <c r="L50" s="3381"/>
      <c r="M50" s="3524"/>
      <c r="N50" s="3525"/>
      <c r="O50" s="3525"/>
      <c r="P50" s="3525"/>
      <c r="Q50" s="3525"/>
      <c r="R50" s="3525"/>
      <c r="S50" s="3526"/>
      <c r="T50" s="3418"/>
      <c r="U50" s="3419"/>
      <c r="V50" s="3419"/>
      <c r="W50" s="3426"/>
      <c r="X50" s="3556"/>
      <c r="Y50" s="3557"/>
      <c r="Z50" s="3557"/>
      <c r="AA50" s="3557"/>
      <c r="AB50" s="3557"/>
      <c r="AC50" s="3557"/>
      <c r="AD50" s="3557"/>
      <c r="AE50" s="3558"/>
      <c r="AF50" s="3466"/>
      <c r="AG50" s="3467"/>
      <c r="AH50" s="3467"/>
      <c r="AI50" s="3468"/>
    </row>
    <row r="51" spans="1:35">
      <c r="A51" s="3381"/>
      <c r="B51" s="3427"/>
      <c r="C51" s="3428"/>
      <c r="D51" s="3428"/>
      <c r="E51" s="3428"/>
      <c r="F51" s="3428"/>
      <c r="G51" s="3429"/>
      <c r="H51" s="3415"/>
      <c r="I51" s="3416"/>
      <c r="J51" s="3416"/>
      <c r="K51" s="3417"/>
      <c r="L51" s="3381"/>
      <c r="M51" s="3521"/>
      <c r="N51" s="3522"/>
      <c r="O51" s="3522"/>
      <c r="P51" s="3522"/>
      <c r="Q51" s="3522"/>
      <c r="R51" s="3522"/>
      <c r="S51" s="3523"/>
      <c r="T51" s="3415"/>
      <c r="U51" s="3416"/>
      <c r="V51" s="3416"/>
      <c r="W51" s="3425"/>
      <c r="X51" s="3556"/>
      <c r="Y51" s="3557"/>
      <c r="Z51" s="3557"/>
      <c r="AA51" s="3557"/>
      <c r="AB51" s="3557"/>
      <c r="AC51" s="3557"/>
      <c r="AD51" s="3557"/>
      <c r="AE51" s="3558"/>
      <c r="AF51" s="3466"/>
      <c r="AG51" s="3467"/>
      <c r="AH51" s="3467"/>
      <c r="AI51" s="3468"/>
    </row>
    <row r="52" spans="1:35">
      <c r="A52" s="1428"/>
      <c r="B52" s="3430"/>
      <c r="C52" s="3431"/>
      <c r="D52" s="3431"/>
      <c r="E52" s="3431"/>
      <c r="F52" s="3431"/>
      <c r="G52" s="3432"/>
      <c r="H52" s="3418"/>
      <c r="I52" s="3419"/>
      <c r="J52" s="3419"/>
      <c r="K52" s="3420"/>
      <c r="L52" s="1428"/>
      <c r="M52" s="3524"/>
      <c r="N52" s="3525"/>
      <c r="O52" s="3525"/>
      <c r="P52" s="3525"/>
      <c r="Q52" s="3525"/>
      <c r="R52" s="3525"/>
      <c r="S52" s="3526"/>
      <c r="T52" s="3418"/>
      <c r="U52" s="3419"/>
      <c r="V52" s="3419"/>
      <c r="W52" s="3426"/>
      <c r="X52" s="3559"/>
      <c r="Y52" s="3560"/>
      <c r="Z52" s="3560"/>
      <c r="AA52" s="3560"/>
      <c r="AB52" s="3560"/>
      <c r="AC52" s="3560"/>
      <c r="AD52" s="3560"/>
      <c r="AE52" s="3561"/>
      <c r="AF52" s="3562"/>
      <c r="AG52" s="3563"/>
      <c r="AH52" s="3563"/>
      <c r="AI52" s="3564"/>
    </row>
    <row r="53" spans="1:35">
      <c r="A53" s="3433" t="s">
        <v>545</v>
      </c>
      <c r="B53" s="3434"/>
      <c r="C53" s="3434"/>
      <c r="D53" s="3434"/>
      <c r="E53" s="3434"/>
      <c r="F53" s="3434"/>
      <c r="G53" s="3435"/>
      <c r="H53" s="3501"/>
      <c r="I53" s="3502"/>
      <c r="J53" s="3502"/>
      <c r="K53" s="3503"/>
      <c r="L53" s="3513" t="s">
        <v>549</v>
      </c>
      <c r="M53" s="3443"/>
      <c r="N53" s="3443"/>
      <c r="O53" s="3443"/>
      <c r="P53" s="3443"/>
      <c r="Q53" s="3443"/>
      <c r="R53" s="3443"/>
      <c r="S53" s="3444"/>
      <c r="T53" s="3415"/>
      <c r="U53" s="3416"/>
      <c r="V53" s="3416"/>
      <c r="W53" s="3425"/>
      <c r="X53" s="3460"/>
      <c r="Y53" s="3461"/>
      <c r="Z53" s="3461"/>
      <c r="AA53" s="3499"/>
      <c r="AB53" s="3454"/>
      <c r="AC53" s="3455"/>
      <c r="AD53" s="3455"/>
      <c r="AE53" s="3456"/>
      <c r="AF53" s="3460"/>
      <c r="AG53" s="3461"/>
      <c r="AH53" s="3461"/>
      <c r="AI53" s="3462"/>
    </row>
    <row r="54" spans="1:35">
      <c r="A54" s="3436"/>
      <c r="B54" s="3437"/>
      <c r="C54" s="3437"/>
      <c r="D54" s="3437"/>
      <c r="E54" s="3437"/>
      <c r="F54" s="3437"/>
      <c r="G54" s="3438"/>
      <c r="H54" s="3504"/>
      <c r="I54" s="3505"/>
      <c r="J54" s="3505"/>
      <c r="K54" s="3506"/>
      <c r="L54" s="3514"/>
      <c r="M54" s="3446"/>
      <c r="N54" s="3446"/>
      <c r="O54" s="3446"/>
      <c r="P54" s="3446"/>
      <c r="Q54" s="3446"/>
      <c r="R54" s="3446"/>
      <c r="S54" s="3447"/>
      <c r="T54" s="3418"/>
      <c r="U54" s="3419"/>
      <c r="V54" s="3419"/>
      <c r="W54" s="3426"/>
      <c r="X54" s="3463"/>
      <c r="Y54" s="3464"/>
      <c r="Z54" s="3464"/>
      <c r="AA54" s="3500"/>
      <c r="AB54" s="3457"/>
      <c r="AC54" s="3458"/>
      <c r="AD54" s="3458"/>
      <c r="AE54" s="3459"/>
      <c r="AF54" s="3463"/>
      <c r="AG54" s="3464"/>
      <c r="AH54" s="3464"/>
      <c r="AI54" s="3465"/>
    </row>
    <row r="55" spans="1:35">
      <c r="A55" s="3380" t="s">
        <v>235</v>
      </c>
      <c r="B55" s="3372"/>
      <c r="C55" s="3372"/>
      <c r="D55" s="3372"/>
      <c r="E55" s="3372"/>
      <c r="F55" s="3372"/>
      <c r="G55" s="3373"/>
      <c r="H55" s="3412">
        <f>SUM(H7,H23,H53)</f>
        <v>0</v>
      </c>
      <c r="I55" s="3413"/>
      <c r="J55" s="3413"/>
      <c r="K55" s="3414"/>
      <c r="L55" s="3380" t="s">
        <v>235</v>
      </c>
      <c r="M55" s="3372"/>
      <c r="N55" s="3372"/>
      <c r="O55" s="3372"/>
      <c r="P55" s="3372"/>
      <c r="Q55" s="3372"/>
      <c r="R55" s="3372"/>
      <c r="S55" s="3373"/>
      <c r="T55" s="3412">
        <f>SUM(T7,T23,T53)</f>
        <v>0</v>
      </c>
      <c r="U55" s="3413"/>
      <c r="V55" s="3413"/>
      <c r="W55" s="3421"/>
      <c r="X55" s="3412">
        <f>SUM(X7,X23,X53)</f>
        <v>0</v>
      </c>
      <c r="Y55" s="3413"/>
      <c r="Z55" s="3413"/>
      <c r="AA55" s="3421"/>
      <c r="AB55" s="3412">
        <f>SUM(AB7,AB23,AB53)</f>
        <v>0</v>
      </c>
      <c r="AC55" s="3413"/>
      <c r="AD55" s="3413"/>
      <c r="AE55" s="3421"/>
      <c r="AF55" s="3412">
        <f>SUM(AF7,AF23,AF53)</f>
        <v>0</v>
      </c>
      <c r="AG55" s="3413"/>
      <c r="AH55" s="3413"/>
      <c r="AI55" s="3414"/>
    </row>
    <row r="56" spans="1:35" ht="14.25" thickBot="1">
      <c r="A56" s="3388"/>
      <c r="B56" s="3389"/>
      <c r="C56" s="3389"/>
      <c r="D56" s="3389"/>
      <c r="E56" s="3389"/>
      <c r="F56" s="3389"/>
      <c r="G56" s="3390"/>
      <c r="H56" s="3422"/>
      <c r="I56" s="3423"/>
      <c r="J56" s="3423"/>
      <c r="K56" s="3496"/>
      <c r="L56" s="3388"/>
      <c r="M56" s="3389"/>
      <c r="N56" s="3389"/>
      <c r="O56" s="3389"/>
      <c r="P56" s="3389"/>
      <c r="Q56" s="3389"/>
      <c r="R56" s="3389"/>
      <c r="S56" s="3390"/>
      <c r="T56" s="3422"/>
      <c r="U56" s="3423"/>
      <c r="V56" s="3423"/>
      <c r="W56" s="3424"/>
      <c r="X56" s="3422"/>
      <c r="Y56" s="3423"/>
      <c r="Z56" s="3423"/>
      <c r="AA56" s="3424"/>
      <c r="AB56" s="3422"/>
      <c r="AC56" s="3423"/>
      <c r="AD56" s="3423"/>
      <c r="AE56" s="3424"/>
      <c r="AF56" s="3422"/>
      <c r="AG56" s="3423"/>
      <c r="AH56" s="3423"/>
      <c r="AI56" s="3496"/>
    </row>
    <row r="57" spans="1:35">
      <c r="A57" s="20" t="s">
        <v>1413</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row>
    <row r="58" spans="1:35">
      <c r="A58" s="20"/>
      <c r="B58" s="20"/>
      <c r="C58" s="20" t="s">
        <v>2028</v>
      </c>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row>
    <row r="59" spans="1:35">
      <c r="A59" s="20"/>
      <c r="B59" s="20"/>
      <c r="C59" s="643" t="s">
        <v>2029</v>
      </c>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row>
    <row r="60" spans="1:35">
      <c r="A60" s="20"/>
      <c r="B60" s="20"/>
      <c r="C60" s="20"/>
      <c r="D60" s="346" t="s">
        <v>1613</v>
      </c>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row>
    <row r="61" spans="1:35">
      <c r="A61" s="20"/>
      <c r="B61" s="20"/>
      <c r="C61" s="346"/>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row>
    <row r="62" spans="1:3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row>
  </sheetData>
  <mergeCells count="176">
    <mergeCell ref="T25:W26"/>
    <mergeCell ref="T27:W28"/>
    <mergeCell ref="X51:AE51"/>
    <mergeCell ref="AF51:AI51"/>
    <mergeCell ref="X52:AE52"/>
    <mergeCell ref="AF52:AI52"/>
    <mergeCell ref="AB7:AE8"/>
    <mergeCell ref="AF7:AI8"/>
    <mergeCell ref="AB23:AE24"/>
    <mergeCell ref="T29:W30"/>
    <mergeCell ref="X26:AI26"/>
    <mergeCell ref="AF13:AI14"/>
    <mergeCell ref="AB9:AB10"/>
    <mergeCell ref="AC9:AE10"/>
    <mergeCell ref="AB13:AB14"/>
    <mergeCell ref="AC13:AE14"/>
    <mergeCell ref="M11:AI12"/>
    <mergeCell ref="AF9:AI10"/>
    <mergeCell ref="M25:S26"/>
    <mergeCell ref="H51:K52"/>
    <mergeCell ref="L25:L52"/>
    <mergeCell ref="M51:S52"/>
    <mergeCell ref="T51:W52"/>
    <mergeCell ref="M37:S38"/>
    <mergeCell ref="T37:W38"/>
    <mergeCell ref="M39:S40"/>
    <mergeCell ref="X35:AI35"/>
    <mergeCell ref="AF33:AI33"/>
    <mergeCell ref="AF34:AI34"/>
    <mergeCell ref="AF42:AI42"/>
    <mergeCell ref="AF44:AI44"/>
    <mergeCell ref="X42:AE42"/>
    <mergeCell ref="X43:AI43"/>
    <mergeCell ref="X44:AE44"/>
    <mergeCell ref="AF45:AI45"/>
    <mergeCell ref="AF39:AI39"/>
    <mergeCell ref="X38:AE38"/>
    <mergeCell ref="X39:AE39"/>
    <mergeCell ref="AF40:AI40"/>
    <mergeCell ref="AF41:AI41"/>
    <mergeCell ref="X40:AE40"/>
    <mergeCell ref="X41:AE41"/>
    <mergeCell ref="T39:W40"/>
    <mergeCell ref="A2:K3"/>
    <mergeCell ref="L2:AI3"/>
    <mergeCell ref="M20:AI22"/>
    <mergeCell ref="M15:AI17"/>
    <mergeCell ref="AC18:AE19"/>
    <mergeCell ref="AF18:AI19"/>
    <mergeCell ref="X7:AA8"/>
    <mergeCell ref="AF49:AI49"/>
    <mergeCell ref="AF50:AI50"/>
    <mergeCell ref="X49:AE49"/>
    <mergeCell ref="X50:AE50"/>
    <mergeCell ref="X29:AE29"/>
    <mergeCell ref="X30:AE30"/>
    <mergeCell ref="X31:AE31"/>
    <mergeCell ref="X32:AE32"/>
    <mergeCell ref="X33:AE33"/>
    <mergeCell ref="X34:AE34"/>
    <mergeCell ref="AF46:AI46"/>
    <mergeCell ref="X45:AE45"/>
    <mergeCell ref="X46:AE46"/>
    <mergeCell ref="AF47:AI47"/>
    <mergeCell ref="AF48:AI48"/>
    <mergeCell ref="X47:AE47"/>
    <mergeCell ref="X48:AE48"/>
    <mergeCell ref="AB55:AE56"/>
    <mergeCell ref="AF55:AI56"/>
    <mergeCell ref="A9:A22"/>
    <mergeCell ref="L9:L22"/>
    <mergeCell ref="A55:G56"/>
    <mergeCell ref="T53:W54"/>
    <mergeCell ref="X53:AA54"/>
    <mergeCell ref="M35:S36"/>
    <mergeCell ref="T35:W36"/>
    <mergeCell ref="X25:AI25"/>
    <mergeCell ref="T31:W32"/>
    <mergeCell ref="T33:W34"/>
    <mergeCell ref="M27:S28"/>
    <mergeCell ref="M29:S30"/>
    <mergeCell ref="M33:S34"/>
    <mergeCell ref="X55:AA56"/>
    <mergeCell ref="X27:AI27"/>
    <mergeCell ref="AF28:AI28"/>
    <mergeCell ref="X28:AE28"/>
    <mergeCell ref="AF38:AI38"/>
    <mergeCell ref="AB18:AB19"/>
    <mergeCell ref="T23:W24"/>
    <mergeCell ref="X23:AA24"/>
    <mergeCell ref="AF23:AI24"/>
    <mergeCell ref="H55:K56"/>
    <mergeCell ref="T7:W8"/>
    <mergeCell ref="T9:W10"/>
    <mergeCell ref="X9:AA10"/>
    <mergeCell ref="T13:W14"/>
    <mergeCell ref="X13:AA14"/>
    <mergeCell ref="T18:W19"/>
    <mergeCell ref="X18:AA19"/>
    <mergeCell ref="H45:K46"/>
    <mergeCell ref="H49:K50"/>
    <mergeCell ref="H53:K54"/>
    <mergeCell ref="M13:S14"/>
    <mergeCell ref="L23:S24"/>
    <mergeCell ref="H25:K26"/>
    <mergeCell ref="H27:K28"/>
    <mergeCell ref="H29:K30"/>
    <mergeCell ref="L53:S54"/>
    <mergeCell ref="L55:S56"/>
    <mergeCell ref="M31:S32"/>
    <mergeCell ref="M41:S42"/>
    <mergeCell ref="M43:S44"/>
    <mergeCell ref="M45:S46"/>
    <mergeCell ref="M47:S48"/>
    <mergeCell ref="M49:S50"/>
    <mergeCell ref="X5:AA6"/>
    <mergeCell ref="AB5:AE6"/>
    <mergeCell ref="AF4:AI6"/>
    <mergeCell ref="X4:AE4"/>
    <mergeCell ref="H13:K17"/>
    <mergeCell ref="H18:K22"/>
    <mergeCell ref="T4:W6"/>
    <mergeCell ref="M18:S19"/>
    <mergeCell ref="L7:S8"/>
    <mergeCell ref="M9:S10"/>
    <mergeCell ref="L4:S6"/>
    <mergeCell ref="H9:K12"/>
    <mergeCell ref="AB53:AE54"/>
    <mergeCell ref="AF53:AI54"/>
    <mergeCell ref="AF29:AI29"/>
    <mergeCell ref="AF30:AI30"/>
    <mergeCell ref="AF31:AI31"/>
    <mergeCell ref="AF32:AI32"/>
    <mergeCell ref="AF36:AI36"/>
    <mergeCell ref="AF37:AI37"/>
    <mergeCell ref="X36:AE36"/>
    <mergeCell ref="X37:AE37"/>
    <mergeCell ref="T55:W56"/>
    <mergeCell ref="T41:W42"/>
    <mergeCell ref="T43:W44"/>
    <mergeCell ref="T45:W46"/>
    <mergeCell ref="T47:W48"/>
    <mergeCell ref="T49:W50"/>
    <mergeCell ref="B49:G50"/>
    <mergeCell ref="A53:G54"/>
    <mergeCell ref="B35:G36"/>
    <mergeCell ref="B37:G38"/>
    <mergeCell ref="B39:G40"/>
    <mergeCell ref="B43:G44"/>
    <mergeCell ref="A25:A52"/>
    <mergeCell ref="B51:G52"/>
    <mergeCell ref="B25:G26"/>
    <mergeCell ref="B33:G34"/>
    <mergeCell ref="B31:G32"/>
    <mergeCell ref="H31:K32"/>
    <mergeCell ref="B41:G42"/>
    <mergeCell ref="H41:K42"/>
    <mergeCell ref="B47:G48"/>
    <mergeCell ref="H47:K48"/>
    <mergeCell ref="H35:K36"/>
    <mergeCell ref="H37:K38"/>
    <mergeCell ref="B9:G12"/>
    <mergeCell ref="B13:G17"/>
    <mergeCell ref="B18:G22"/>
    <mergeCell ref="A23:G24"/>
    <mergeCell ref="B45:G46"/>
    <mergeCell ref="A4:G6"/>
    <mergeCell ref="H4:K6"/>
    <mergeCell ref="A7:G8"/>
    <mergeCell ref="H7:K8"/>
    <mergeCell ref="B27:G28"/>
    <mergeCell ref="B29:G30"/>
    <mergeCell ref="H23:K24"/>
    <mergeCell ref="H39:K40"/>
    <mergeCell ref="H43:K44"/>
    <mergeCell ref="H33:K34"/>
  </mergeCells>
  <phoneticPr fontId="5"/>
  <pageMargins left="0.70866141732283472" right="0.31496062992125984" top="0.59055118110236227" bottom="0.35433070866141736" header="0.51181102362204722" footer="0.19685039370078741"/>
  <pageSetup paperSize="9" scale="96" orientation="portrait" r:id="rId1"/>
  <headerFooter alignWithMargins="0">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9"/>
  <dimension ref="A1:AI64"/>
  <sheetViews>
    <sheetView view="pageBreakPreview" zoomScaleNormal="100" zoomScaleSheetLayoutView="100" workbookViewId="0"/>
  </sheetViews>
  <sheetFormatPr defaultColWidth="2.625" defaultRowHeight="13.5"/>
  <cols>
    <col min="1" max="16384" width="2.625" style="592"/>
  </cols>
  <sheetData>
    <row r="1" spans="1:35" ht="18.75">
      <c r="A1" s="3" t="s">
        <v>564</v>
      </c>
      <c r="C1" s="890"/>
      <c r="D1" s="890"/>
      <c r="E1" s="890"/>
      <c r="F1" s="890"/>
      <c r="G1" s="890"/>
      <c r="H1" s="890"/>
    </row>
    <row r="2" spans="1:35" ht="18.75" customHeight="1">
      <c r="A2" s="479" t="s">
        <v>2340</v>
      </c>
      <c r="B2" s="812"/>
      <c r="C2" s="812"/>
      <c r="D2" s="812"/>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c r="AF2" s="812"/>
      <c r="AG2" s="812"/>
      <c r="AH2" s="812"/>
      <c r="AI2" s="812"/>
    </row>
    <row r="3" spans="1:35">
      <c r="A3" s="3572" t="s">
        <v>565</v>
      </c>
      <c r="B3" s="3573"/>
      <c r="C3" s="3573"/>
      <c r="D3" s="3573"/>
      <c r="E3" s="3573"/>
      <c r="F3" s="3573"/>
      <c r="G3" s="3573"/>
      <c r="H3" s="3573"/>
      <c r="I3" s="3573"/>
      <c r="J3" s="3573"/>
      <c r="K3" s="3573"/>
      <c r="L3" s="3573"/>
      <c r="M3" s="3573"/>
      <c r="N3" s="3573"/>
      <c r="O3" s="3573"/>
      <c r="P3" s="3573"/>
      <c r="Q3" s="3574"/>
      <c r="R3" s="3573" t="s">
        <v>566</v>
      </c>
      <c r="S3" s="3573"/>
      <c r="T3" s="3573"/>
      <c r="U3" s="3573"/>
      <c r="V3" s="3573"/>
      <c r="W3" s="3573"/>
      <c r="X3" s="3573"/>
      <c r="Y3" s="3573"/>
      <c r="Z3" s="3573"/>
      <c r="AA3" s="3573"/>
      <c r="AB3" s="3573"/>
      <c r="AC3" s="3573"/>
      <c r="AD3" s="3573"/>
      <c r="AE3" s="3573"/>
      <c r="AF3" s="3573"/>
      <c r="AG3" s="3573"/>
      <c r="AH3" s="3573"/>
      <c r="AI3" s="3574"/>
    </row>
    <row r="4" spans="1:35">
      <c r="A4" s="759"/>
      <c r="B4" s="760"/>
      <c r="C4" s="760"/>
      <c r="D4" s="760"/>
      <c r="E4" s="760"/>
      <c r="F4" s="760"/>
      <c r="G4" s="760"/>
      <c r="H4" s="760"/>
      <c r="I4" s="760"/>
      <c r="J4" s="760"/>
      <c r="K4" s="760"/>
      <c r="L4" s="760"/>
      <c r="M4" s="760"/>
      <c r="N4" s="760"/>
      <c r="O4" s="760"/>
      <c r="P4" s="760"/>
      <c r="Q4" s="761"/>
      <c r="R4" s="760"/>
      <c r="S4" s="762"/>
      <c r="T4" s="762"/>
      <c r="U4" s="762"/>
      <c r="V4" s="762"/>
      <c r="W4" s="760"/>
      <c r="X4" s="762"/>
      <c r="Y4" s="762"/>
      <c r="Z4" s="762"/>
      <c r="AA4" s="762"/>
      <c r="AB4" s="762"/>
      <c r="AC4" s="762"/>
      <c r="AD4" s="762"/>
      <c r="AE4" s="762"/>
      <c r="AF4" s="762"/>
      <c r="AG4" s="762"/>
      <c r="AH4" s="762"/>
      <c r="AI4" s="763"/>
    </row>
    <row r="5" spans="1:35">
      <c r="A5" s="764"/>
      <c r="B5" s="174"/>
      <c r="C5" s="174"/>
      <c r="D5" s="174"/>
      <c r="E5" s="174"/>
      <c r="F5" s="174"/>
      <c r="G5" s="174"/>
      <c r="H5" s="174"/>
      <c r="I5" s="174"/>
      <c r="J5" s="174"/>
      <c r="K5" s="174"/>
      <c r="L5" s="174"/>
      <c r="M5" s="174"/>
      <c r="N5" s="174"/>
      <c r="O5" s="174"/>
      <c r="P5" s="174"/>
      <c r="Q5" s="765"/>
      <c r="R5" s="174"/>
      <c r="S5" s="174"/>
      <c r="T5" s="174"/>
      <c r="U5" s="174"/>
      <c r="V5" s="174"/>
      <c r="W5" s="174"/>
      <c r="X5" s="174"/>
      <c r="Y5" s="174"/>
      <c r="Z5" s="174"/>
      <c r="AA5" s="174"/>
      <c r="AB5" s="174"/>
      <c r="AC5" s="174"/>
      <c r="AD5" s="174"/>
      <c r="AE5" s="174"/>
      <c r="AF5" s="174"/>
      <c r="AG5" s="174"/>
      <c r="AH5" s="174"/>
      <c r="AI5" s="765"/>
    </row>
    <row r="6" spans="1:35">
      <c r="A6" s="764"/>
      <c r="B6" s="174"/>
      <c r="C6" s="174"/>
      <c r="D6" s="174"/>
      <c r="E6" s="174"/>
      <c r="F6" s="174"/>
      <c r="G6" s="174"/>
      <c r="H6" s="174"/>
      <c r="I6" s="174"/>
      <c r="J6" s="174"/>
      <c r="K6" s="174"/>
      <c r="L6" s="174"/>
      <c r="M6" s="174"/>
      <c r="N6" s="174"/>
      <c r="O6" s="174"/>
      <c r="P6" s="174"/>
      <c r="Q6" s="765"/>
      <c r="R6" s="174"/>
      <c r="S6" s="174"/>
      <c r="T6" s="174"/>
      <c r="U6" s="174"/>
      <c r="V6" s="174"/>
      <c r="W6" s="174"/>
      <c r="X6" s="174"/>
      <c r="Y6" s="174"/>
      <c r="Z6" s="174"/>
      <c r="AA6" s="174"/>
      <c r="AB6" s="174"/>
      <c r="AC6" s="174"/>
      <c r="AD6" s="174"/>
      <c r="AE6" s="174"/>
      <c r="AF6" s="174"/>
      <c r="AG6" s="174"/>
      <c r="AH6" s="174"/>
      <c r="AI6" s="765"/>
    </row>
    <row r="7" spans="1:35">
      <c r="A7" s="764"/>
      <c r="B7" s="174"/>
      <c r="C7" s="174"/>
      <c r="D7" s="174"/>
      <c r="E7" s="174"/>
      <c r="F7" s="174"/>
      <c r="G7" s="174"/>
      <c r="H7" s="174"/>
      <c r="I7" s="174"/>
      <c r="J7" s="174"/>
      <c r="K7" s="174"/>
      <c r="L7" s="174"/>
      <c r="M7" s="174"/>
      <c r="N7" s="174"/>
      <c r="O7" s="174"/>
      <c r="P7" s="174"/>
      <c r="Q7" s="765"/>
      <c r="R7" s="174"/>
      <c r="S7" s="174"/>
      <c r="T7" s="174"/>
      <c r="U7" s="174"/>
      <c r="V7" s="174"/>
      <c r="W7" s="174"/>
      <c r="X7" s="174"/>
      <c r="Y7" s="174"/>
      <c r="Z7" s="174"/>
      <c r="AA7" s="174"/>
      <c r="AB7" s="174"/>
      <c r="AC7" s="174"/>
      <c r="AD7" s="174"/>
      <c r="AE7" s="174"/>
      <c r="AF7" s="174"/>
      <c r="AG7" s="174"/>
      <c r="AH7" s="174"/>
      <c r="AI7" s="765"/>
    </row>
    <row r="8" spans="1:35">
      <c r="A8" s="764"/>
      <c r="B8" s="174"/>
      <c r="C8" s="174"/>
      <c r="D8" s="174"/>
      <c r="E8" s="174"/>
      <c r="F8" s="174"/>
      <c r="G8" s="174"/>
      <c r="H8" s="174"/>
      <c r="I8" s="174"/>
      <c r="J8" s="174"/>
      <c r="K8" s="174"/>
      <c r="L8" s="174"/>
      <c r="M8" s="174"/>
      <c r="N8" s="174"/>
      <c r="O8" s="174"/>
      <c r="P8" s="174"/>
      <c r="Q8" s="765"/>
      <c r="R8" s="174"/>
      <c r="S8" s="174"/>
      <c r="T8" s="174"/>
      <c r="U8" s="174"/>
      <c r="V8" s="174"/>
      <c r="W8" s="174"/>
      <c r="X8" s="174"/>
      <c r="Y8" s="174"/>
      <c r="Z8" s="174"/>
      <c r="AA8" s="174"/>
      <c r="AB8" s="174"/>
      <c r="AC8" s="174"/>
      <c r="AD8" s="174"/>
      <c r="AE8" s="174"/>
      <c r="AF8" s="174"/>
      <c r="AG8" s="174"/>
      <c r="AH8" s="174"/>
      <c r="AI8" s="765"/>
    </row>
    <row r="9" spans="1:35">
      <c r="A9" s="764"/>
      <c r="B9" s="174"/>
      <c r="C9" s="174"/>
      <c r="D9" s="174"/>
      <c r="E9" s="174"/>
      <c r="F9" s="174"/>
      <c r="G9" s="174"/>
      <c r="H9" s="174"/>
      <c r="I9" s="174"/>
      <c r="J9" s="174"/>
      <c r="K9" s="174"/>
      <c r="L9" s="174"/>
      <c r="M9" s="174"/>
      <c r="N9" s="174"/>
      <c r="O9" s="174"/>
      <c r="P9" s="174"/>
      <c r="Q9" s="765"/>
      <c r="R9" s="174"/>
      <c r="S9" s="174"/>
      <c r="T9" s="174"/>
      <c r="U9" s="174"/>
      <c r="V9" s="174"/>
      <c r="W9" s="174"/>
      <c r="X9" s="174"/>
      <c r="Y9" s="174"/>
      <c r="Z9" s="174"/>
      <c r="AA9" s="174"/>
      <c r="AB9" s="174"/>
      <c r="AC9" s="174"/>
      <c r="AD9" s="174"/>
      <c r="AE9" s="174"/>
      <c r="AF9" s="174"/>
      <c r="AG9" s="174"/>
      <c r="AH9" s="174"/>
      <c r="AI9" s="765"/>
    </row>
    <row r="10" spans="1:35">
      <c r="A10" s="764"/>
      <c r="B10" s="174"/>
      <c r="C10" s="174"/>
      <c r="D10" s="174"/>
      <c r="E10" s="174"/>
      <c r="F10" s="174"/>
      <c r="G10" s="174"/>
      <c r="H10" s="174"/>
      <c r="I10" s="174"/>
      <c r="J10" s="174"/>
      <c r="K10" s="174"/>
      <c r="L10" s="174"/>
      <c r="M10" s="174"/>
      <c r="N10" s="174"/>
      <c r="O10" s="174"/>
      <c r="P10" s="174"/>
      <c r="Q10" s="765"/>
      <c r="R10" s="174"/>
      <c r="S10" s="174"/>
      <c r="T10" s="174"/>
      <c r="U10" s="174"/>
      <c r="V10" s="174"/>
      <c r="W10" s="174"/>
      <c r="X10" s="174"/>
      <c r="Y10" s="174"/>
      <c r="Z10" s="174"/>
      <c r="AA10" s="174"/>
      <c r="AB10" s="174"/>
      <c r="AC10" s="174"/>
      <c r="AD10" s="174"/>
      <c r="AE10" s="174"/>
      <c r="AF10" s="174"/>
      <c r="AG10" s="174"/>
      <c r="AH10" s="174"/>
      <c r="AI10" s="765"/>
    </row>
    <row r="11" spans="1:35">
      <c r="A11" s="764"/>
      <c r="B11" s="174"/>
      <c r="C11" s="174"/>
      <c r="D11" s="174"/>
      <c r="E11" s="174"/>
      <c r="F11" s="174"/>
      <c r="G11" s="174"/>
      <c r="H11" s="174"/>
      <c r="I11" s="174"/>
      <c r="J11" s="174"/>
      <c r="K11" s="174"/>
      <c r="L11" s="174"/>
      <c r="M11" s="174"/>
      <c r="N11" s="174"/>
      <c r="O11" s="174"/>
      <c r="P11" s="174"/>
      <c r="Q11" s="765"/>
      <c r="R11" s="174"/>
      <c r="S11" s="174"/>
      <c r="T11" s="174"/>
      <c r="U11" s="174"/>
      <c r="V11" s="174"/>
      <c r="W11" s="174"/>
      <c r="X11" s="174"/>
      <c r="Y11" s="174"/>
      <c r="Z11" s="174"/>
      <c r="AA11" s="174"/>
      <c r="AB11" s="174"/>
      <c r="AC11" s="174"/>
      <c r="AD11" s="174"/>
      <c r="AE11" s="174"/>
      <c r="AF11" s="174"/>
      <c r="AG11" s="174"/>
      <c r="AH11" s="174"/>
      <c r="AI11" s="765"/>
    </row>
    <row r="12" spans="1:35">
      <c r="A12" s="764"/>
      <c r="B12" s="174"/>
      <c r="C12" s="174"/>
      <c r="D12" s="174"/>
      <c r="E12" s="174"/>
      <c r="F12" s="174"/>
      <c r="G12" s="174"/>
      <c r="H12" s="174"/>
      <c r="I12" s="174"/>
      <c r="J12" s="174"/>
      <c r="K12" s="174"/>
      <c r="L12" s="174"/>
      <c r="M12" s="174"/>
      <c r="N12" s="174"/>
      <c r="O12" s="174"/>
      <c r="P12" s="174"/>
      <c r="Q12" s="765"/>
      <c r="R12" s="174"/>
      <c r="S12" s="174"/>
      <c r="T12" s="174"/>
      <c r="U12" s="174"/>
      <c r="V12" s="174"/>
      <c r="W12" s="174"/>
      <c r="X12" s="174"/>
      <c r="Y12" s="174"/>
      <c r="Z12" s="174"/>
      <c r="AA12" s="174"/>
      <c r="AB12" s="174"/>
      <c r="AC12" s="174"/>
      <c r="AD12" s="174"/>
      <c r="AE12" s="174"/>
      <c r="AF12" s="174"/>
      <c r="AG12" s="174"/>
      <c r="AH12" s="174"/>
      <c r="AI12" s="765"/>
    </row>
    <row r="13" spans="1:35">
      <c r="A13" s="764"/>
      <c r="B13" s="174"/>
      <c r="C13" s="174"/>
      <c r="D13" s="174"/>
      <c r="E13" s="174"/>
      <c r="F13" s="174"/>
      <c r="G13" s="174"/>
      <c r="H13" s="174"/>
      <c r="I13" s="174"/>
      <c r="J13" s="174"/>
      <c r="K13" s="174"/>
      <c r="L13" s="174"/>
      <c r="M13" s="174"/>
      <c r="N13" s="174"/>
      <c r="O13" s="174"/>
      <c r="P13" s="174"/>
      <c r="Q13" s="765"/>
      <c r="R13" s="174"/>
      <c r="S13" s="174"/>
      <c r="T13" s="174"/>
      <c r="U13" s="174"/>
      <c r="V13" s="174"/>
      <c r="W13" s="174"/>
      <c r="X13" s="174"/>
      <c r="Y13" s="174"/>
      <c r="Z13" s="174"/>
      <c r="AA13" s="174"/>
      <c r="AB13" s="174"/>
      <c r="AC13" s="174"/>
      <c r="AD13" s="174"/>
      <c r="AE13" s="174"/>
      <c r="AF13" s="174"/>
      <c r="AG13" s="174"/>
      <c r="AH13" s="174"/>
      <c r="AI13" s="765"/>
    </row>
    <row r="14" spans="1:35">
      <c r="A14" s="764"/>
      <c r="B14" s="174"/>
      <c r="C14" s="174"/>
      <c r="D14" s="174"/>
      <c r="E14" s="174"/>
      <c r="F14" s="174"/>
      <c r="G14" s="174"/>
      <c r="H14" s="174"/>
      <c r="I14" s="174"/>
      <c r="J14" s="174"/>
      <c r="K14" s="174"/>
      <c r="L14" s="174"/>
      <c r="M14" s="174"/>
      <c r="N14" s="174"/>
      <c r="O14" s="174"/>
      <c r="P14" s="174"/>
      <c r="Q14" s="765"/>
      <c r="R14" s="174"/>
      <c r="S14" s="174"/>
      <c r="T14" s="174"/>
      <c r="U14" s="174"/>
      <c r="V14" s="174"/>
      <c r="W14" s="174"/>
      <c r="X14" s="174"/>
      <c r="Y14" s="174"/>
      <c r="Z14" s="174"/>
      <c r="AA14" s="174"/>
      <c r="AB14" s="174"/>
      <c r="AC14" s="174"/>
      <c r="AD14" s="174"/>
      <c r="AE14" s="174"/>
      <c r="AF14" s="174"/>
      <c r="AG14" s="174"/>
      <c r="AH14" s="174"/>
      <c r="AI14" s="765"/>
    </row>
    <row r="15" spans="1:35">
      <c r="A15" s="764"/>
      <c r="B15" s="174"/>
      <c r="C15" s="174"/>
      <c r="D15" s="174"/>
      <c r="E15" s="174"/>
      <c r="F15" s="174"/>
      <c r="G15" s="174"/>
      <c r="H15" s="174"/>
      <c r="I15" s="174"/>
      <c r="J15" s="174"/>
      <c r="K15" s="174"/>
      <c r="L15" s="174"/>
      <c r="M15" s="174"/>
      <c r="N15" s="174"/>
      <c r="O15" s="174"/>
      <c r="P15" s="174"/>
      <c r="Q15" s="765"/>
      <c r="R15" s="174"/>
      <c r="S15" s="174"/>
      <c r="T15" s="174"/>
      <c r="U15" s="174"/>
      <c r="V15" s="174"/>
      <c r="W15" s="174"/>
      <c r="X15" s="174"/>
      <c r="Y15" s="174"/>
      <c r="Z15" s="174"/>
      <c r="AA15" s="174"/>
      <c r="AB15" s="174"/>
      <c r="AC15" s="174"/>
      <c r="AD15" s="174"/>
      <c r="AE15" s="174"/>
      <c r="AF15" s="174"/>
      <c r="AG15" s="174"/>
      <c r="AH15" s="174"/>
      <c r="AI15" s="765"/>
    </row>
    <row r="16" spans="1:35">
      <c r="A16" s="764"/>
      <c r="B16" s="174"/>
      <c r="C16" s="174"/>
      <c r="D16" s="174"/>
      <c r="E16" s="174"/>
      <c r="F16" s="174"/>
      <c r="G16" s="174"/>
      <c r="H16" s="174"/>
      <c r="I16" s="174"/>
      <c r="J16" s="174"/>
      <c r="K16" s="174"/>
      <c r="L16" s="174"/>
      <c r="M16" s="174"/>
      <c r="N16" s="174"/>
      <c r="O16" s="174"/>
      <c r="P16" s="174"/>
      <c r="Q16" s="765"/>
      <c r="R16" s="174"/>
      <c r="S16" s="174"/>
      <c r="T16" s="174"/>
      <c r="U16" s="174"/>
      <c r="V16" s="174"/>
      <c r="W16" s="174"/>
      <c r="X16" s="174"/>
      <c r="Y16" s="174"/>
      <c r="Z16" s="174"/>
      <c r="AA16" s="174"/>
      <c r="AB16" s="174"/>
      <c r="AC16" s="174"/>
      <c r="AD16" s="174"/>
      <c r="AE16" s="174"/>
      <c r="AF16" s="174"/>
      <c r="AG16" s="174"/>
      <c r="AH16" s="174"/>
      <c r="AI16" s="765"/>
    </row>
    <row r="17" spans="1:35">
      <c r="A17" s="764"/>
      <c r="B17" s="174"/>
      <c r="C17" s="174"/>
      <c r="D17" s="174"/>
      <c r="E17" s="174"/>
      <c r="F17" s="174"/>
      <c r="G17" s="174"/>
      <c r="H17" s="174"/>
      <c r="I17" s="174"/>
      <c r="J17" s="174"/>
      <c r="K17" s="174"/>
      <c r="L17" s="174"/>
      <c r="M17" s="174"/>
      <c r="N17" s="174"/>
      <c r="O17" s="174"/>
      <c r="P17" s="174"/>
      <c r="Q17" s="765"/>
      <c r="R17" s="174"/>
      <c r="S17" s="174"/>
      <c r="T17" s="174"/>
      <c r="U17" s="174"/>
      <c r="V17" s="174"/>
      <c r="W17" s="174"/>
      <c r="X17" s="174"/>
      <c r="Y17" s="174"/>
      <c r="Z17" s="174"/>
      <c r="AA17" s="174"/>
      <c r="AB17" s="174"/>
      <c r="AC17" s="174"/>
      <c r="AD17" s="174"/>
      <c r="AE17" s="174"/>
      <c r="AF17" s="174"/>
      <c r="AG17" s="174"/>
      <c r="AH17" s="174"/>
      <c r="AI17" s="765"/>
    </row>
    <row r="18" spans="1:35">
      <c r="A18" s="764"/>
      <c r="B18" s="174"/>
      <c r="C18" s="174"/>
      <c r="D18" s="174"/>
      <c r="E18" s="174"/>
      <c r="F18" s="174"/>
      <c r="G18" s="174"/>
      <c r="H18" s="174"/>
      <c r="I18" s="174"/>
      <c r="J18" s="174"/>
      <c r="K18" s="174"/>
      <c r="L18" s="174"/>
      <c r="M18" s="174"/>
      <c r="N18" s="174"/>
      <c r="O18" s="174"/>
      <c r="P18" s="174"/>
      <c r="Q18" s="765"/>
      <c r="R18" s="174"/>
      <c r="S18" s="174"/>
      <c r="T18" s="174"/>
      <c r="U18" s="174"/>
      <c r="V18" s="174"/>
      <c r="W18" s="174"/>
      <c r="X18" s="174"/>
      <c r="Y18" s="174"/>
      <c r="Z18" s="174"/>
      <c r="AA18" s="174"/>
      <c r="AB18" s="174"/>
      <c r="AC18" s="174"/>
      <c r="AD18" s="174"/>
      <c r="AE18" s="174"/>
      <c r="AF18" s="174"/>
      <c r="AG18" s="174"/>
      <c r="AH18" s="174"/>
      <c r="AI18" s="765"/>
    </row>
    <row r="19" spans="1:35">
      <c r="A19" s="764"/>
      <c r="B19" s="174"/>
      <c r="C19" s="174"/>
      <c r="D19" s="174"/>
      <c r="E19" s="174"/>
      <c r="F19" s="174"/>
      <c r="G19" s="174"/>
      <c r="H19" s="174"/>
      <c r="I19" s="174"/>
      <c r="J19" s="174"/>
      <c r="K19" s="174"/>
      <c r="L19" s="174"/>
      <c r="M19" s="174"/>
      <c r="N19" s="174"/>
      <c r="O19" s="174"/>
      <c r="P19" s="174"/>
      <c r="Q19" s="765"/>
      <c r="R19" s="174"/>
      <c r="S19" s="174"/>
      <c r="T19" s="174"/>
      <c r="U19" s="174"/>
      <c r="V19" s="174"/>
      <c r="W19" s="174"/>
      <c r="X19" s="174"/>
      <c r="Y19" s="174"/>
      <c r="Z19" s="174"/>
      <c r="AA19" s="174"/>
      <c r="AB19" s="174"/>
      <c r="AC19" s="174"/>
      <c r="AD19" s="174"/>
      <c r="AE19" s="174"/>
      <c r="AF19" s="174"/>
      <c r="AG19" s="174"/>
      <c r="AH19" s="174"/>
      <c r="AI19" s="765"/>
    </row>
    <row r="20" spans="1:35">
      <c r="A20" s="764"/>
      <c r="B20" s="174"/>
      <c r="C20" s="174"/>
      <c r="D20" s="174"/>
      <c r="E20" s="174"/>
      <c r="F20" s="174"/>
      <c r="G20" s="174"/>
      <c r="H20" s="174"/>
      <c r="I20" s="174"/>
      <c r="J20" s="174"/>
      <c r="K20" s="174"/>
      <c r="L20" s="174"/>
      <c r="M20" s="174"/>
      <c r="N20" s="174"/>
      <c r="O20" s="174"/>
      <c r="P20" s="174"/>
      <c r="Q20" s="765"/>
      <c r="R20" s="174"/>
      <c r="S20" s="174"/>
      <c r="T20" s="174"/>
      <c r="U20" s="174"/>
      <c r="V20" s="174"/>
      <c r="W20" s="174"/>
      <c r="X20" s="174"/>
      <c r="Y20" s="174"/>
      <c r="Z20" s="174"/>
      <c r="AA20" s="174"/>
      <c r="AB20" s="174"/>
      <c r="AC20" s="174"/>
      <c r="AD20" s="174"/>
      <c r="AE20" s="174"/>
      <c r="AF20" s="174"/>
      <c r="AG20" s="174"/>
      <c r="AH20" s="174"/>
      <c r="AI20" s="765"/>
    </row>
    <row r="21" spans="1:35">
      <c r="A21" s="764"/>
      <c r="B21" s="174"/>
      <c r="C21" s="174"/>
      <c r="D21" s="174"/>
      <c r="E21" s="174"/>
      <c r="F21" s="174"/>
      <c r="G21" s="174"/>
      <c r="H21" s="174"/>
      <c r="I21" s="174"/>
      <c r="J21" s="174"/>
      <c r="K21" s="174"/>
      <c r="L21" s="174"/>
      <c r="M21" s="174"/>
      <c r="N21" s="174"/>
      <c r="O21" s="174"/>
      <c r="P21" s="174"/>
      <c r="Q21" s="765"/>
      <c r="R21" s="174"/>
      <c r="S21" s="174"/>
      <c r="T21" s="174"/>
      <c r="U21" s="174"/>
      <c r="V21" s="174"/>
      <c r="W21" s="174"/>
      <c r="X21" s="174"/>
      <c r="Y21" s="174"/>
      <c r="Z21" s="174"/>
      <c r="AA21" s="174"/>
      <c r="AB21" s="174"/>
      <c r="AC21" s="174"/>
      <c r="AD21" s="174"/>
      <c r="AE21" s="174"/>
      <c r="AF21" s="174"/>
      <c r="AG21" s="174"/>
      <c r="AH21" s="174"/>
      <c r="AI21" s="765"/>
    </row>
    <row r="22" spans="1:35">
      <c r="A22" s="764"/>
      <c r="B22" s="174"/>
      <c r="C22" s="174"/>
      <c r="D22" s="174"/>
      <c r="E22" s="174"/>
      <c r="F22" s="174"/>
      <c r="G22" s="174"/>
      <c r="H22" s="174"/>
      <c r="I22" s="174"/>
      <c r="J22" s="174"/>
      <c r="K22" s="174"/>
      <c r="L22" s="174"/>
      <c r="M22" s="174"/>
      <c r="N22" s="174"/>
      <c r="O22" s="174"/>
      <c r="P22" s="174"/>
      <c r="Q22" s="765"/>
      <c r="R22" s="174"/>
      <c r="S22" s="174"/>
      <c r="T22" s="174"/>
      <c r="U22" s="174"/>
      <c r="V22" s="174"/>
      <c r="W22" s="174"/>
      <c r="X22" s="174"/>
      <c r="Y22" s="174"/>
      <c r="Z22" s="174"/>
      <c r="AA22" s="174"/>
      <c r="AB22" s="174"/>
      <c r="AC22" s="174"/>
      <c r="AD22" s="174"/>
      <c r="AE22" s="174"/>
      <c r="AF22" s="174"/>
      <c r="AG22" s="174"/>
      <c r="AH22" s="174"/>
      <c r="AI22" s="765"/>
    </row>
    <row r="23" spans="1:35">
      <c r="A23" s="764"/>
      <c r="B23" s="174"/>
      <c r="C23" s="174"/>
      <c r="D23" s="174"/>
      <c r="E23" s="174"/>
      <c r="F23" s="174"/>
      <c r="G23" s="174"/>
      <c r="H23" s="174"/>
      <c r="I23" s="174"/>
      <c r="J23" s="174"/>
      <c r="K23" s="174"/>
      <c r="L23" s="174"/>
      <c r="M23" s="174"/>
      <c r="N23" s="174"/>
      <c r="O23" s="174"/>
      <c r="P23" s="174"/>
      <c r="Q23" s="765"/>
      <c r="R23" s="174"/>
      <c r="S23" s="174"/>
      <c r="T23" s="174"/>
      <c r="U23" s="174"/>
      <c r="V23" s="174"/>
      <c r="W23" s="174"/>
      <c r="X23" s="174"/>
      <c r="Y23" s="174"/>
      <c r="Z23" s="174"/>
      <c r="AA23" s="174"/>
      <c r="AB23" s="174"/>
      <c r="AC23" s="174"/>
      <c r="AD23" s="174"/>
      <c r="AE23" s="174"/>
      <c r="AF23" s="174"/>
      <c r="AG23" s="174"/>
      <c r="AH23" s="174"/>
      <c r="AI23" s="765"/>
    </row>
    <row r="24" spans="1:35">
      <c r="A24" s="764"/>
      <c r="B24" s="174"/>
      <c r="C24" s="174"/>
      <c r="D24" s="174"/>
      <c r="E24" s="174"/>
      <c r="F24" s="174"/>
      <c r="G24" s="174"/>
      <c r="H24" s="174"/>
      <c r="I24" s="174"/>
      <c r="J24" s="174"/>
      <c r="K24" s="174"/>
      <c r="L24" s="174"/>
      <c r="M24" s="174"/>
      <c r="N24" s="174"/>
      <c r="O24" s="174"/>
      <c r="P24" s="174"/>
      <c r="Q24" s="765"/>
      <c r="R24" s="174"/>
      <c r="S24" s="174"/>
      <c r="T24" s="174"/>
      <c r="U24" s="174"/>
      <c r="V24" s="174"/>
      <c r="W24" s="174"/>
      <c r="X24" s="174"/>
      <c r="Y24" s="174"/>
      <c r="Z24" s="174"/>
      <c r="AA24" s="174"/>
      <c r="AB24" s="174"/>
      <c r="AC24" s="174"/>
      <c r="AD24" s="174"/>
      <c r="AE24" s="174"/>
      <c r="AF24" s="174"/>
      <c r="AG24" s="174"/>
      <c r="AH24" s="174"/>
      <c r="AI24" s="765"/>
    </row>
    <row r="25" spans="1:35">
      <c r="A25" s="764"/>
      <c r="B25" s="174"/>
      <c r="C25" s="174"/>
      <c r="D25" s="174"/>
      <c r="E25" s="174"/>
      <c r="F25" s="174"/>
      <c r="G25" s="174"/>
      <c r="H25" s="174"/>
      <c r="I25" s="174"/>
      <c r="J25" s="174"/>
      <c r="K25" s="174"/>
      <c r="L25" s="174"/>
      <c r="M25" s="174"/>
      <c r="N25" s="174"/>
      <c r="O25" s="174"/>
      <c r="P25" s="174"/>
      <c r="Q25" s="765"/>
      <c r="R25" s="174"/>
      <c r="S25" s="174"/>
      <c r="T25" s="174"/>
      <c r="U25" s="174"/>
      <c r="V25" s="174"/>
      <c r="W25" s="174"/>
      <c r="X25" s="174"/>
      <c r="Y25" s="174"/>
      <c r="Z25" s="174"/>
      <c r="AA25" s="174"/>
      <c r="AB25" s="174"/>
      <c r="AC25" s="174"/>
      <c r="AD25" s="174"/>
      <c r="AE25" s="174"/>
      <c r="AF25" s="174"/>
      <c r="AG25" s="174"/>
      <c r="AH25" s="174"/>
      <c r="AI25" s="765"/>
    </row>
    <row r="26" spans="1:35">
      <c r="A26" s="764"/>
      <c r="B26" s="174"/>
      <c r="C26" s="174"/>
      <c r="D26" s="174"/>
      <c r="E26" s="174"/>
      <c r="F26" s="174"/>
      <c r="G26" s="174"/>
      <c r="H26" s="174"/>
      <c r="I26" s="174"/>
      <c r="J26" s="174"/>
      <c r="K26" s="174"/>
      <c r="L26" s="174"/>
      <c r="M26" s="174"/>
      <c r="N26" s="174"/>
      <c r="O26" s="174"/>
      <c r="P26" s="174"/>
      <c r="Q26" s="765"/>
      <c r="R26" s="174"/>
      <c r="S26" s="174"/>
      <c r="T26" s="174"/>
      <c r="U26" s="174"/>
      <c r="V26" s="174"/>
      <c r="W26" s="174"/>
      <c r="X26" s="174"/>
      <c r="Y26" s="174"/>
      <c r="Z26" s="174"/>
      <c r="AA26" s="174"/>
      <c r="AB26" s="174"/>
      <c r="AC26" s="174"/>
      <c r="AD26" s="174"/>
      <c r="AE26" s="174"/>
      <c r="AF26" s="174"/>
      <c r="AG26" s="174"/>
      <c r="AH26" s="174"/>
      <c r="AI26" s="765"/>
    </row>
    <row r="27" spans="1:35">
      <c r="A27" s="764"/>
      <c r="B27" s="174"/>
      <c r="C27" s="174"/>
      <c r="D27" s="174"/>
      <c r="E27" s="174"/>
      <c r="F27" s="174"/>
      <c r="G27" s="174"/>
      <c r="H27" s="174"/>
      <c r="I27" s="174"/>
      <c r="J27" s="174"/>
      <c r="K27" s="174"/>
      <c r="L27" s="174"/>
      <c r="M27" s="174"/>
      <c r="N27" s="174"/>
      <c r="O27" s="174"/>
      <c r="P27" s="174"/>
      <c r="Q27" s="765"/>
      <c r="R27" s="174"/>
      <c r="S27" s="174"/>
      <c r="T27" s="174"/>
      <c r="U27" s="174"/>
      <c r="V27" s="174"/>
      <c r="W27" s="174"/>
      <c r="X27" s="174"/>
      <c r="Y27" s="174"/>
      <c r="Z27" s="174"/>
      <c r="AA27" s="174"/>
      <c r="AB27" s="174"/>
      <c r="AC27" s="174"/>
      <c r="AD27" s="174"/>
      <c r="AE27" s="174"/>
      <c r="AF27" s="174"/>
      <c r="AG27" s="174"/>
      <c r="AH27" s="174"/>
      <c r="AI27" s="765"/>
    </row>
    <row r="28" spans="1:35">
      <c r="A28" s="764"/>
      <c r="B28" s="174"/>
      <c r="C28" s="174"/>
      <c r="D28" s="174"/>
      <c r="E28" s="174"/>
      <c r="F28" s="174"/>
      <c r="G28" s="174"/>
      <c r="H28" s="174"/>
      <c r="I28" s="174"/>
      <c r="J28" s="174"/>
      <c r="K28" s="174"/>
      <c r="L28" s="174"/>
      <c r="M28" s="174"/>
      <c r="N28" s="174"/>
      <c r="O28" s="174"/>
      <c r="P28" s="174"/>
      <c r="Q28" s="765"/>
      <c r="R28" s="174"/>
      <c r="S28" s="174"/>
      <c r="T28" s="174"/>
      <c r="U28" s="174"/>
      <c r="V28" s="174"/>
      <c r="W28" s="174"/>
      <c r="X28" s="174"/>
      <c r="Y28" s="174"/>
      <c r="Z28" s="174"/>
      <c r="AA28" s="174"/>
      <c r="AB28" s="174"/>
      <c r="AC28" s="174"/>
      <c r="AD28" s="174"/>
      <c r="AE28" s="174"/>
      <c r="AF28" s="174"/>
      <c r="AG28" s="174"/>
      <c r="AH28" s="174"/>
      <c r="AI28" s="765"/>
    </row>
    <row r="29" spans="1:35">
      <c r="A29" s="764"/>
      <c r="B29" s="174"/>
      <c r="C29" s="174"/>
      <c r="D29" s="174"/>
      <c r="E29" s="174"/>
      <c r="F29" s="174"/>
      <c r="G29" s="174"/>
      <c r="H29" s="174"/>
      <c r="I29" s="174"/>
      <c r="J29" s="174"/>
      <c r="K29" s="174"/>
      <c r="L29" s="174"/>
      <c r="M29" s="174"/>
      <c r="N29" s="174"/>
      <c r="O29" s="174"/>
      <c r="P29" s="174"/>
      <c r="Q29" s="765"/>
      <c r="R29" s="174"/>
      <c r="S29" s="174"/>
      <c r="T29" s="174"/>
      <c r="U29" s="174"/>
      <c r="V29" s="174"/>
      <c r="W29" s="174"/>
      <c r="X29" s="174"/>
      <c r="Y29" s="174"/>
      <c r="Z29" s="174"/>
      <c r="AA29" s="174"/>
      <c r="AB29" s="174"/>
      <c r="AC29" s="174"/>
      <c r="AD29" s="174"/>
      <c r="AE29" s="174"/>
      <c r="AF29" s="174"/>
      <c r="AG29" s="174"/>
      <c r="AH29" s="174"/>
      <c r="AI29" s="765"/>
    </row>
    <row r="30" spans="1:35">
      <c r="A30" s="764"/>
      <c r="B30" s="174"/>
      <c r="C30" s="174"/>
      <c r="D30" s="174"/>
      <c r="E30" s="174"/>
      <c r="F30" s="174"/>
      <c r="G30" s="174"/>
      <c r="H30" s="174"/>
      <c r="I30" s="174"/>
      <c r="J30" s="174"/>
      <c r="K30" s="174"/>
      <c r="L30" s="174"/>
      <c r="M30" s="174"/>
      <c r="N30" s="174"/>
      <c r="O30" s="174"/>
      <c r="P30" s="174"/>
      <c r="Q30" s="765"/>
      <c r="R30" s="174"/>
      <c r="S30" s="174"/>
      <c r="T30" s="174"/>
      <c r="U30" s="174"/>
      <c r="V30" s="174"/>
      <c r="W30" s="174"/>
      <c r="X30" s="174"/>
      <c r="Y30" s="174"/>
      <c r="Z30" s="174"/>
      <c r="AA30" s="174"/>
      <c r="AB30" s="174"/>
      <c r="AC30" s="174"/>
      <c r="AD30" s="174"/>
      <c r="AE30" s="174"/>
      <c r="AF30" s="174"/>
      <c r="AG30" s="174"/>
      <c r="AH30" s="174"/>
      <c r="AI30" s="765"/>
    </row>
    <row r="31" spans="1:35">
      <c r="A31" s="764"/>
      <c r="B31" s="174"/>
      <c r="C31" s="174"/>
      <c r="D31" s="174"/>
      <c r="E31" s="174"/>
      <c r="F31" s="174"/>
      <c r="G31" s="174"/>
      <c r="H31" s="174"/>
      <c r="I31" s="174"/>
      <c r="J31" s="174"/>
      <c r="K31" s="174"/>
      <c r="L31" s="174"/>
      <c r="M31" s="174"/>
      <c r="N31" s="174"/>
      <c r="O31" s="174"/>
      <c r="P31" s="174"/>
      <c r="Q31" s="765"/>
      <c r="R31" s="174"/>
      <c r="S31" s="174"/>
      <c r="T31" s="174"/>
      <c r="U31" s="174"/>
      <c r="V31" s="174"/>
      <c r="W31" s="174"/>
      <c r="X31" s="174"/>
      <c r="Y31" s="174"/>
      <c r="Z31" s="174"/>
      <c r="AA31" s="174"/>
      <c r="AB31" s="174"/>
      <c r="AC31" s="174"/>
      <c r="AD31" s="174"/>
      <c r="AE31" s="174"/>
      <c r="AF31" s="174"/>
      <c r="AG31" s="174"/>
      <c r="AH31" s="174"/>
      <c r="AI31" s="765"/>
    </row>
    <row r="32" spans="1:35">
      <c r="A32" s="764"/>
      <c r="B32" s="174"/>
      <c r="C32" s="174"/>
      <c r="D32" s="174"/>
      <c r="E32" s="174"/>
      <c r="F32" s="174"/>
      <c r="G32" s="174"/>
      <c r="H32" s="174"/>
      <c r="I32" s="174"/>
      <c r="J32" s="174"/>
      <c r="K32" s="174"/>
      <c r="L32" s="174"/>
      <c r="M32" s="174"/>
      <c r="N32" s="174"/>
      <c r="O32" s="174"/>
      <c r="P32" s="174"/>
      <c r="Q32" s="765"/>
      <c r="R32" s="174"/>
      <c r="S32" s="174"/>
      <c r="T32" s="174"/>
      <c r="U32" s="174"/>
      <c r="V32" s="174"/>
      <c r="W32" s="174"/>
      <c r="X32" s="174"/>
      <c r="Y32" s="174"/>
      <c r="Z32" s="174"/>
      <c r="AA32" s="174"/>
      <c r="AB32" s="174"/>
      <c r="AC32" s="174"/>
      <c r="AD32" s="174"/>
      <c r="AE32" s="174"/>
      <c r="AF32" s="174"/>
      <c r="AG32" s="174"/>
      <c r="AH32" s="174"/>
      <c r="AI32" s="765"/>
    </row>
    <row r="33" spans="1:35">
      <c r="A33" s="764"/>
      <c r="B33" s="174"/>
      <c r="C33" s="174"/>
      <c r="D33" s="174"/>
      <c r="E33" s="174"/>
      <c r="F33" s="174"/>
      <c r="G33" s="174"/>
      <c r="H33" s="174"/>
      <c r="I33" s="174"/>
      <c r="J33" s="174"/>
      <c r="K33" s="174"/>
      <c r="L33" s="174"/>
      <c r="M33" s="174"/>
      <c r="N33" s="174"/>
      <c r="O33" s="174"/>
      <c r="P33" s="174"/>
      <c r="Q33" s="765"/>
      <c r="R33" s="174"/>
      <c r="S33" s="174"/>
      <c r="T33" s="174"/>
      <c r="U33" s="174"/>
      <c r="V33" s="174"/>
      <c r="W33" s="174"/>
      <c r="X33" s="174"/>
      <c r="Y33" s="174"/>
      <c r="Z33" s="174"/>
      <c r="AA33" s="174"/>
      <c r="AB33" s="174"/>
      <c r="AC33" s="174"/>
      <c r="AD33" s="174"/>
      <c r="AE33" s="174"/>
      <c r="AF33" s="174"/>
      <c r="AG33" s="174"/>
      <c r="AH33" s="174"/>
      <c r="AI33" s="765"/>
    </row>
    <row r="34" spans="1:35">
      <c r="A34" s="764"/>
      <c r="B34" s="174"/>
      <c r="C34" s="174"/>
      <c r="D34" s="174"/>
      <c r="E34" s="174"/>
      <c r="F34" s="174"/>
      <c r="G34" s="174"/>
      <c r="H34" s="174"/>
      <c r="I34" s="174"/>
      <c r="J34" s="174"/>
      <c r="K34" s="174"/>
      <c r="L34" s="174"/>
      <c r="M34" s="174"/>
      <c r="N34" s="174"/>
      <c r="O34" s="174"/>
      <c r="P34" s="174"/>
      <c r="Q34" s="765"/>
      <c r="R34" s="174"/>
      <c r="S34" s="174"/>
      <c r="T34" s="174"/>
      <c r="U34" s="174"/>
      <c r="V34" s="174"/>
      <c r="W34" s="174"/>
      <c r="X34" s="174"/>
      <c r="Y34" s="174"/>
      <c r="Z34" s="174"/>
      <c r="AA34" s="174"/>
      <c r="AB34" s="174"/>
      <c r="AC34" s="174"/>
      <c r="AD34" s="174"/>
      <c r="AE34" s="174"/>
      <c r="AF34" s="174"/>
      <c r="AG34" s="174"/>
      <c r="AH34" s="174"/>
      <c r="AI34" s="765"/>
    </row>
    <row r="35" spans="1:35">
      <c r="A35" s="764"/>
      <c r="B35" s="174"/>
      <c r="C35" s="174"/>
      <c r="D35" s="174"/>
      <c r="E35" s="174"/>
      <c r="F35" s="174"/>
      <c r="G35" s="174"/>
      <c r="H35" s="174"/>
      <c r="I35" s="174"/>
      <c r="J35" s="174"/>
      <c r="K35" s="174"/>
      <c r="L35" s="174"/>
      <c r="M35" s="174"/>
      <c r="N35" s="174"/>
      <c r="O35" s="174"/>
      <c r="P35" s="174"/>
      <c r="Q35" s="765"/>
      <c r="R35" s="174"/>
      <c r="S35" s="174"/>
      <c r="T35" s="174"/>
      <c r="U35" s="174"/>
      <c r="V35" s="174"/>
      <c r="W35" s="174"/>
      <c r="X35" s="174"/>
      <c r="Y35" s="174"/>
      <c r="Z35" s="174"/>
      <c r="AA35" s="174"/>
      <c r="AB35" s="174"/>
      <c r="AC35" s="174"/>
      <c r="AD35" s="174"/>
      <c r="AE35" s="174"/>
      <c r="AF35" s="174"/>
      <c r="AG35" s="174"/>
      <c r="AH35" s="174"/>
      <c r="AI35" s="765"/>
    </row>
    <row r="36" spans="1:35">
      <c r="A36" s="764"/>
      <c r="B36" s="174"/>
      <c r="C36" s="174"/>
      <c r="D36" s="174"/>
      <c r="E36" s="174"/>
      <c r="F36" s="174"/>
      <c r="G36" s="174"/>
      <c r="H36" s="174"/>
      <c r="I36" s="174"/>
      <c r="J36" s="174"/>
      <c r="K36" s="174"/>
      <c r="L36" s="174"/>
      <c r="M36" s="174"/>
      <c r="N36" s="174"/>
      <c r="O36" s="174"/>
      <c r="P36" s="174"/>
      <c r="Q36" s="765"/>
      <c r="R36" s="174"/>
      <c r="S36" s="174"/>
      <c r="T36" s="174"/>
      <c r="U36" s="174"/>
      <c r="V36" s="174"/>
      <c r="W36" s="174"/>
      <c r="X36" s="174"/>
      <c r="Y36" s="174"/>
      <c r="Z36" s="174"/>
      <c r="AA36" s="174"/>
      <c r="AB36" s="174"/>
      <c r="AC36" s="174"/>
      <c r="AD36" s="174"/>
      <c r="AE36" s="174"/>
      <c r="AF36" s="174"/>
      <c r="AG36" s="174"/>
      <c r="AH36" s="174"/>
      <c r="AI36" s="765"/>
    </row>
    <row r="37" spans="1:35">
      <c r="A37" s="764"/>
      <c r="B37" s="174"/>
      <c r="C37" s="174"/>
      <c r="D37" s="174"/>
      <c r="E37" s="174"/>
      <c r="F37" s="174"/>
      <c r="G37" s="174"/>
      <c r="H37" s="174"/>
      <c r="I37" s="174"/>
      <c r="J37" s="174"/>
      <c r="K37" s="174"/>
      <c r="L37" s="174"/>
      <c r="M37" s="174"/>
      <c r="N37" s="174"/>
      <c r="O37" s="174"/>
      <c r="P37" s="174"/>
      <c r="Q37" s="765"/>
      <c r="R37" s="174"/>
      <c r="S37" s="174"/>
      <c r="T37" s="174"/>
      <c r="U37" s="174"/>
      <c r="V37" s="174"/>
      <c r="W37" s="174"/>
      <c r="X37" s="174"/>
      <c r="Y37" s="174"/>
      <c r="Z37" s="174"/>
      <c r="AA37" s="174"/>
      <c r="AB37" s="174"/>
      <c r="AC37" s="174"/>
      <c r="AD37" s="174"/>
      <c r="AE37" s="174"/>
      <c r="AF37" s="174"/>
      <c r="AG37" s="174"/>
      <c r="AH37" s="174"/>
      <c r="AI37" s="765"/>
    </row>
    <row r="38" spans="1:35">
      <c r="A38" s="764"/>
      <c r="B38" s="174"/>
      <c r="C38" s="174"/>
      <c r="D38" s="174"/>
      <c r="E38" s="174"/>
      <c r="F38" s="174"/>
      <c r="G38" s="174"/>
      <c r="H38" s="174"/>
      <c r="I38" s="174"/>
      <c r="J38" s="174"/>
      <c r="K38" s="174"/>
      <c r="L38" s="174"/>
      <c r="M38" s="174"/>
      <c r="N38" s="174"/>
      <c r="O38" s="174"/>
      <c r="P38" s="174"/>
      <c r="Q38" s="765"/>
      <c r="R38" s="174"/>
      <c r="S38" s="174"/>
      <c r="T38" s="174"/>
      <c r="U38" s="174"/>
      <c r="V38" s="174"/>
      <c r="W38" s="174"/>
      <c r="X38" s="174"/>
      <c r="Y38" s="174"/>
      <c r="Z38" s="174"/>
      <c r="AA38" s="174"/>
      <c r="AB38" s="174"/>
      <c r="AC38" s="174"/>
      <c r="AD38" s="174"/>
      <c r="AE38" s="174"/>
      <c r="AF38" s="174"/>
      <c r="AG38" s="174"/>
      <c r="AH38" s="174"/>
      <c r="AI38" s="765"/>
    </row>
    <row r="39" spans="1:35">
      <c r="A39" s="764"/>
      <c r="B39" s="174"/>
      <c r="C39" s="174"/>
      <c r="D39" s="174"/>
      <c r="E39" s="174"/>
      <c r="F39" s="174"/>
      <c r="G39" s="174"/>
      <c r="H39" s="174"/>
      <c r="I39" s="174"/>
      <c r="J39" s="174"/>
      <c r="K39" s="174"/>
      <c r="L39" s="174"/>
      <c r="M39" s="174"/>
      <c r="N39" s="174"/>
      <c r="O39" s="174"/>
      <c r="P39" s="174"/>
      <c r="Q39" s="765"/>
      <c r="R39" s="174"/>
      <c r="S39" s="174"/>
      <c r="T39" s="174"/>
      <c r="U39" s="174"/>
      <c r="V39" s="174"/>
      <c r="W39" s="174"/>
      <c r="X39" s="174"/>
      <c r="Y39" s="174"/>
      <c r="Z39" s="174"/>
      <c r="AA39" s="174"/>
      <c r="AB39" s="174"/>
      <c r="AC39" s="174"/>
      <c r="AD39" s="174"/>
      <c r="AE39" s="174"/>
      <c r="AF39" s="174"/>
      <c r="AG39" s="174"/>
      <c r="AH39" s="174"/>
      <c r="AI39" s="765"/>
    </row>
    <row r="40" spans="1:35">
      <c r="A40" s="764"/>
      <c r="B40" s="174"/>
      <c r="C40" s="174"/>
      <c r="D40" s="174"/>
      <c r="E40" s="174"/>
      <c r="F40" s="174"/>
      <c r="G40" s="174"/>
      <c r="H40" s="174"/>
      <c r="I40" s="174"/>
      <c r="J40" s="174"/>
      <c r="K40" s="174"/>
      <c r="L40" s="174"/>
      <c r="M40" s="174"/>
      <c r="N40" s="174"/>
      <c r="O40" s="174"/>
      <c r="P40" s="174"/>
      <c r="Q40" s="765"/>
      <c r="R40" s="174"/>
      <c r="S40" s="174"/>
      <c r="T40" s="174"/>
      <c r="U40" s="174"/>
      <c r="V40" s="174"/>
      <c r="W40" s="174"/>
      <c r="X40" s="174"/>
      <c r="Y40" s="174"/>
      <c r="Z40" s="174"/>
      <c r="AA40" s="174"/>
      <c r="AB40" s="174"/>
      <c r="AC40" s="174"/>
      <c r="AD40" s="174"/>
      <c r="AE40" s="174"/>
      <c r="AF40" s="174"/>
      <c r="AG40" s="174"/>
      <c r="AH40" s="174"/>
      <c r="AI40" s="765"/>
    </row>
    <row r="41" spans="1:35">
      <c r="A41" s="764"/>
      <c r="B41" s="174"/>
      <c r="C41" s="174"/>
      <c r="D41" s="174"/>
      <c r="E41" s="174"/>
      <c r="F41" s="174"/>
      <c r="G41" s="174"/>
      <c r="H41" s="174"/>
      <c r="I41" s="174"/>
      <c r="J41" s="174"/>
      <c r="K41" s="174"/>
      <c r="L41" s="174"/>
      <c r="M41" s="174"/>
      <c r="N41" s="174"/>
      <c r="O41" s="174"/>
      <c r="P41" s="174"/>
      <c r="Q41" s="765"/>
      <c r="R41" s="174"/>
      <c r="S41" s="174"/>
      <c r="T41" s="174"/>
      <c r="U41" s="174"/>
      <c r="V41" s="174"/>
      <c r="W41" s="174"/>
      <c r="X41" s="174"/>
      <c r="Y41" s="174"/>
      <c r="Z41" s="174"/>
      <c r="AA41" s="174"/>
      <c r="AB41" s="174"/>
      <c r="AC41" s="174"/>
      <c r="AD41" s="174"/>
      <c r="AE41" s="174"/>
      <c r="AF41" s="174"/>
      <c r="AG41" s="174"/>
      <c r="AH41" s="174"/>
      <c r="AI41" s="765"/>
    </row>
    <row r="42" spans="1:35">
      <c r="A42" s="764"/>
      <c r="B42" s="174"/>
      <c r="C42" s="174"/>
      <c r="D42" s="174"/>
      <c r="E42" s="174"/>
      <c r="F42" s="174"/>
      <c r="G42" s="174"/>
      <c r="H42" s="174"/>
      <c r="I42" s="174"/>
      <c r="J42" s="174"/>
      <c r="K42" s="174"/>
      <c r="L42" s="174"/>
      <c r="M42" s="174"/>
      <c r="N42" s="174"/>
      <c r="O42" s="174"/>
      <c r="P42" s="174"/>
      <c r="Q42" s="765"/>
      <c r="R42" s="174"/>
      <c r="S42" s="174"/>
      <c r="T42" s="174"/>
      <c r="U42" s="174"/>
      <c r="V42" s="174"/>
      <c r="W42" s="174"/>
      <c r="X42" s="174"/>
      <c r="Y42" s="174"/>
      <c r="Z42" s="174"/>
      <c r="AA42" s="174"/>
      <c r="AB42" s="174"/>
      <c r="AC42" s="174"/>
      <c r="AD42" s="174"/>
      <c r="AE42" s="174"/>
      <c r="AF42" s="174"/>
      <c r="AG42" s="174"/>
      <c r="AH42" s="174"/>
      <c r="AI42" s="765"/>
    </row>
    <row r="43" spans="1:35">
      <c r="A43" s="764"/>
      <c r="B43" s="174"/>
      <c r="C43" s="174"/>
      <c r="D43" s="174"/>
      <c r="E43" s="174"/>
      <c r="F43" s="174"/>
      <c r="G43" s="174"/>
      <c r="H43" s="174"/>
      <c r="I43" s="174"/>
      <c r="J43" s="174"/>
      <c r="K43" s="174"/>
      <c r="L43" s="174"/>
      <c r="M43" s="174"/>
      <c r="N43" s="174"/>
      <c r="O43" s="174"/>
      <c r="P43" s="174"/>
      <c r="Q43" s="765"/>
      <c r="R43" s="174"/>
      <c r="S43" s="174"/>
      <c r="T43" s="174"/>
      <c r="U43" s="174"/>
      <c r="V43" s="174"/>
      <c r="W43" s="174"/>
      <c r="X43" s="174"/>
      <c r="Y43" s="174"/>
      <c r="Z43" s="174"/>
      <c r="AA43" s="174"/>
      <c r="AB43" s="174"/>
      <c r="AC43" s="174"/>
      <c r="AD43" s="174"/>
      <c r="AE43" s="174"/>
      <c r="AF43" s="174"/>
      <c r="AG43" s="174"/>
      <c r="AH43" s="174"/>
      <c r="AI43" s="765"/>
    </row>
    <row r="44" spans="1:35">
      <c r="A44" s="764"/>
      <c r="B44" s="174"/>
      <c r="C44" s="174"/>
      <c r="D44" s="174"/>
      <c r="E44" s="174"/>
      <c r="F44" s="174"/>
      <c r="G44" s="174"/>
      <c r="H44" s="174"/>
      <c r="I44" s="174"/>
      <c r="J44" s="174"/>
      <c r="K44" s="174"/>
      <c r="L44" s="174"/>
      <c r="M44" s="174"/>
      <c r="N44" s="174"/>
      <c r="O44" s="174"/>
      <c r="P44" s="174"/>
      <c r="Q44" s="765"/>
      <c r="R44" s="174"/>
      <c r="S44" s="174"/>
      <c r="T44" s="174"/>
      <c r="U44" s="174"/>
      <c r="V44" s="174"/>
      <c r="W44" s="174"/>
      <c r="X44" s="174"/>
      <c r="Y44" s="174"/>
      <c r="Z44" s="174"/>
      <c r="AA44" s="174"/>
      <c r="AB44" s="174"/>
      <c r="AC44" s="174"/>
      <c r="AD44" s="174"/>
      <c r="AE44" s="174"/>
      <c r="AF44" s="174"/>
      <c r="AG44" s="174"/>
      <c r="AH44" s="174"/>
      <c r="AI44" s="765"/>
    </row>
    <row r="45" spans="1:35">
      <c r="A45" s="764"/>
      <c r="B45" s="174"/>
      <c r="C45" s="174"/>
      <c r="D45" s="174"/>
      <c r="E45" s="174"/>
      <c r="F45" s="174"/>
      <c r="G45" s="174"/>
      <c r="H45" s="174"/>
      <c r="I45" s="174"/>
      <c r="J45" s="174"/>
      <c r="K45" s="174"/>
      <c r="L45" s="174"/>
      <c r="M45" s="174"/>
      <c r="N45" s="174"/>
      <c r="O45" s="174"/>
      <c r="P45" s="174"/>
      <c r="Q45" s="765"/>
      <c r="R45" s="174"/>
      <c r="S45" s="174"/>
      <c r="T45" s="174"/>
      <c r="U45" s="174"/>
      <c r="V45" s="174"/>
      <c r="W45" s="174"/>
      <c r="X45" s="174"/>
      <c r="Y45" s="174"/>
      <c r="Z45" s="174"/>
      <c r="AA45" s="174"/>
      <c r="AB45" s="174"/>
      <c r="AC45" s="174"/>
      <c r="AD45" s="174"/>
      <c r="AE45" s="174"/>
      <c r="AF45" s="174"/>
      <c r="AG45" s="174"/>
      <c r="AH45" s="174"/>
      <c r="AI45" s="765"/>
    </row>
    <row r="46" spans="1:35">
      <c r="A46" s="764"/>
      <c r="B46" s="174"/>
      <c r="C46" s="174"/>
      <c r="D46" s="174"/>
      <c r="E46" s="174"/>
      <c r="F46" s="174"/>
      <c r="G46" s="174"/>
      <c r="H46" s="174"/>
      <c r="I46" s="174"/>
      <c r="J46" s="174"/>
      <c r="K46" s="174"/>
      <c r="L46" s="174"/>
      <c r="M46" s="174"/>
      <c r="N46" s="174"/>
      <c r="O46" s="174"/>
      <c r="P46" s="174"/>
      <c r="Q46" s="765"/>
      <c r="R46" s="174"/>
      <c r="S46" s="174"/>
      <c r="T46" s="174"/>
      <c r="U46" s="174"/>
      <c r="V46" s="174"/>
      <c r="W46" s="174"/>
      <c r="X46" s="174"/>
      <c r="Y46" s="174"/>
      <c r="Z46" s="174"/>
      <c r="AA46" s="174"/>
      <c r="AB46" s="174"/>
      <c r="AC46" s="174"/>
      <c r="AD46" s="174"/>
      <c r="AE46" s="174"/>
      <c r="AF46" s="174"/>
      <c r="AG46" s="174"/>
      <c r="AH46" s="174"/>
      <c r="AI46" s="765"/>
    </row>
    <row r="47" spans="1:35">
      <c r="A47" s="764"/>
      <c r="B47" s="174"/>
      <c r="C47" s="174"/>
      <c r="D47" s="174"/>
      <c r="E47" s="174"/>
      <c r="F47" s="174"/>
      <c r="G47" s="174"/>
      <c r="H47" s="174"/>
      <c r="I47" s="174"/>
      <c r="J47" s="174"/>
      <c r="K47" s="174"/>
      <c r="L47" s="174"/>
      <c r="M47" s="174"/>
      <c r="N47" s="174"/>
      <c r="O47" s="174"/>
      <c r="P47" s="174"/>
      <c r="Q47" s="765"/>
      <c r="R47" s="174"/>
      <c r="S47" s="174"/>
      <c r="T47" s="174"/>
      <c r="U47" s="174"/>
      <c r="V47" s="174"/>
      <c r="W47" s="174"/>
      <c r="X47" s="174"/>
      <c r="Y47" s="174"/>
      <c r="Z47" s="174"/>
      <c r="AA47" s="174"/>
      <c r="AB47" s="174"/>
      <c r="AC47" s="174"/>
      <c r="AD47" s="174"/>
      <c r="AE47" s="174"/>
      <c r="AF47" s="174"/>
      <c r="AG47" s="174"/>
      <c r="AH47" s="174"/>
      <c r="AI47" s="765"/>
    </row>
    <row r="48" spans="1:35">
      <c r="A48" s="764"/>
      <c r="B48" s="174"/>
      <c r="C48" s="174"/>
      <c r="D48" s="174"/>
      <c r="E48" s="174"/>
      <c r="F48" s="174"/>
      <c r="G48" s="174"/>
      <c r="H48" s="174"/>
      <c r="I48" s="174"/>
      <c r="J48" s="174"/>
      <c r="K48" s="174"/>
      <c r="L48" s="174"/>
      <c r="M48" s="174"/>
      <c r="N48" s="174"/>
      <c r="O48" s="174"/>
      <c r="P48" s="174"/>
      <c r="Q48" s="765"/>
      <c r="R48" s="174"/>
      <c r="S48" s="174"/>
      <c r="T48" s="174"/>
      <c r="U48" s="174"/>
      <c r="V48" s="174"/>
      <c r="W48" s="174"/>
      <c r="X48" s="174"/>
      <c r="Y48" s="174"/>
      <c r="Z48" s="174"/>
      <c r="AA48" s="174"/>
      <c r="AB48" s="174"/>
      <c r="AC48" s="174"/>
      <c r="AD48" s="174"/>
      <c r="AE48" s="174"/>
      <c r="AF48" s="174"/>
      <c r="AG48" s="174"/>
      <c r="AH48" s="174"/>
      <c r="AI48" s="765"/>
    </row>
    <row r="49" spans="1:35">
      <c r="A49" s="764"/>
      <c r="B49" s="174"/>
      <c r="C49" s="174"/>
      <c r="D49" s="174"/>
      <c r="E49" s="174"/>
      <c r="F49" s="174"/>
      <c r="G49" s="174"/>
      <c r="H49" s="174"/>
      <c r="I49" s="174"/>
      <c r="J49" s="174"/>
      <c r="K49" s="174"/>
      <c r="L49" s="174"/>
      <c r="M49" s="174"/>
      <c r="N49" s="174"/>
      <c r="O49" s="174"/>
      <c r="P49" s="174"/>
      <c r="Q49" s="765"/>
      <c r="R49" s="174"/>
      <c r="S49" s="174"/>
      <c r="T49" s="174"/>
      <c r="U49" s="174"/>
      <c r="V49" s="174"/>
      <c r="W49" s="174"/>
      <c r="X49" s="174"/>
      <c r="Y49" s="174"/>
      <c r="Z49" s="174"/>
      <c r="AA49" s="174"/>
      <c r="AB49" s="174"/>
      <c r="AC49" s="174"/>
      <c r="AD49" s="174"/>
      <c r="AE49" s="174"/>
      <c r="AF49" s="174"/>
      <c r="AG49" s="174"/>
      <c r="AH49" s="174"/>
      <c r="AI49" s="765"/>
    </row>
    <row r="50" spans="1:35">
      <c r="A50" s="764"/>
      <c r="B50" s="174"/>
      <c r="C50" s="174"/>
      <c r="D50" s="174"/>
      <c r="E50" s="174"/>
      <c r="F50" s="174"/>
      <c r="G50" s="174"/>
      <c r="H50" s="174"/>
      <c r="I50" s="174"/>
      <c r="J50" s="174"/>
      <c r="K50" s="174"/>
      <c r="L50" s="174"/>
      <c r="M50" s="174"/>
      <c r="N50" s="174"/>
      <c r="O50" s="174"/>
      <c r="P50" s="174"/>
      <c r="Q50" s="765"/>
      <c r="R50" s="174"/>
      <c r="S50" s="174"/>
      <c r="T50" s="174"/>
      <c r="U50" s="174"/>
      <c r="V50" s="174"/>
      <c r="W50" s="174"/>
      <c r="X50" s="174"/>
      <c r="Y50" s="174"/>
      <c r="Z50" s="174"/>
      <c r="AA50" s="174"/>
      <c r="AB50" s="174"/>
      <c r="AC50" s="174"/>
      <c r="AD50" s="174"/>
      <c r="AE50" s="174"/>
      <c r="AF50" s="174"/>
      <c r="AG50" s="174"/>
      <c r="AH50" s="174"/>
      <c r="AI50" s="765"/>
    </row>
    <row r="51" spans="1:35">
      <c r="A51" s="764"/>
      <c r="B51" s="174"/>
      <c r="C51" s="174"/>
      <c r="D51" s="174"/>
      <c r="E51" s="174"/>
      <c r="F51" s="174"/>
      <c r="G51" s="174"/>
      <c r="H51" s="174"/>
      <c r="I51" s="174"/>
      <c r="J51" s="174"/>
      <c r="K51" s="174"/>
      <c r="L51" s="174"/>
      <c r="M51" s="174"/>
      <c r="N51" s="174"/>
      <c r="O51" s="174"/>
      <c r="P51" s="174"/>
      <c r="Q51" s="765"/>
      <c r="R51" s="174"/>
      <c r="S51" s="174"/>
      <c r="T51" s="174"/>
      <c r="U51" s="174"/>
      <c r="V51" s="174"/>
      <c r="W51" s="174"/>
      <c r="X51" s="174"/>
      <c r="Y51" s="174"/>
      <c r="Z51" s="174"/>
      <c r="AA51" s="174"/>
      <c r="AB51" s="174"/>
      <c r="AC51" s="174"/>
      <c r="AD51" s="174"/>
      <c r="AE51" s="174"/>
      <c r="AF51" s="174"/>
      <c r="AG51" s="174"/>
      <c r="AH51" s="174"/>
      <c r="AI51" s="765"/>
    </row>
    <row r="52" spans="1:35">
      <c r="A52" s="764"/>
      <c r="B52" s="174"/>
      <c r="C52" s="174"/>
      <c r="D52" s="174"/>
      <c r="E52" s="174"/>
      <c r="F52" s="174"/>
      <c r="G52" s="174"/>
      <c r="H52" s="174"/>
      <c r="I52" s="174"/>
      <c r="J52" s="174"/>
      <c r="K52" s="174"/>
      <c r="L52" s="174"/>
      <c r="M52" s="174"/>
      <c r="N52" s="174"/>
      <c r="O52" s="174"/>
      <c r="P52" s="174"/>
      <c r="Q52" s="765"/>
      <c r="R52" s="174"/>
      <c r="S52" s="174"/>
      <c r="T52" s="174"/>
      <c r="U52" s="174"/>
      <c r="V52" s="174"/>
      <c r="W52" s="174"/>
      <c r="X52" s="174"/>
      <c r="Y52" s="174"/>
      <c r="Z52" s="174"/>
      <c r="AA52" s="174"/>
      <c r="AB52" s="174"/>
      <c r="AC52" s="174"/>
      <c r="AD52" s="174"/>
      <c r="AE52" s="174"/>
      <c r="AF52" s="174"/>
      <c r="AG52" s="174"/>
      <c r="AH52" s="174"/>
      <c r="AI52" s="765"/>
    </row>
    <row r="53" spans="1:35">
      <c r="A53" s="764"/>
      <c r="B53" s="174"/>
      <c r="C53" s="174"/>
      <c r="D53" s="174"/>
      <c r="E53" s="174"/>
      <c r="F53" s="174"/>
      <c r="G53" s="174"/>
      <c r="H53" s="174"/>
      <c r="I53" s="174"/>
      <c r="J53" s="174"/>
      <c r="K53" s="174"/>
      <c r="L53" s="174"/>
      <c r="M53" s="174"/>
      <c r="N53" s="174"/>
      <c r="O53" s="174"/>
      <c r="P53" s="174"/>
      <c r="Q53" s="765"/>
      <c r="R53" s="174"/>
      <c r="S53" s="174"/>
      <c r="T53" s="174"/>
      <c r="U53" s="174"/>
      <c r="V53" s="174"/>
      <c r="W53" s="174"/>
      <c r="X53" s="174"/>
      <c r="Y53" s="174"/>
      <c r="Z53" s="174"/>
      <c r="AA53" s="174"/>
      <c r="AB53" s="174"/>
      <c r="AC53" s="174"/>
      <c r="AD53" s="174"/>
      <c r="AE53" s="174"/>
      <c r="AF53" s="174"/>
      <c r="AG53" s="174"/>
      <c r="AH53" s="174"/>
      <c r="AI53" s="765"/>
    </row>
    <row r="54" spans="1:35">
      <c r="A54" s="764"/>
      <c r="B54" s="174"/>
      <c r="C54" s="174"/>
      <c r="D54" s="174"/>
      <c r="E54" s="174"/>
      <c r="F54" s="174"/>
      <c r="G54" s="174"/>
      <c r="H54" s="174"/>
      <c r="I54" s="174"/>
      <c r="J54" s="174"/>
      <c r="K54" s="174"/>
      <c r="L54" s="174"/>
      <c r="M54" s="174"/>
      <c r="N54" s="174"/>
      <c r="O54" s="174"/>
      <c r="P54" s="174"/>
      <c r="Q54" s="765"/>
      <c r="R54" s="174"/>
      <c r="S54" s="174"/>
      <c r="T54" s="174"/>
      <c r="U54" s="174"/>
      <c r="V54" s="174"/>
      <c r="W54" s="174"/>
      <c r="X54" s="174"/>
      <c r="Y54" s="174"/>
      <c r="Z54" s="174"/>
      <c r="AA54" s="174"/>
      <c r="AB54" s="174"/>
      <c r="AC54" s="174"/>
      <c r="AD54" s="174"/>
      <c r="AE54" s="174"/>
      <c r="AF54" s="174"/>
      <c r="AG54" s="174"/>
      <c r="AH54" s="174"/>
      <c r="AI54" s="765"/>
    </row>
    <row r="55" spans="1:35">
      <c r="A55" s="764"/>
      <c r="B55" s="174"/>
      <c r="C55" s="174"/>
      <c r="D55" s="174"/>
      <c r="E55" s="174"/>
      <c r="F55" s="174"/>
      <c r="G55" s="174"/>
      <c r="H55" s="174"/>
      <c r="I55" s="174"/>
      <c r="J55" s="174"/>
      <c r="K55" s="174"/>
      <c r="L55" s="174"/>
      <c r="M55" s="174"/>
      <c r="N55" s="174"/>
      <c r="O55" s="174"/>
      <c r="P55" s="174"/>
      <c r="Q55" s="765"/>
      <c r="R55" s="174"/>
      <c r="S55" s="174"/>
      <c r="T55" s="174"/>
      <c r="U55" s="174"/>
      <c r="V55" s="174"/>
      <c r="W55" s="174"/>
      <c r="X55" s="174"/>
      <c r="Y55" s="174"/>
      <c r="Z55" s="174"/>
      <c r="AA55" s="174"/>
      <c r="AB55" s="174"/>
      <c r="AC55" s="174"/>
      <c r="AD55" s="174"/>
      <c r="AE55" s="174"/>
      <c r="AF55" s="174"/>
      <c r="AG55" s="174"/>
      <c r="AH55" s="174"/>
      <c r="AI55" s="765"/>
    </row>
    <row r="56" spans="1:35">
      <c r="A56" s="764"/>
      <c r="B56" s="174"/>
      <c r="C56" s="174"/>
      <c r="D56" s="174"/>
      <c r="E56" s="174"/>
      <c r="F56" s="174"/>
      <c r="G56" s="174"/>
      <c r="H56" s="174"/>
      <c r="I56" s="174"/>
      <c r="J56" s="174"/>
      <c r="K56" s="174"/>
      <c r="L56" s="174"/>
      <c r="M56" s="174"/>
      <c r="N56" s="174"/>
      <c r="O56" s="174"/>
      <c r="P56" s="174"/>
      <c r="Q56" s="765"/>
      <c r="R56" s="174"/>
      <c r="S56" s="174"/>
      <c r="T56" s="174"/>
      <c r="U56" s="174"/>
      <c r="V56" s="174"/>
      <c r="W56" s="174"/>
      <c r="X56" s="174"/>
      <c r="Y56" s="174"/>
      <c r="Z56" s="174"/>
      <c r="AA56" s="174"/>
      <c r="AB56" s="174"/>
      <c r="AC56" s="174"/>
      <c r="AD56" s="174"/>
      <c r="AE56" s="174"/>
      <c r="AF56" s="174"/>
      <c r="AG56" s="174"/>
      <c r="AH56" s="174"/>
      <c r="AI56" s="765"/>
    </row>
    <row r="57" spans="1:35">
      <c r="A57" s="764"/>
      <c r="B57" s="174"/>
      <c r="C57" s="174"/>
      <c r="D57" s="174"/>
      <c r="E57" s="174"/>
      <c r="F57" s="174"/>
      <c r="G57" s="174"/>
      <c r="H57" s="174"/>
      <c r="I57" s="174"/>
      <c r="J57" s="174"/>
      <c r="K57" s="174"/>
      <c r="L57" s="174"/>
      <c r="M57" s="174"/>
      <c r="N57" s="174"/>
      <c r="O57" s="174"/>
      <c r="P57" s="174"/>
      <c r="Q57" s="765"/>
      <c r="R57" s="174"/>
      <c r="S57" s="174"/>
      <c r="T57" s="174"/>
      <c r="U57" s="174"/>
      <c r="V57" s="174"/>
      <c r="W57" s="174"/>
      <c r="X57" s="174"/>
      <c r="Y57" s="174"/>
      <c r="Z57" s="174"/>
      <c r="AA57" s="174"/>
      <c r="AB57" s="174"/>
      <c r="AC57" s="174"/>
      <c r="AD57" s="174"/>
      <c r="AE57" s="174"/>
      <c r="AF57" s="174"/>
      <c r="AG57" s="174"/>
      <c r="AH57" s="174"/>
      <c r="AI57" s="765"/>
    </row>
    <row r="58" spans="1:35">
      <c r="A58" s="764"/>
      <c r="B58" s="174"/>
      <c r="C58" s="174"/>
      <c r="D58" s="174"/>
      <c r="E58" s="174"/>
      <c r="F58" s="174"/>
      <c r="G58" s="174"/>
      <c r="H58" s="174"/>
      <c r="I58" s="174"/>
      <c r="J58" s="174"/>
      <c r="K58" s="174"/>
      <c r="L58" s="174"/>
      <c r="M58" s="174"/>
      <c r="N58" s="174"/>
      <c r="O58" s="174"/>
      <c r="P58" s="174"/>
      <c r="Q58" s="765"/>
      <c r="R58" s="174"/>
      <c r="S58" s="174"/>
      <c r="T58" s="174"/>
      <c r="U58" s="174"/>
      <c r="V58" s="174"/>
      <c r="W58" s="174"/>
      <c r="X58" s="174"/>
      <c r="Y58" s="174"/>
      <c r="Z58" s="174"/>
      <c r="AA58" s="174"/>
      <c r="AB58" s="174"/>
      <c r="AC58" s="174"/>
      <c r="AD58" s="174"/>
      <c r="AE58" s="174"/>
      <c r="AF58" s="174"/>
      <c r="AG58" s="174"/>
      <c r="AH58" s="174"/>
      <c r="AI58" s="765"/>
    </row>
    <row r="59" spans="1:35">
      <c r="A59" s="764"/>
      <c r="B59" s="174"/>
      <c r="C59" s="174"/>
      <c r="D59" s="174"/>
      <c r="E59" s="174"/>
      <c r="F59" s="174"/>
      <c r="G59" s="174"/>
      <c r="H59" s="174"/>
      <c r="I59" s="174"/>
      <c r="J59" s="174"/>
      <c r="K59" s="174"/>
      <c r="L59" s="174"/>
      <c r="M59" s="174"/>
      <c r="N59" s="174"/>
      <c r="O59" s="174"/>
      <c r="P59" s="174"/>
      <c r="Q59" s="765"/>
      <c r="R59" s="174"/>
      <c r="S59" s="174"/>
      <c r="T59" s="174"/>
      <c r="U59" s="174"/>
      <c r="V59" s="174"/>
      <c r="W59" s="174"/>
      <c r="X59" s="174"/>
      <c r="Y59" s="174"/>
      <c r="Z59" s="174"/>
      <c r="AA59" s="174"/>
      <c r="AB59" s="174"/>
      <c r="AC59" s="174"/>
      <c r="AD59" s="174"/>
      <c r="AE59" s="174"/>
      <c r="AF59" s="174"/>
      <c r="AG59" s="174"/>
      <c r="AH59" s="174"/>
      <c r="AI59" s="765"/>
    </row>
    <row r="60" spans="1:35">
      <c r="A60" s="764"/>
      <c r="B60" s="174"/>
      <c r="C60" s="174"/>
      <c r="D60" s="174"/>
      <c r="E60" s="174"/>
      <c r="F60" s="174"/>
      <c r="G60" s="174"/>
      <c r="H60" s="174"/>
      <c r="I60" s="174"/>
      <c r="J60" s="174"/>
      <c r="K60" s="174"/>
      <c r="L60" s="174"/>
      <c r="M60" s="174"/>
      <c r="N60" s="174"/>
      <c r="O60" s="174"/>
      <c r="P60" s="174"/>
      <c r="Q60" s="765"/>
      <c r="R60" s="174"/>
      <c r="S60" s="174"/>
      <c r="T60" s="174"/>
      <c r="U60" s="174"/>
      <c r="V60" s="174"/>
      <c r="W60" s="174"/>
      <c r="X60" s="174"/>
      <c r="Y60" s="174"/>
      <c r="Z60" s="174"/>
      <c r="AA60" s="174"/>
      <c r="AB60" s="174"/>
      <c r="AC60" s="174"/>
      <c r="AD60" s="174"/>
      <c r="AE60" s="174"/>
      <c r="AF60" s="174"/>
      <c r="AG60" s="174"/>
      <c r="AH60" s="174"/>
      <c r="AI60" s="765"/>
    </row>
    <row r="61" spans="1:35">
      <c r="A61" s="764"/>
      <c r="B61" s="174"/>
      <c r="C61" s="174"/>
      <c r="D61" s="174"/>
      <c r="E61" s="174"/>
      <c r="F61" s="174"/>
      <c r="G61" s="174"/>
      <c r="H61" s="174"/>
      <c r="I61" s="174"/>
      <c r="J61" s="174"/>
      <c r="K61" s="174"/>
      <c r="L61" s="174"/>
      <c r="M61" s="174"/>
      <c r="N61" s="174"/>
      <c r="O61" s="174"/>
      <c r="P61" s="174"/>
      <c r="Q61" s="765"/>
      <c r="R61" s="174"/>
      <c r="S61" s="174"/>
      <c r="T61" s="174"/>
      <c r="U61" s="174"/>
      <c r="V61" s="174"/>
      <c r="W61" s="174"/>
      <c r="X61" s="174"/>
      <c r="Y61" s="174"/>
      <c r="Z61" s="174"/>
      <c r="AA61" s="174"/>
      <c r="AB61" s="174"/>
      <c r="AC61" s="174"/>
      <c r="AD61" s="174"/>
      <c r="AE61" s="174"/>
      <c r="AF61" s="174"/>
      <c r="AG61" s="174"/>
      <c r="AH61" s="174"/>
      <c r="AI61" s="765"/>
    </row>
    <row r="62" spans="1:35">
      <c r="A62" s="766"/>
      <c r="B62" s="767"/>
      <c r="C62" s="767"/>
      <c r="D62" s="767"/>
      <c r="E62" s="767"/>
      <c r="F62" s="767"/>
      <c r="G62" s="767"/>
      <c r="H62" s="767"/>
      <c r="I62" s="767"/>
      <c r="J62" s="767"/>
      <c r="K62" s="767"/>
      <c r="L62" s="767"/>
      <c r="M62" s="767"/>
      <c r="N62" s="767"/>
      <c r="O62" s="767"/>
      <c r="P62" s="767"/>
      <c r="Q62" s="768"/>
      <c r="R62" s="767"/>
      <c r="S62" s="767"/>
      <c r="T62" s="767"/>
      <c r="U62" s="767"/>
      <c r="V62" s="767"/>
      <c r="W62" s="767"/>
      <c r="X62" s="767"/>
      <c r="Y62" s="767"/>
      <c r="Z62" s="767"/>
      <c r="AA62" s="767"/>
      <c r="AB62" s="767"/>
      <c r="AC62" s="767"/>
      <c r="AD62" s="767"/>
      <c r="AE62" s="767"/>
      <c r="AF62" s="767"/>
      <c r="AG62" s="767"/>
      <c r="AH62" s="767"/>
      <c r="AI62" s="768"/>
    </row>
    <row r="63" spans="1:3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row>
    <row r="64" spans="1:35">
      <c r="A64" s="251"/>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52</vt:i4>
      </vt:variant>
    </vt:vector>
  </HeadingPairs>
  <TitlesOfParts>
    <vt:vector size="102" baseType="lpstr">
      <vt:lpstr>表紙</vt:lpstr>
      <vt:lpstr>必読！</vt:lpstr>
      <vt:lpstr>目次</vt:lpstr>
      <vt:lpstr>1</vt:lpstr>
      <vt:lpstr>2</vt:lpstr>
      <vt:lpstr>3</vt:lpstr>
      <vt:lpstr>4</vt:lpstr>
      <vt:lpstr>5</vt:lpstr>
      <vt:lpstr>6</vt:lpstr>
      <vt:lpstr>記載例1</vt:lpstr>
      <vt:lpstr>注意事項</vt:lpstr>
      <vt:lpstr>7</vt:lpstr>
      <vt:lpstr>記載例2</vt:lpstr>
      <vt:lpstr>8</vt:lpstr>
      <vt:lpstr>記載例3</vt:lpstr>
      <vt:lpstr>9</vt:lpstr>
      <vt:lpstr>10</vt:lpstr>
      <vt:lpstr>記載例4</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'5'!Print_Area</vt:lpstr>
      <vt:lpstr>'6'!Print_Area</vt:lpstr>
      <vt:lpstr>'7'!Print_Area</vt:lpstr>
      <vt:lpstr>'8'!Print_Area</vt:lpstr>
      <vt:lpstr>'9'!Print_Area</vt:lpstr>
      <vt:lpstr>記載例1!Print_Area</vt:lpstr>
      <vt:lpstr>記載例2!Print_Area</vt:lpstr>
      <vt:lpstr>記載例3!Print_Area</vt:lpstr>
      <vt:lpstr>記載例4!Print_Area</vt:lpstr>
      <vt:lpstr>注意事項!Print_Area</vt:lpstr>
      <vt:lpstr>'必読！'!Print_Area</vt:lpstr>
      <vt:lpstr>表紙!Print_Area</vt:lpstr>
      <vt:lpstr>目次!Print_Area</vt:lpstr>
      <vt:lpstr>'6'!Print_Titles</vt:lpstr>
      <vt:lpstr>'9'!Print_Titles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2025-03-28T02:58:36Z</cp:lastPrinted>
  <dcterms:created xsi:type="dcterms:W3CDTF">2010-04-06T02:03:17Z</dcterms:created>
  <dcterms:modified xsi:type="dcterms:W3CDTF">2025-05-26T00:07:14Z</dcterms:modified>
</cp:coreProperties>
</file>