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4年版保健統計年報\第8章 済\"/>
    </mc:Choice>
  </mc:AlternateContent>
  <xr:revisionPtr revIDLastSave="0" documentId="13_ncr:1_{3330DA4A-E9EA-4475-AD9E-648A22B5291D}" xr6:coauthVersionLast="36" xr6:coauthVersionMax="36" xr10:uidLastSave="{00000000-0000-0000-0000-000000000000}"/>
  <bookViews>
    <workbookView xWindow="0" yWindow="0" windowWidth="19200" windowHeight="6060" xr2:uid="{BF6B3B4F-5100-41C7-B26F-86788D5AD228}"/>
  </bookViews>
  <sheets>
    <sheet name="４表" sheetId="1" r:id="rId1"/>
    <sheet name="５表 " sheetId="2" r:id="rId2"/>
    <sheet name="６表-1" sheetId="3" r:id="rId3"/>
    <sheet name="６表-2" sheetId="4" r:id="rId4"/>
    <sheet name="７表" sheetId="5" r:id="rId5"/>
    <sheet name="８表-1" sheetId="6" r:id="rId6"/>
    <sheet name="8表-2" sheetId="7" r:id="rId7"/>
  </sheets>
  <definedNames>
    <definedName name="_xlnm.Print_Area" localSheetId="0">'４表'!$A$1:$AB$35</definedName>
    <definedName name="_xlnm.Print_Area" localSheetId="1">'５表 '!$A$1:$AI$35</definedName>
    <definedName name="_xlnm.Print_Area" localSheetId="2">'６表-1'!$A$1:$V$34</definedName>
    <definedName name="_xlnm.Print_Area" localSheetId="3">'６表-2'!$A$1:$AC$34</definedName>
    <definedName name="_xlnm.Print_Area" localSheetId="4">'７表'!$A$1:$V$34</definedName>
    <definedName name="_xlnm.Print_Area" localSheetId="5">'８表-1'!$A$1:$V$34</definedName>
    <definedName name="_xlnm.Print_Area" localSheetId="6">'8表-2'!$A$1:$P$34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7" l="1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<sst xmlns="http://schemas.openxmlformats.org/spreadsheetml/2006/main" count="436" uniqueCount="88">
  <si>
    <t>第４表　健康診査の受診者数・年齢階級別―市町別</t>
    <rPh sb="0" eb="1">
      <t>ダイ</t>
    </rPh>
    <rPh sb="2" eb="3">
      <t>ヒョウ</t>
    </rPh>
    <rPh sb="4" eb="6">
      <t>ケンコウ</t>
    </rPh>
    <rPh sb="6" eb="8">
      <t>シンサ</t>
    </rPh>
    <rPh sb="9" eb="11">
      <t>ジュシン</t>
    </rPh>
    <rPh sb="11" eb="12">
      <t>シャ</t>
    </rPh>
    <rPh sb="12" eb="13">
      <t>スウ</t>
    </rPh>
    <rPh sb="14" eb="16">
      <t>ネンレイ</t>
    </rPh>
    <rPh sb="16" eb="18">
      <t>カイキュウ</t>
    </rPh>
    <rPh sb="18" eb="19">
      <t>ベツ</t>
    </rPh>
    <rPh sb="20" eb="22">
      <t>シチョウ</t>
    </rPh>
    <rPh sb="22" eb="23">
      <t>ベツ</t>
    </rPh>
    <phoneticPr fontId="4"/>
  </si>
  <si>
    <t>令和３年度</t>
    <rPh sb="0" eb="2">
      <t>レイワ</t>
    </rPh>
    <rPh sb="3" eb="5">
      <t>ネンド</t>
    </rPh>
    <rPh sb="4" eb="5">
      <t>ド</t>
    </rPh>
    <phoneticPr fontId="4"/>
  </si>
  <si>
    <t>市町</t>
    <phoneticPr fontId="4"/>
  </si>
  <si>
    <t>受診者数</t>
    <rPh sb="0" eb="3">
      <t>ジュシンシャ</t>
    </rPh>
    <rPh sb="3" eb="4">
      <t>スウ</t>
    </rPh>
    <phoneticPr fontId="4"/>
  </si>
  <si>
    <t>健康診査</t>
    <rPh sb="0" eb="2">
      <t>ケンコウ</t>
    </rPh>
    <rPh sb="2" eb="4">
      <t>シンサ</t>
    </rPh>
    <phoneticPr fontId="4"/>
  </si>
  <si>
    <t>（再掲）健診方式</t>
    <rPh sb="1" eb="3">
      <t>サイケイ</t>
    </rPh>
    <rPh sb="4" eb="6">
      <t>ケンシン</t>
    </rPh>
    <rPh sb="6" eb="8">
      <t>ホウシキ</t>
    </rPh>
    <phoneticPr fontId="4"/>
  </si>
  <si>
    <t>訪問健康診査</t>
    <rPh sb="0" eb="2">
      <t>ホウモン</t>
    </rPh>
    <rPh sb="2" eb="4">
      <t>ケンコウ</t>
    </rPh>
    <rPh sb="4" eb="6">
      <t>シンサ</t>
    </rPh>
    <phoneticPr fontId="4"/>
  </si>
  <si>
    <t>介護家族訪問健康診査</t>
    <rPh sb="0" eb="2">
      <t>カイゴ</t>
    </rPh>
    <rPh sb="2" eb="4">
      <t>カゾク</t>
    </rPh>
    <rPh sb="4" eb="6">
      <t>ホウモン</t>
    </rPh>
    <rPh sb="6" eb="8">
      <t>ケンコウ</t>
    </rPh>
    <rPh sb="8" eb="10">
      <t>シンサ</t>
    </rPh>
    <phoneticPr fontId="4"/>
  </si>
  <si>
    <t>総数</t>
  </si>
  <si>
    <t>40～49歳</t>
    <rPh sb="5" eb="6">
      <t>サイ</t>
    </rPh>
    <phoneticPr fontId="4"/>
  </si>
  <si>
    <t>50～59歳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</si>
  <si>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</si>
  <si>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</si>
  <si>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</si>
  <si>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７5歳以上</t>
    <rPh sb="2" eb="3">
      <t>サイ</t>
    </rPh>
    <phoneticPr fontId="4"/>
  </si>
  <si>
    <t>個別</t>
    <rPh sb="0" eb="2">
      <t>コベツ</t>
    </rPh>
    <phoneticPr fontId="4"/>
  </si>
  <si>
    <t>集団</t>
    <rPh sb="0" eb="2">
      <t>シュウダン</t>
    </rPh>
    <phoneticPr fontId="4"/>
  </si>
  <si>
    <t>40～
49歳</t>
    <rPh sb="6" eb="7">
      <t>サイ</t>
    </rPh>
    <phoneticPr fontId="4"/>
  </si>
  <si>
    <t>50～
59歳</t>
    <rPh sb="6" eb="7">
      <t>サイ</t>
    </rPh>
    <phoneticPr fontId="4"/>
  </si>
  <si>
    <t>60～
64歳</t>
    <rPh sb="6" eb="7">
      <t>サイ</t>
    </rPh>
    <phoneticPr fontId="4"/>
  </si>
  <si>
    <t>65～
69歳</t>
    <rPh sb="6" eb="7">
      <t>サイ</t>
    </rPh>
    <phoneticPr fontId="4"/>
  </si>
  <si>
    <t>70～
74歳</t>
    <rPh sb="6" eb="7">
      <t>サイ</t>
    </rPh>
    <phoneticPr fontId="4"/>
  </si>
  <si>
    <t>７5歳
以上</t>
    <rPh sb="2" eb="3">
      <t>サイ</t>
    </rPh>
    <phoneticPr fontId="4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</si>
  <si>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</si>
  <si>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</si>
  <si>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</si>
  <si>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</si>
  <si>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</si>
  <si>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</si>
  <si>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</si>
  <si>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</si>
  <si>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</si>
  <si>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</si>
  <si>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</si>
  <si>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</si>
  <si>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</si>
  <si>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</si>
  <si>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</si>
  <si>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</si>
  <si>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</si>
  <si>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</si>
  <si>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</si>
  <si>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</si>
  <si>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</si>
  <si>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</si>
  <si>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</si>
  <si>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</si>
  <si>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</si>
  <si>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</si>
  <si>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</si>
  <si>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</si>
  <si>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※健康増進法施行規則第４条の２に基づく健康診査（6表、８表についても同じ）</t>
    <rPh sb="1" eb="3">
      <t>ケンコウ</t>
    </rPh>
    <rPh sb="3" eb="5">
      <t>ゾウシン</t>
    </rPh>
    <rPh sb="5" eb="6">
      <t>ホウ</t>
    </rPh>
    <rPh sb="6" eb="7">
      <t>セ</t>
    </rPh>
    <rPh sb="7" eb="8">
      <t>コウ</t>
    </rPh>
    <rPh sb="8" eb="10">
      <t>キソク</t>
    </rPh>
    <rPh sb="10" eb="11">
      <t>ダイ</t>
    </rPh>
    <rPh sb="12" eb="13">
      <t>ジョウ</t>
    </rPh>
    <rPh sb="16" eb="17">
      <t>モト</t>
    </rPh>
    <rPh sb="19" eb="21">
      <t>ケンコウ</t>
    </rPh>
    <rPh sb="21" eb="23">
      <t>シンサ</t>
    </rPh>
    <rPh sb="25" eb="26">
      <t>ヒョウ</t>
    </rPh>
    <rPh sb="28" eb="29">
      <t>ヒョウ</t>
    </rPh>
    <rPh sb="34" eb="35">
      <t>オナ</t>
    </rPh>
    <phoneticPr fontId="4"/>
  </si>
  <si>
    <t>第５表　健康診査の保健指導区分別実人員・年齢階級別―市町別</t>
    <rPh sb="0" eb="1">
      <t>ダイ</t>
    </rPh>
    <rPh sb="2" eb="3">
      <t>ヒョウ</t>
    </rPh>
    <rPh sb="4" eb="6">
      <t>ケンコウ</t>
    </rPh>
    <rPh sb="6" eb="8">
      <t>シンサ</t>
    </rPh>
    <rPh sb="9" eb="11">
      <t>ホケン</t>
    </rPh>
    <rPh sb="11" eb="13">
      <t>シドウ</t>
    </rPh>
    <rPh sb="13" eb="15">
      <t>クブン</t>
    </rPh>
    <rPh sb="15" eb="16">
      <t>ベツ</t>
    </rPh>
    <rPh sb="16" eb="19">
      <t>ジツジンイン</t>
    </rPh>
    <rPh sb="20" eb="22">
      <t>ネンレイ</t>
    </rPh>
    <rPh sb="22" eb="24">
      <t>カイキュウ</t>
    </rPh>
    <rPh sb="24" eb="25">
      <t>ベツ</t>
    </rPh>
    <phoneticPr fontId="4"/>
  </si>
  <si>
    <t>令和３年度</t>
    <phoneticPr fontId="4"/>
  </si>
  <si>
    <t>保健指導非対象者</t>
    <rPh sb="0" eb="2">
      <t>ホケン</t>
    </rPh>
    <rPh sb="2" eb="4">
      <t>シドウ</t>
    </rPh>
    <rPh sb="4" eb="5">
      <t>ヒ</t>
    </rPh>
    <rPh sb="5" eb="8">
      <t>タイショウシャ</t>
    </rPh>
    <phoneticPr fontId="4"/>
  </si>
  <si>
    <t>服薬中のため保健指導の対象から除外した者</t>
    <rPh sb="0" eb="2">
      <t>フクヤク</t>
    </rPh>
    <rPh sb="2" eb="3">
      <t>チュウ</t>
    </rPh>
    <rPh sb="6" eb="8">
      <t>ホケン</t>
    </rPh>
    <rPh sb="8" eb="10">
      <t>シドウ</t>
    </rPh>
    <rPh sb="11" eb="13">
      <t>タイショウ</t>
    </rPh>
    <rPh sb="15" eb="17">
      <t>ジョガイ</t>
    </rPh>
    <rPh sb="19" eb="20">
      <t>モノ</t>
    </rPh>
    <phoneticPr fontId="4"/>
  </si>
  <si>
    <t>保健指導対象者</t>
    <rPh sb="0" eb="2">
      <t>ホケン</t>
    </rPh>
    <rPh sb="2" eb="4">
      <t>シドウ</t>
    </rPh>
    <rPh sb="4" eb="7">
      <t>タイショウシャ</t>
    </rPh>
    <phoneticPr fontId="4"/>
  </si>
  <si>
    <t>内臓脂肪症候群予備群</t>
  </si>
  <si>
    <t>内臓脂肪症候群該当者</t>
  </si>
  <si>
    <t>動機付け支援</t>
    <rPh sb="0" eb="2">
      <t>ドウキ</t>
    </rPh>
    <rPh sb="2" eb="3">
      <t>ツ</t>
    </rPh>
    <rPh sb="4" eb="6">
      <t>シエン</t>
    </rPh>
    <phoneticPr fontId="4"/>
  </si>
  <si>
    <t>積極的支援</t>
    <rPh sb="0" eb="3">
      <t>セッキョクテキ</t>
    </rPh>
    <rPh sb="3" eb="5">
      <t>シエン</t>
    </rPh>
    <phoneticPr fontId="4"/>
  </si>
  <si>
    <t>高血圧症個別健康教育対象者（ア）（イ）</t>
    <rPh sb="0" eb="3">
      <t>コウケツアツ</t>
    </rPh>
    <rPh sb="3" eb="4">
      <t>ショウ</t>
    </rPh>
    <rPh sb="4" eb="6">
      <t>コベツ</t>
    </rPh>
    <rPh sb="6" eb="8">
      <t>ケンコウ</t>
    </rPh>
    <rPh sb="8" eb="10">
      <t>キョウイク</t>
    </rPh>
    <rPh sb="10" eb="13">
      <t>タイショウシャ</t>
    </rPh>
    <phoneticPr fontId="4"/>
  </si>
  <si>
    <t>脂質異常症個別健康教育対象者（ア）（イ）</t>
    <rPh sb="0" eb="2">
      <t>シシツ</t>
    </rPh>
    <rPh sb="2" eb="4">
      <t>イジョウ</t>
    </rPh>
    <rPh sb="4" eb="5">
      <t>ショウ</t>
    </rPh>
    <rPh sb="5" eb="7">
      <t>コベツ</t>
    </rPh>
    <rPh sb="7" eb="9">
      <t>ケンコウ</t>
    </rPh>
    <rPh sb="9" eb="11">
      <t>キョウイク</t>
    </rPh>
    <rPh sb="11" eb="14">
      <t>タイショウシャ</t>
    </rPh>
    <phoneticPr fontId="4"/>
  </si>
  <si>
    <t>糖尿病個別健康教育対象者（ア）（イ）</t>
    <rPh sb="0" eb="3">
      <t>トウニョウビョウ</t>
    </rPh>
    <rPh sb="3" eb="5">
      <t>コベツ</t>
    </rPh>
    <rPh sb="5" eb="7">
      <t>ケンコウ</t>
    </rPh>
    <rPh sb="7" eb="9">
      <t>キョウイク</t>
    </rPh>
    <rPh sb="9" eb="12">
      <t>タイショウシャ</t>
    </rPh>
    <phoneticPr fontId="4"/>
  </si>
  <si>
    <t>40～
49歳</t>
    <phoneticPr fontId="4"/>
  </si>
  <si>
    <t>肝疾患（疑いを含む）</t>
    <rPh sb="0" eb="1">
      <t>キモ</t>
    </rPh>
    <rPh sb="1" eb="3">
      <t>シッカン</t>
    </rPh>
    <rPh sb="4" eb="5">
      <t>ウタガ</t>
    </rPh>
    <rPh sb="7" eb="8">
      <t>フク</t>
    </rPh>
    <phoneticPr fontId="4"/>
  </si>
  <si>
    <t>貧血（疑いを含む）</t>
    <rPh sb="0" eb="2">
      <t>ヒンケツ</t>
    </rPh>
    <rPh sb="3" eb="4">
      <t>ウタガ</t>
    </rPh>
    <rPh sb="6" eb="7">
      <t>フク</t>
    </rPh>
    <phoneticPr fontId="4"/>
  </si>
  <si>
    <t>腎機能障害（疑いを含む）</t>
    <rPh sb="0" eb="1">
      <t>ジン</t>
    </rPh>
    <rPh sb="1" eb="3">
      <t>キノウ</t>
    </rPh>
    <rPh sb="3" eb="5">
      <t>ショウガイ</t>
    </rPh>
    <rPh sb="6" eb="7">
      <t>ウタガ</t>
    </rPh>
    <rPh sb="9" eb="10">
      <t>フク</t>
    </rPh>
    <phoneticPr fontId="4"/>
  </si>
  <si>
    <t>（再掲）うちアルコール性（疑いを含む）</t>
    <rPh sb="1" eb="3">
      <t>サイケイ</t>
    </rPh>
    <rPh sb="11" eb="12">
      <t>セイ</t>
    </rPh>
    <rPh sb="13" eb="14">
      <t>ウタガ</t>
    </rPh>
    <rPh sb="16" eb="17">
      <t>フク</t>
    </rPh>
    <phoneticPr fontId="4"/>
  </si>
  <si>
    <t>第７表　男―がん検診の受診者数・年齢階級別―市町別</t>
    <rPh sb="2" eb="3">
      <t>ヒョウ</t>
    </rPh>
    <rPh sb="4" eb="5">
      <t>オトコ</t>
    </rPh>
    <rPh sb="16" eb="18">
      <t>ネンレイ</t>
    </rPh>
    <rPh sb="18" eb="20">
      <t>カイキュウ</t>
    </rPh>
    <rPh sb="20" eb="21">
      <t>ベツ</t>
    </rPh>
    <phoneticPr fontId="4"/>
  </si>
  <si>
    <t>男―胃がん</t>
    <rPh sb="0" eb="1">
      <t>オトコ</t>
    </rPh>
    <rPh sb="2" eb="3">
      <t>イ</t>
    </rPh>
    <phoneticPr fontId="4"/>
  </si>
  <si>
    <t>男―肺がん（胸部Ｘ線検査）</t>
    <rPh sb="0" eb="1">
      <t>オトコ</t>
    </rPh>
    <rPh sb="2" eb="3">
      <t>ハイ</t>
    </rPh>
    <rPh sb="6" eb="8">
      <t>キョウブ</t>
    </rPh>
    <rPh sb="9" eb="10">
      <t>セン</t>
    </rPh>
    <rPh sb="10" eb="12">
      <t>ケンサ</t>
    </rPh>
    <phoneticPr fontId="4"/>
  </si>
  <si>
    <t>男―大腸がん</t>
    <rPh sb="0" eb="1">
      <t>オトコ</t>
    </rPh>
    <rPh sb="2" eb="4">
      <t>ダイチョウ</t>
    </rPh>
    <phoneticPr fontId="4"/>
  </si>
  <si>
    <t>年齢階級別受診者数</t>
    <rPh sb="0" eb="2">
      <t>ネンレイ</t>
    </rPh>
    <rPh sb="2" eb="4">
      <t>カイキュウ</t>
    </rPh>
    <rPh sb="4" eb="5">
      <t>ベツ</t>
    </rPh>
    <rPh sb="5" eb="7">
      <t>ジュシン</t>
    </rPh>
    <rPh sb="7" eb="8">
      <t>シャ</t>
    </rPh>
    <rPh sb="8" eb="9">
      <t>スウ</t>
    </rPh>
    <phoneticPr fontId="4"/>
  </si>
  <si>
    <t>第８ー１表　女―がん検診の受診者数・年齢階級別―市町別</t>
    <rPh sb="4" eb="5">
      <t>ヒョウ</t>
    </rPh>
    <rPh sb="6" eb="7">
      <t>オンナ</t>
    </rPh>
    <rPh sb="18" eb="20">
      <t>ネンレイ</t>
    </rPh>
    <rPh sb="20" eb="22">
      <t>カイキュウ</t>
    </rPh>
    <rPh sb="22" eb="23">
      <t>ベツ</t>
    </rPh>
    <phoneticPr fontId="4"/>
  </si>
  <si>
    <t>女―胃がん</t>
    <rPh sb="2" eb="3">
      <t>イ</t>
    </rPh>
    <phoneticPr fontId="4"/>
  </si>
  <si>
    <t>女―肺がん（胸部Ｘ線検査）</t>
    <rPh sb="0" eb="1">
      <t>オンナ</t>
    </rPh>
    <rPh sb="2" eb="3">
      <t>ハイ</t>
    </rPh>
    <rPh sb="6" eb="8">
      <t>キョウブ</t>
    </rPh>
    <rPh sb="9" eb="10">
      <t>セン</t>
    </rPh>
    <rPh sb="10" eb="12">
      <t>ケンサ</t>
    </rPh>
    <phoneticPr fontId="4"/>
  </si>
  <si>
    <t>女―大腸がん</t>
    <rPh sb="0" eb="1">
      <t>オンナ</t>
    </rPh>
    <phoneticPr fontId="4"/>
  </si>
  <si>
    <t>第８－２表 女―がん検診の受診者数・年齢階級別―市町別</t>
    <rPh sb="4" eb="5">
      <t>ヒョウ</t>
    </rPh>
    <rPh sb="6" eb="7">
      <t>オンナ</t>
    </rPh>
    <rPh sb="18" eb="20">
      <t>ネンレイ</t>
    </rPh>
    <rPh sb="20" eb="22">
      <t>カイキュウ</t>
    </rPh>
    <rPh sb="22" eb="23">
      <t>ベツ</t>
    </rPh>
    <phoneticPr fontId="4"/>
  </si>
  <si>
    <t>女―子宮がん（頸部）</t>
    <rPh sb="7" eb="8">
      <t>ケイ</t>
    </rPh>
    <phoneticPr fontId="4"/>
  </si>
  <si>
    <t>女―乳がん（視触診及びマンモグラフィ+マンモグラフィのみ）</t>
    <rPh sb="0" eb="1">
      <t>オンナ</t>
    </rPh>
    <rPh sb="2" eb="3">
      <t>チチ</t>
    </rPh>
    <rPh sb="6" eb="7">
      <t>シ</t>
    </rPh>
    <rPh sb="7" eb="9">
      <t>ショクシン</t>
    </rPh>
    <rPh sb="9" eb="10">
      <t>オヨ</t>
    </rPh>
    <phoneticPr fontId="4"/>
  </si>
  <si>
    <t>年齢階級別受診者数</t>
    <rPh sb="0" eb="2">
      <t>ネンレイ</t>
    </rPh>
    <rPh sb="2" eb="4">
      <t>カイキュウ</t>
    </rPh>
    <rPh sb="4" eb="5">
      <t>ベツ</t>
    </rPh>
    <phoneticPr fontId="4"/>
  </si>
  <si>
    <t>20～
29歳</t>
    <phoneticPr fontId="4"/>
  </si>
  <si>
    <t>30～
39歳</t>
    <rPh sb="6" eb="7">
      <t>サイ</t>
    </rPh>
    <phoneticPr fontId="4"/>
  </si>
  <si>
    <t>60～
69歳</t>
    <rPh sb="6" eb="7">
      <t>サイ</t>
    </rPh>
    <phoneticPr fontId="4"/>
  </si>
  <si>
    <t>40～
49歳</t>
  </si>
  <si>
    <t>第６ー１表　健康診査の検査結果別人員数・主な検査項目・年齢階級別ー市町別</t>
    <rPh sb="0" eb="1">
      <t>ダイ</t>
    </rPh>
    <rPh sb="4" eb="5">
      <t>ヒョウ</t>
    </rPh>
    <rPh sb="6" eb="8">
      <t>ケンコウ</t>
    </rPh>
    <rPh sb="8" eb="10">
      <t>シンサ</t>
    </rPh>
    <rPh sb="11" eb="13">
      <t>ケンサ</t>
    </rPh>
    <rPh sb="13" eb="15">
      <t>ケッカ</t>
    </rPh>
    <rPh sb="15" eb="16">
      <t>ベツ</t>
    </rPh>
    <rPh sb="16" eb="18">
      <t>ジンイン</t>
    </rPh>
    <rPh sb="18" eb="19">
      <t>スウ</t>
    </rPh>
    <rPh sb="20" eb="21">
      <t>オモ</t>
    </rPh>
    <rPh sb="22" eb="24">
      <t>ケンサ</t>
    </rPh>
    <rPh sb="24" eb="26">
      <t>コウモク</t>
    </rPh>
    <rPh sb="27" eb="29">
      <t>ネンレイ</t>
    </rPh>
    <rPh sb="29" eb="32">
      <t>カイキュウベツ</t>
    </rPh>
    <rPh sb="33" eb="35">
      <t>シチョウ</t>
    </rPh>
    <rPh sb="35" eb="36">
      <t>ベツ</t>
    </rPh>
    <phoneticPr fontId="4"/>
  </si>
  <si>
    <t>第６－２表　健康診査の検査結果別人員数・主な検査項目・年齢階級別ー市町別（続き）</t>
    <rPh sb="0" eb="1">
      <t>ダイ</t>
    </rPh>
    <rPh sb="4" eb="5">
      <t>ヒョウ</t>
    </rPh>
    <rPh sb="6" eb="8">
      <t>ケンコウ</t>
    </rPh>
    <rPh sb="8" eb="10">
      <t>シンサ</t>
    </rPh>
    <rPh sb="11" eb="13">
      <t>ケンサ</t>
    </rPh>
    <rPh sb="13" eb="15">
      <t>ケッカ</t>
    </rPh>
    <rPh sb="15" eb="16">
      <t>ベツ</t>
    </rPh>
    <rPh sb="16" eb="18">
      <t>ジンイン</t>
    </rPh>
    <rPh sb="18" eb="19">
      <t>スウ</t>
    </rPh>
    <rPh sb="20" eb="21">
      <t>オモ</t>
    </rPh>
    <rPh sb="22" eb="24">
      <t>ケンサ</t>
    </rPh>
    <rPh sb="24" eb="26">
      <t>コウモク</t>
    </rPh>
    <rPh sb="27" eb="29">
      <t>ネンレイ</t>
    </rPh>
    <rPh sb="29" eb="32">
      <t>カイキュウベツ</t>
    </rPh>
    <rPh sb="33" eb="35">
      <t>シチョウ</t>
    </rPh>
    <rPh sb="35" eb="36">
      <t>ベツ</t>
    </rPh>
    <rPh sb="37" eb="38">
      <t>ツヅ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</si>
</sst>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_ ;_ * &quot;△&quot;#,##0_ ;_ * &quot;-&quot;_ ;_ @_ "/>
    <numFmt numFmtId="177" formatCode="_ * #,##0_ ;_ * &quot;△&quot;?,##0_ ;_ * &quot;-&quot;_ ;_ @_ 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創英角ｺﾞｼｯｸUB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明朝"/>
      <family val="1"/>
      <charset val="128"/>
    </font>
    <font>
      <sz val="14"/>
      <name val="ＭＳ ＰＲゴシック"/>
      <family val="3"/>
      <charset val="128"/>
    </font>
    <font>
      <sz val="14"/>
      <name val="明朝"/>
      <family val="1"/>
      <charset val="128"/>
    </font>
    <font>
      <sz val="17"/>
      <name val="HG創英角ｺﾞｼｯｸUB"/>
      <family val="3"/>
      <charset val="128"/>
    </font>
    <font>
      <sz val="10.5"/>
      <name val="HG丸ｺﾞｼｯｸM-PRO"/>
      <family val="3"/>
      <charset val="128"/>
    </font>
    <font>
      <sz val="14"/>
      <name val="HG創英角ｺﾞｼｯｸUB"/>
      <family val="3"/>
      <charset val="128"/>
    </font>
    <font>
      <b/>
      <sz val="12"/>
      <name val="ＭＳ Ｐゴシック"/>
      <family val="3"/>
      <charset val="128"/>
    </font>
    <font>
      <sz val="11"/>
      <name val="ＭＳ ＰＲゴシック"/>
      <family val="3"/>
      <charset val="128"/>
    </font>
    <font>
      <sz val="12"/>
      <name val="ＭＳ ＰＲゴシック"/>
      <family val="3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2" fillId="0" borderId="0"/>
  </cellStyleXfs>
  <cellXfs count="147">
    <xf numFmtId="0" fontId="0" fillId="0" borderId="0" xfId="0"/>
    <xf numFmtId="49" fontId="2" fillId="0" borderId="0" xfId="1" applyNumberFormat="1" applyFont="1" applyFill="1" applyBorder="1" applyAlignment="1">
      <alignment horizontal="left" vertical="center"/>
    </xf>
    <xf numFmtId="41" fontId="5" fillId="0" borderId="0" xfId="1" applyNumberFormat="1" applyFont="1" applyFill="1" applyBorder="1" applyAlignment="1">
      <alignment horizontal="left" vertical="center"/>
    </xf>
    <xf numFmtId="38" fontId="0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horizontal="left" vertical="center"/>
    </xf>
    <xf numFmtId="41" fontId="5" fillId="0" borderId="1" xfId="1" applyNumberFormat="1" applyFont="1" applyFill="1" applyBorder="1" applyAlignment="1">
      <alignment horizontal="left" vertical="center"/>
    </xf>
    <xf numFmtId="38" fontId="0" fillId="0" borderId="0" xfId="1" applyFont="1" applyFill="1" applyBorder="1" applyAlignment="1">
      <alignment vertical="center"/>
    </xf>
    <xf numFmtId="49" fontId="6" fillId="0" borderId="8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49" fontId="11" fillId="0" borderId="8" xfId="1" applyNumberFormat="1" applyFont="1" applyFill="1" applyBorder="1" applyAlignment="1">
      <alignment horizontal="center" vertical="center" wrapText="1"/>
    </xf>
    <xf numFmtId="49" fontId="11" fillId="0" borderId="5" xfId="1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shrinkToFit="1"/>
    </xf>
    <xf numFmtId="176" fontId="13" fillId="0" borderId="9" xfId="2" applyNumberFormat="1" applyFont="1" applyBorder="1" applyAlignment="1">
      <alignment horizontal="right" vertical="center" shrinkToFit="1"/>
    </xf>
    <xf numFmtId="176" fontId="13" fillId="0" borderId="10" xfId="2" applyNumberFormat="1" applyFont="1" applyBorder="1" applyAlignment="1">
      <alignment horizontal="right" vertical="center" shrinkToFit="1"/>
    </xf>
    <xf numFmtId="176" fontId="13" fillId="0" borderId="11" xfId="2" applyNumberFormat="1" applyFont="1" applyBorder="1" applyAlignment="1">
      <alignment horizontal="right" vertical="center" shrinkToFit="1"/>
    </xf>
    <xf numFmtId="177" fontId="14" fillId="0" borderId="0" xfId="2" applyNumberFormat="1" applyFont="1" applyBorder="1"/>
    <xf numFmtId="49" fontId="8" fillId="0" borderId="6" xfId="2" applyNumberFormat="1" applyFont="1" applyBorder="1" applyAlignment="1">
      <alignment horizontal="center" vertical="center" shrinkToFit="1"/>
    </xf>
    <xf numFmtId="176" fontId="13" fillId="0" borderId="12" xfId="2" applyNumberFormat="1" applyFont="1" applyBorder="1" applyAlignment="1">
      <alignment horizontal="right" vertical="center" shrinkToFit="1"/>
    </xf>
    <xf numFmtId="176" fontId="13" fillId="0" borderId="0" xfId="2" applyNumberFormat="1" applyFont="1" applyBorder="1" applyAlignment="1">
      <alignment horizontal="right" vertical="center" shrinkToFit="1"/>
    </xf>
    <xf numFmtId="176" fontId="13" fillId="0" borderId="13" xfId="2" applyNumberFormat="1" applyFont="1" applyBorder="1" applyAlignment="1">
      <alignment horizontal="right" vertical="center" shrinkToFit="1"/>
    </xf>
    <xf numFmtId="49" fontId="8" fillId="0" borderId="7" xfId="2" applyNumberFormat="1" applyFont="1" applyBorder="1" applyAlignment="1">
      <alignment horizontal="center" vertical="center" shrinkToFit="1"/>
    </xf>
    <xf numFmtId="176" fontId="13" fillId="0" borderId="14" xfId="2" applyNumberFormat="1" applyFont="1" applyBorder="1" applyAlignment="1">
      <alignment horizontal="right" vertical="center" shrinkToFit="1"/>
    </xf>
    <xf numFmtId="176" fontId="13" fillId="0" borderId="1" xfId="2" applyNumberFormat="1" applyFont="1" applyBorder="1" applyAlignment="1">
      <alignment horizontal="right" vertical="center" shrinkToFit="1"/>
    </xf>
    <xf numFmtId="176" fontId="13" fillId="0" borderId="15" xfId="2" applyNumberFormat="1" applyFont="1" applyBorder="1" applyAlignment="1">
      <alignment horizontal="right" vertical="center" shrinkToFit="1"/>
    </xf>
    <xf numFmtId="49" fontId="8" fillId="0" borderId="8" xfId="2" applyNumberFormat="1" applyFont="1" applyBorder="1" applyAlignment="1">
      <alignment horizontal="center" vertical="center" shrinkToFit="1"/>
    </xf>
    <xf numFmtId="176" fontId="13" fillId="0" borderId="3" xfId="2" applyNumberFormat="1" applyFont="1" applyBorder="1" applyAlignment="1">
      <alignment horizontal="right" vertical="center" shrinkToFit="1"/>
    </xf>
    <xf numFmtId="176" fontId="13" fillId="0" borderId="4" xfId="2" applyNumberFormat="1" applyFont="1" applyBorder="1" applyAlignment="1">
      <alignment horizontal="right" vertical="center" shrinkToFit="1"/>
    </xf>
    <xf numFmtId="176" fontId="13" fillId="0" borderId="5" xfId="2" applyNumberFormat="1" applyFont="1" applyBorder="1" applyAlignment="1">
      <alignment horizontal="right" vertical="center" shrinkToFit="1"/>
    </xf>
    <xf numFmtId="49" fontId="8" fillId="0" borderId="16" xfId="2" applyNumberFormat="1" applyFont="1" applyBorder="1" applyAlignment="1">
      <alignment horizontal="center" vertical="center" shrinkToFit="1"/>
    </xf>
    <xf numFmtId="176" fontId="13" fillId="0" borderId="17" xfId="2" applyNumberFormat="1" applyFont="1" applyBorder="1" applyAlignment="1">
      <alignment horizontal="right" vertical="center" shrinkToFit="1"/>
    </xf>
    <xf numFmtId="176" fontId="13" fillId="0" borderId="18" xfId="2" applyNumberFormat="1" applyFont="1" applyBorder="1" applyAlignment="1">
      <alignment horizontal="right" vertical="center" shrinkToFit="1"/>
    </xf>
    <xf numFmtId="176" fontId="13" fillId="0" borderId="19" xfId="2" applyNumberFormat="1" applyFont="1" applyBorder="1" applyAlignment="1">
      <alignment horizontal="right" vertical="center" shrinkToFit="1"/>
    </xf>
    <xf numFmtId="176" fontId="13" fillId="0" borderId="20" xfId="2" applyNumberFormat="1" applyFont="1" applyBorder="1" applyAlignment="1">
      <alignment horizontal="right" vertical="center" shrinkToFit="1"/>
    </xf>
    <xf numFmtId="38" fontId="0" fillId="0" borderId="0" xfId="1" applyFont="1" applyFill="1" applyAlignment="1">
      <alignment horizontal="center" vertical="center"/>
    </xf>
    <xf numFmtId="38" fontId="0" fillId="0" borderId="0" xfId="1" applyFont="1" applyFill="1" applyAlignment="1">
      <alignment horizontal="distributed" vertical="center"/>
    </xf>
    <xf numFmtId="49" fontId="6" fillId="0" borderId="0" xfId="0" applyNumberFormat="1" applyFont="1" applyBorder="1" applyAlignment="1">
      <alignment horizontal="right" vertical="center"/>
    </xf>
    <xf numFmtId="38" fontId="1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176" fontId="13" fillId="0" borderId="21" xfId="2" applyNumberFormat="1" applyFont="1" applyBorder="1" applyAlignment="1">
      <alignment horizontal="right" vertical="center" shrinkToFit="1"/>
    </xf>
    <xf numFmtId="38" fontId="1" fillId="0" borderId="0" xfId="1" applyFont="1" applyFill="1" applyAlignment="1">
      <alignment horizontal="distributed" vertical="center"/>
    </xf>
    <xf numFmtId="38" fontId="1" fillId="0" borderId="0" xfId="1" applyFont="1" applyFill="1" applyAlignment="1">
      <alignment horizontal="center" vertical="center"/>
    </xf>
    <xf numFmtId="49" fontId="15" fillId="0" borderId="0" xfId="1" applyNumberFormat="1" applyFont="1" applyFill="1" applyBorder="1" applyAlignment="1">
      <alignment horizontal="left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16" fillId="0" borderId="8" xfId="1" applyNumberFormat="1" applyFont="1" applyFill="1" applyBorder="1" applyAlignment="1">
      <alignment horizontal="center" vertical="center"/>
    </xf>
    <xf numFmtId="176" fontId="13" fillId="0" borderId="22" xfId="2" applyNumberFormat="1" applyFont="1" applyBorder="1" applyAlignment="1">
      <alignment horizontal="right" vertical="center" shrinkToFit="1"/>
    </xf>
    <xf numFmtId="49" fontId="17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right" vertical="center"/>
    </xf>
    <xf numFmtId="41" fontId="18" fillId="0" borderId="0" xfId="0" applyNumberFormat="1" applyFont="1" applyBorder="1" applyAlignment="1">
      <alignment horizontal="right"/>
    </xf>
    <xf numFmtId="49" fontId="6" fillId="0" borderId="2" xfId="2" applyNumberFormat="1" applyFont="1" applyBorder="1" applyAlignment="1">
      <alignment horizontal="center" vertical="center" shrinkToFit="1"/>
    </xf>
    <xf numFmtId="176" fontId="19" fillId="0" borderId="9" xfId="2" applyNumberFormat="1" applyFont="1" applyBorder="1" applyAlignment="1">
      <alignment horizontal="right" vertical="center" shrinkToFit="1"/>
    </xf>
    <xf numFmtId="176" fontId="19" fillId="0" borderId="10" xfId="2" applyNumberFormat="1" applyFont="1" applyBorder="1" applyAlignment="1">
      <alignment horizontal="right" vertical="center" shrinkToFit="1"/>
    </xf>
    <xf numFmtId="176" fontId="19" fillId="0" borderId="11" xfId="2" applyNumberFormat="1" applyFont="1" applyBorder="1" applyAlignment="1">
      <alignment horizontal="right" vertical="center" shrinkToFit="1"/>
    </xf>
    <xf numFmtId="177" fontId="12" fillId="0" borderId="0" xfId="2" applyNumberFormat="1" applyFont="1" applyBorder="1"/>
    <xf numFmtId="49" fontId="6" fillId="0" borderId="6" xfId="2" applyNumberFormat="1" applyFont="1" applyBorder="1" applyAlignment="1">
      <alignment horizontal="center" vertical="center" shrinkToFit="1"/>
    </xf>
    <xf numFmtId="176" fontId="19" fillId="0" borderId="12" xfId="2" applyNumberFormat="1" applyFont="1" applyBorder="1" applyAlignment="1">
      <alignment horizontal="right" vertical="center" shrinkToFit="1"/>
    </xf>
    <xf numFmtId="176" fontId="19" fillId="0" borderId="0" xfId="2" applyNumberFormat="1" applyFont="1" applyBorder="1" applyAlignment="1">
      <alignment horizontal="right" vertical="center" shrinkToFit="1"/>
    </xf>
    <xf numFmtId="176" fontId="19" fillId="0" borderId="13" xfId="2" applyNumberFormat="1" applyFont="1" applyBorder="1" applyAlignment="1">
      <alignment horizontal="right" vertical="center" shrinkToFit="1"/>
    </xf>
    <xf numFmtId="49" fontId="6" fillId="0" borderId="7" xfId="2" applyNumberFormat="1" applyFont="1" applyBorder="1" applyAlignment="1">
      <alignment horizontal="center" vertical="center" shrinkToFit="1"/>
    </xf>
    <xf numFmtId="176" fontId="19" fillId="0" borderId="14" xfId="2" applyNumberFormat="1" applyFont="1" applyBorder="1" applyAlignment="1">
      <alignment horizontal="right" vertical="center" shrinkToFit="1"/>
    </xf>
    <xf numFmtId="176" fontId="19" fillId="0" borderId="1" xfId="2" applyNumberFormat="1" applyFont="1" applyBorder="1" applyAlignment="1">
      <alignment horizontal="right" vertical="center" shrinkToFit="1"/>
    </xf>
    <xf numFmtId="176" fontId="19" fillId="0" borderId="15" xfId="2" applyNumberFormat="1" applyFont="1" applyBorder="1" applyAlignment="1">
      <alignment horizontal="right" vertical="center" shrinkToFit="1"/>
    </xf>
    <xf numFmtId="49" fontId="6" fillId="0" borderId="8" xfId="2" applyNumberFormat="1" applyFont="1" applyBorder="1" applyAlignment="1">
      <alignment horizontal="center" vertical="center" shrinkToFit="1"/>
    </xf>
    <xf numFmtId="176" fontId="19" fillId="0" borderId="3" xfId="2" applyNumberFormat="1" applyFont="1" applyBorder="1" applyAlignment="1">
      <alignment horizontal="right" vertical="center" shrinkToFit="1"/>
    </xf>
    <xf numFmtId="176" fontId="19" fillId="0" borderId="4" xfId="2" applyNumberFormat="1" applyFont="1" applyBorder="1" applyAlignment="1">
      <alignment horizontal="right" vertical="center" shrinkToFit="1"/>
    </xf>
    <xf numFmtId="176" fontId="19" fillId="0" borderId="5" xfId="2" applyNumberFormat="1" applyFont="1" applyBorder="1" applyAlignment="1">
      <alignment horizontal="right" vertical="center" shrinkToFit="1"/>
    </xf>
    <xf numFmtId="49" fontId="6" fillId="0" borderId="16" xfId="2" applyNumberFormat="1" applyFont="1" applyBorder="1" applyAlignment="1">
      <alignment horizontal="center" vertical="center" shrinkToFit="1"/>
    </xf>
    <xf numFmtId="176" fontId="19" fillId="0" borderId="19" xfId="2" applyNumberFormat="1" applyFont="1" applyBorder="1" applyAlignment="1">
      <alignment horizontal="right" vertical="center" shrinkToFit="1"/>
    </xf>
    <xf numFmtId="176" fontId="19" fillId="0" borderId="17" xfId="2" applyNumberFormat="1" applyFont="1" applyBorder="1" applyAlignment="1">
      <alignment horizontal="right" vertical="center" shrinkToFit="1"/>
    </xf>
    <xf numFmtId="176" fontId="19" fillId="0" borderId="18" xfId="2" applyNumberFormat="1" applyFont="1" applyBorder="1" applyAlignment="1">
      <alignment horizontal="right" vertical="center" shrinkToFit="1"/>
    </xf>
    <xf numFmtId="176" fontId="19" fillId="0" borderId="21" xfId="2" applyNumberFormat="1" applyFont="1" applyBorder="1" applyAlignment="1">
      <alignment horizontal="right" vertical="center" shrinkToFit="1"/>
    </xf>
    <xf numFmtId="49" fontId="6" fillId="0" borderId="7" xfId="2" applyNumberFormat="1" applyFont="1" applyBorder="1" applyAlignment="1">
      <alignment horizontal="center" vertical="center"/>
    </xf>
    <xf numFmtId="49" fontId="2" fillId="0" borderId="0" xfId="1" applyNumberFormat="1" applyFont="1" applyFill="1" applyAlignment="1">
      <alignment horizontal="left" vertical="center"/>
    </xf>
    <xf numFmtId="38" fontId="5" fillId="0" borderId="0" xfId="1" applyFont="1" applyFill="1" applyAlignment="1">
      <alignment horizontal="left" vertical="center"/>
    </xf>
    <xf numFmtId="38" fontId="5" fillId="0" borderId="0" xfId="1" applyFont="1" applyFill="1" applyAlignment="1">
      <alignment horizontal="distributed"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distributed" vertical="center"/>
    </xf>
    <xf numFmtId="38" fontId="0" fillId="0" borderId="0" xfId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76" fontId="20" fillId="0" borderId="9" xfId="2" applyNumberFormat="1" applyFont="1" applyBorder="1" applyAlignment="1">
      <alignment horizontal="right" vertical="center" shrinkToFit="1"/>
    </xf>
    <xf numFmtId="176" fontId="20" fillId="0" borderId="10" xfId="2" applyNumberFormat="1" applyFont="1" applyBorder="1" applyAlignment="1">
      <alignment horizontal="right" vertical="center" shrinkToFit="1"/>
    </xf>
    <xf numFmtId="176" fontId="20" fillId="0" borderId="11" xfId="2" applyNumberFormat="1" applyFont="1" applyBorder="1" applyAlignment="1">
      <alignment horizontal="right" vertical="center" shrinkToFit="1"/>
    </xf>
    <xf numFmtId="177" fontId="12" fillId="0" borderId="0" xfId="2" applyNumberFormat="1" applyBorder="1"/>
    <xf numFmtId="49" fontId="6" fillId="0" borderId="6" xfId="2" applyNumberFormat="1" applyFont="1" applyBorder="1" applyAlignment="1">
      <alignment horizontal="center" vertical="center"/>
    </xf>
    <xf numFmtId="176" fontId="20" fillId="0" borderId="12" xfId="2" applyNumberFormat="1" applyFont="1" applyBorder="1" applyAlignment="1">
      <alignment horizontal="right" vertical="center" shrinkToFit="1"/>
    </xf>
    <xf numFmtId="176" fontId="20" fillId="0" borderId="0" xfId="2" applyNumberFormat="1" applyFont="1" applyBorder="1" applyAlignment="1">
      <alignment horizontal="right" vertical="center" shrinkToFit="1"/>
    </xf>
    <xf numFmtId="176" fontId="20" fillId="0" borderId="13" xfId="2" applyNumberFormat="1" applyFont="1" applyBorder="1" applyAlignment="1">
      <alignment horizontal="right" vertical="center" shrinkToFit="1"/>
    </xf>
    <xf numFmtId="176" fontId="20" fillId="0" borderId="14" xfId="2" applyNumberFormat="1" applyFont="1" applyBorder="1" applyAlignment="1">
      <alignment horizontal="right" vertical="center" shrinkToFit="1"/>
    </xf>
    <xf numFmtId="176" fontId="20" fillId="0" borderId="1" xfId="2" applyNumberFormat="1" applyFont="1" applyBorder="1" applyAlignment="1">
      <alignment horizontal="right" vertical="center" shrinkToFit="1"/>
    </xf>
    <xf numFmtId="176" fontId="20" fillId="0" borderId="15" xfId="2" applyNumberFormat="1" applyFont="1" applyBorder="1" applyAlignment="1">
      <alignment horizontal="right" vertical="center" shrinkToFit="1"/>
    </xf>
    <xf numFmtId="49" fontId="6" fillId="0" borderId="8" xfId="2" applyNumberFormat="1" applyFont="1" applyBorder="1" applyAlignment="1">
      <alignment horizontal="center" vertical="center"/>
    </xf>
    <xf numFmtId="176" fontId="20" fillId="0" borderId="3" xfId="2" applyNumberFormat="1" applyFont="1" applyBorder="1" applyAlignment="1">
      <alignment horizontal="right" vertical="center" shrinkToFit="1"/>
    </xf>
    <xf numFmtId="176" fontId="20" fillId="0" borderId="4" xfId="2" applyNumberFormat="1" applyFont="1" applyBorder="1" applyAlignment="1">
      <alignment horizontal="right" vertical="center" shrinkToFit="1"/>
    </xf>
    <xf numFmtId="176" fontId="20" fillId="0" borderId="5" xfId="2" applyNumberFormat="1" applyFont="1" applyBorder="1" applyAlignment="1">
      <alignment horizontal="right" vertical="center" shrinkToFit="1"/>
    </xf>
    <xf numFmtId="49" fontId="6" fillId="0" borderId="16" xfId="2" applyNumberFormat="1" applyFont="1" applyBorder="1" applyAlignment="1">
      <alignment horizontal="center" vertical="center"/>
    </xf>
    <xf numFmtId="176" fontId="20" fillId="0" borderId="19" xfId="2" applyNumberFormat="1" applyFont="1" applyBorder="1" applyAlignment="1">
      <alignment horizontal="right" vertical="center" shrinkToFit="1"/>
    </xf>
    <xf numFmtId="176" fontId="20" fillId="0" borderId="17" xfId="2" applyNumberFormat="1" applyFont="1" applyBorder="1" applyAlignment="1">
      <alignment horizontal="right" vertical="center" shrinkToFit="1"/>
    </xf>
    <xf numFmtId="176" fontId="20" fillId="0" borderId="18" xfId="2" applyNumberFormat="1" applyFont="1" applyBorder="1" applyAlignment="1">
      <alignment horizontal="right" vertical="center" shrinkToFit="1"/>
    </xf>
    <xf numFmtId="176" fontId="20" fillId="0" borderId="21" xfId="2" applyNumberFormat="1" applyFont="1" applyBorder="1" applyAlignment="1">
      <alignment horizontal="right" vertical="center" shrinkToFit="1"/>
    </xf>
    <xf numFmtId="49" fontId="8" fillId="0" borderId="2" xfId="2" applyNumberFormat="1" applyFont="1" applyBorder="1" applyAlignment="1">
      <alignment horizontal="center" vertical="center"/>
    </xf>
    <xf numFmtId="177" fontId="21" fillId="0" borderId="0" xfId="2" applyNumberFormat="1" applyFont="1" applyBorder="1"/>
    <xf numFmtId="49" fontId="8" fillId="0" borderId="6" xfId="2" applyNumberFormat="1" applyFont="1" applyBorder="1" applyAlignment="1">
      <alignment horizontal="center" vertical="center"/>
    </xf>
    <xf numFmtId="49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Alignment="1">
      <alignment horizontal="left" vertical="center"/>
    </xf>
    <xf numFmtId="41" fontId="0" fillId="0" borderId="0" xfId="0" applyNumberFormat="1" applyFill="1" applyAlignment="1">
      <alignment horizontal="center" vertical="center"/>
    </xf>
    <xf numFmtId="41" fontId="0" fillId="0" borderId="0" xfId="0" applyNumberFormat="1" applyFill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41" fontId="5" fillId="0" borderId="0" xfId="0" applyNumberFormat="1" applyFont="1" applyFill="1" applyBorder="1" applyAlignment="1">
      <alignment horizontal="left" vertical="center"/>
    </xf>
    <xf numFmtId="41" fontId="0" fillId="0" borderId="0" xfId="0" applyNumberFormat="1" applyFill="1" applyBorder="1" applyAlignment="1">
      <alignment horizontal="center" vertical="center"/>
    </xf>
    <xf numFmtId="41" fontId="0" fillId="0" borderId="0" xfId="0" applyNumberFormat="1" applyFill="1" applyBorder="1" applyAlignment="1">
      <alignment vertical="center"/>
    </xf>
    <xf numFmtId="41" fontId="0" fillId="0" borderId="0" xfId="0" applyNumberFormat="1" applyFill="1" applyAlignment="1">
      <alignment horizontal="distributed" vertical="center"/>
    </xf>
    <xf numFmtId="49" fontId="9" fillId="0" borderId="3" xfId="1" applyNumberFormat="1" applyFont="1" applyFill="1" applyBorder="1" applyAlignment="1">
      <alignment horizontal="center" vertical="center"/>
    </xf>
    <xf numFmtId="0" fontId="10" fillId="0" borderId="5" xfId="0" applyFont="1" applyBorder="1"/>
    <xf numFmtId="49" fontId="6" fillId="0" borderId="3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9" fillId="0" borderId="5" xfId="1" applyNumberFormat="1" applyFont="1" applyFill="1" applyBorder="1" applyAlignment="1">
      <alignment horizontal="center" vertical="center"/>
    </xf>
    <xf numFmtId="38" fontId="1" fillId="0" borderId="10" xfId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right" vertical="center"/>
    </xf>
    <xf numFmtId="49" fontId="8" fillId="0" borderId="2" xfId="1" applyNumberFormat="1" applyFont="1" applyFill="1" applyBorder="1" applyAlignment="1">
      <alignment horizontal="center" vertical="center" shrinkToFit="1"/>
    </xf>
    <xf numFmtId="49" fontId="8" fillId="0" borderId="6" xfId="1" applyNumberFormat="1" applyFont="1" applyFill="1" applyBorder="1" applyAlignment="1">
      <alignment horizontal="center" vertical="center" shrinkToFit="1"/>
    </xf>
    <xf numFmtId="49" fontId="8" fillId="0" borderId="7" xfId="1" applyNumberFormat="1" applyFont="1" applyFill="1" applyBorder="1" applyAlignment="1">
      <alignment horizontal="center" vertical="center" shrinkToFi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9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14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11" xfId="1" applyNumberFormat="1" applyFont="1" applyFill="1" applyBorder="1" applyAlignment="1">
      <alignment horizontal="center" vertical="center"/>
    </xf>
    <xf numFmtId="49" fontId="6" fillId="0" borderId="15" xfId="1" applyNumberFormat="1" applyFont="1" applyFill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center" vertical="center" shrinkToFit="1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ec.2-2" xfId="2" xr:uid="{166F7103-6E1F-4565-8632-D37979D72C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BA442-1F80-467D-8559-68843E2E75E4}">
  <sheetPr>
    <tabColor theme="8" tint="0.59999389629810485"/>
    <pageSetUpPr fitToPage="1"/>
  </sheetPr>
  <dimension ref="A1:AB35"/>
  <sheetViews>
    <sheetView tabSelected="1" view="pageBreakPreview" zoomScale="70" zoomScaleNormal="75" zoomScaleSheetLayoutView="70" workbookViewId="0"/>
  </sheetViews>
  <sheetFormatPr defaultColWidth="11.6328125" defaultRowHeight="18" customHeight="1"/>
  <cols>
    <col min="1" max="1" width="11.7265625" style="36" customWidth="1"/>
    <col min="2" max="10" width="13.7265625" style="35" customWidth="1"/>
    <col min="11" max="28" width="7.7265625" style="35" customWidth="1"/>
    <col min="29" max="16384" width="11.6328125" style="3"/>
  </cols>
  <sheetData>
    <row r="1" spans="1:28" ht="19">
      <c r="A1" s="1" t="s">
        <v>0</v>
      </c>
      <c r="B1" s="2"/>
      <c r="C1" s="2"/>
      <c r="D1" s="2"/>
      <c r="E1" s="2"/>
      <c r="F1" s="2"/>
      <c r="G1" s="2"/>
      <c r="H1" s="2"/>
      <c r="I1" s="123"/>
      <c r="J1" s="123"/>
      <c r="K1" s="2"/>
      <c r="L1" s="2"/>
      <c r="M1" s="2"/>
      <c r="N1" s="2"/>
      <c r="O1" s="2"/>
      <c r="P1" s="2"/>
      <c r="Q1" s="2"/>
      <c r="R1" s="123"/>
      <c r="S1" s="123"/>
      <c r="T1" s="2"/>
      <c r="U1" s="2"/>
      <c r="V1" s="2"/>
      <c r="W1" s="2"/>
      <c r="X1" s="2"/>
      <c r="Y1" s="2"/>
      <c r="Z1" s="2"/>
      <c r="AA1" s="123" t="s">
        <v>1</v>
      </c>
      <c r="AB1" s="123"/>
    </row>
    <row r="2" spans="1:28" s="6" customFormat="1" ht="3.7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20.149999999999999" customHeight="1">
      <c r="A3" s="124" t="s">
        <v>2</v>
      </c>
      <c r="B3" s="118" t="s">
        <v>3</v>
      </c>
      <c r="C3" s="119"/>
      <c r="D3" s="119"/>
      <c r="E3" s="119"/>
      <c r="F3" s="119"/>
      <c r="G3" s="119"/>
      <c r="H3" s="119"/>
      <c r="I3" s="119"/>
      <c r="J3" s="120"/>
      <c r="K3" s="118" t="s">
        <v>3</v>
      </c>
      <c r="L3" s="119"/>
      <c r="M3" s="119"/>
      <c r="N3" s="119"/>
      <c r="O3" s="119"/>
      <c r="P3" s="119"/>
      <c r="Q3" s="119"/>
      <c r="R3" s="119"/>
      <c r="S3" s="120"/>
      <c r="T3" s="118" t="s">
        <v>3</v>
      </c>
      <c r="U3" s="119"/>
      <c r="V3" s="119"/>
      <c r="W3" s="119"/>
      <c r="X3" s="119"/>
      <c r="Y3" s="119"/>
      <c r="Z3" s="119"/>
      <c r="AA3" s="119"/>
      <c r="AB3" s="120"/>
    </row>
    <row r="4" spans="1:28" ht="20.149999999999999" customHeight="1">
      <c r="A4" s="125"/>
      <c r="B4" s="118" t="s">
        <v>4</v>
      </c>
      <c r="C4" s="119"/>
      <c r="D4" s="119"/>
      <c r="E4" s="119"/>
      <c r="F4" s="119"/>
      <c r="G4" s="119"/>
      <c r="H4" s="120"/>
      <c r="I4" s="118" t="s">
        <v>5</v>
      </c>
      <c r="J4" s="120"/>
      <c r="K4" s="118" t="s">
        <v>6</v>
      </c>
      <c r="L4" s="119"/>
      <c r="M4" s="119"/>
      <c r="N4" s="119"/>
      <c r="O4" s="119"/>
      <c r="P4" s="119"/>
      <c r="Q4" s="120"/>
      <c r="R4" s="116" t="s">
        <v>5</v>
      </c>
      <c r="S4" s="117"/>
      <c r="T4" s="118" t="s">
        <v>7</v>
      </c>
      <c r="U4" s="119"/>
      <c r="V4" s="119"/>
      <c r="W4" s="119"/>
      <c r="X4" s="119"/>
      <c r="Y4" s="119"/>
      <c r="Z4" s="120"/>
      <c r="AA4" s="116" t="s">
        <v>5</v>
      </c>
      <c r="AB4" s="121"/>
    </row>
    <row r="5" spans="1:28" ht="32.25" customHeight="1">
      <c r="A5" s="126"/>
      <c r="B5" s="7" t="s">
        <v>8</v>
      </c>
      <c r="C5" s="8" t="s">
        <v>9</v>
      </c>
      <c r="D5" s="7" t="s">
        <v>10</v>
      </c>
      <c r="E5" s="9" t="s">
        <v>11</v>
      </c>
      <c r="F5" s="9" t="s">
        <v>12</v>
      </c>
      <c r="G5" s="9" t="s">
        <v>13</v>
      </c>
      <c r="H5" s="7" t="s">
        <v>14</v>
      </c>
      <c r="I5" s="7" t="s">
        <v>15</v>
      </c>
      <c r="J5" s="7" t="s">
        <v>16</v>
      </c>
      <c r="K5" s="7" t="s">
        <v>8</v>
      </c>
      <c r="L5" s="10" t="s">
        <v>17</v>
      </c>
      <c r="M5" s="11" t="s">
        <v>18</v>
      </c>
      <c r="N5" s="12" t="s">
        <v>19</v>
      </c>
      <c r="O5" s="12" t="s">
        <v>20</v>
      </c>
      <c r="P5" s="12" t="s">
        <v>21</v>
      </c>
      <c r="Q5" s="11" t="s">
        <v>22</v>
      </c>
      <c r="R5" s="7" t="s">
        <v>15</v>
      </c>
      <c r="S5" s="7" t="s">
        <v>16</v>
      </c>
      <c r="T5" s="7" t="s">
        <v>8</v>
      </c>
      <c r="U5" s="10" t="s">
        <v>17</v>
      </c>
      <c r="V5" s="11" t="s">
        <v>18</v>
      </c>
      <c r="W5" s="12" t="s">
        <v>19</v>
      </c>
      <c r="X5" s="12" t="s">
        <v>20</v>
      </c>
      <c r="Y5" s="12" t="s">
        <v>21</v>
      </c>
      <c r="Z5" s="11" t="s">
        <v>22</v>
      </c>
      <c r="AA5" s="7" t="s">
        <v>15</v>
      </c>
      <c r="AB5" s="7" t="s">
        <v>16</v>
      </c>
    </row>
    <row r="6" spans="1:28" s="17" customFormat="1" ht="40" customHeight="1">
      <c r="A6" s="13" t="s">
        <v>8</v>
      </c>
      <c r="B6" s="14">
        <f>SUM(B9:B28)</f>
        <v>240</v>
      </c>
      <c r="C6" s="15">
        <f t="shared" ref="C6:J6" si="0">SUM(C9:C28)</f>
        <v>39</v>
      </c>
      <c r="D6" s="15">
        <f t="shared" si="0"/>
        <v>59</v>
      </c>
      <c r="E6" s="15">
        <f t="shared" si="0"/>
        <v>35</v>
      </c>
      <c r="F6" s="15">
        <f t="shared" si="0"/>
        <v>40</v>
      </c>
      <c r="G6" s="15">
        <f t="shared" si="0"/>
        <v>35</v>
      </c>
      <c r="H6" s="15">
        <f t="shared" si="0"/>
        <v>32</v>
      </c>
      <c r="I6" s="15">
        <f t="shared" si="0"/>
        <v>103</v>
      </c>
      <c r="J6" s="16">
        <f t="shared" si="0"/>
        <v>137</v>
      </c>
      <c r="K6" s="14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6">
        <v>0</v>
      </c>
      <c r="T6" s="14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6">
        <v>0</v>
      </c>
    </row>
    <row r="7" spans="1:28" s="17" customFormat="1" ht="40" customHeight="1">
      <c r="A7" s="18" t="s">
        <v>23</v>
      </c>
      <c r="B7" s="19">
        <f>SUM(B9:B19)</f>
        <v>188</v>
      </c>
      <c r="C7" s="20">
        <f t="shared" ref="C7:J7" si="1">SUM(C9:C19)</f>
        <v>32</v>
      </c>
      <c r="D7" s="20">
        <f t="shared" si="1"/>
        <v>52</v>
      </c>
      <c r="E7" s="20">
        <f t="shared" si="1"/>
        <v>23</v>
      </c>
      <c r="F7" s="20">
        <f t="shared" si="1"/>
        <v>32</v>
      </c>
      <c r="G7" s="20">
        <f t="shared" si="1"/>
        <v>26</v>
      </c>
      <c r="H7" s="20">
        <f t="shared" si="1"/>
        <v>23</v>
      </c>
      <c r="I7" s="20">
        <f t="shared" si="1"/>
        <v>103</v>
      </c>
      <c r="J7" s="21">
        <f t="shared" si="1"/>
        <v>85</v>
      </c>
      <c r="K7" s="19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1">
        <v>0</v>
      </c>
      <c r="T7" s="19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1">
        <v>0</v>
      </c>
    </row>
    <row r="8" spans="1:28" s="17" customFormat="1" ht="40" customHeight="1">
      <c r="A8" s="22" t="s">
        <v>24</v>
      </c>
      <c r="B8" s="23">
        <f>SUM(B20:B28)</f>
        <v>52</v>
      </c>
      <c r="C8" s="24">
        <f t="shared" ref="C8:J8" si="2">SUM(C20:C28)</f>
        <v>7</v>
      </c>
      <c r="D8" s="24">
        <f t="shared" si="2"/>
        <v>7</v>
      </c>
      <c r="E8" s="24">
        <f t="shared" si="2"/>
        <v>12</v>
      </c>
      <c r="F8" s="24">
        <f t="shared" si="2"/>
        <v>8</v>
      </c>
      <c r="G8" s="24">
        <f t="shared" si="2"/>
        <v>9</v>
      </c>
      <c r="H8" s="24">
        <f t="shared" si="2"/>
        <v>9</v>
      </c>
      <c r="I8" s="24">
        <f t="shared" si="2"/>
        <v>0</v>
      </c>
      <c r="J8" s="25">
        <f t="shared" si="2"/>
        <v>52</v>
      </c>
      <c r="K8" s="23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5">
        <v>0</v>
      </c>
      <c r="T8" s="23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5">
        <v>0</v>
      </c>
    </row>
    <row r="9" spans="1:28" s="17" customFormat="1" ht="40" customHeight="1">
      <c r="A9" s="13" t="s">
        <v>25</v>
      </c>
      <c r="B9" s="19">
        <v>102</v>
      </c>
      <c r="C9" s="15">
        <v>19</v>
      </c>
      <c r="D9" s="15">
        <v>25</v>
      </c>
      <c r="E9" s="15">
        <v>14</v>
      </c>
      <c r="F9" s="15">
        <v>10</v>
      </c>
      <c r="G9" s="15">
        <v>14</v>
      </c>
      <c r="H9" s="15">
        <v>20</v>
      </c>
      <c r="I9" s="15">
        <v>102</v>
      </c>
      <c r="J9" s="16">
        <v>0</v>
      </c>
      <c r="K9" s="19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6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6">
        <v>0</v>
      </c>
    </row>
    <row r="10" spans="1:28" s="17" customFormat="1" ht="40" customHeight="1">
      <c r="A10" s="18" t="s">
        <v>26</v>
      </c>
      <c r="B10" s="19">
        <v>16</v>
      </c>
      <c r="C10" s="20">
        <v>3</v>
      </c>
      <c r="D10" s="20">
        <v>7</v>
      </c>
      <c r="E10" s="20">
        <v>0</v>
      </c>
      <c r="F10" s="20">
        <v>5</v>
      </c>
      <c r="G10" s="20">
        <v>1</v>
      </c>
      <c r="H10" s="20">
        <v>0</v>
      </c>
      <c r="I10" s="20">
        <v>0</v>
      </c>
      <c r="J10" s="21">
        <v>16</v>
      </c>
      <c r="K10" s="19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19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1">
        <v>0</v>
      </c>
    </row>
    <row r="11" spans="1:28" s="17" customFormat="1" ht="40" customHeight="1">
      <c r="A11" s="18" t="s">
        <v>27</v>
      </c>
      <c r="B11" s="19">
        <v>5</v>
      </c>
      <c r="C11" s="20">
        <v>0</v>
      </c>
      <c r="D11" s="20">
        <v>1</v>
      </c>
      <c r="E11" s="20">
        <v>0</v>
      </c>
      <c r="F11" s="20">
        <v>1</v>
      </c>
      <c r="G11" s="20">
        <v>2</v>
      </c>
      <c r="H11" s="20">
        <v>1</v>
      </c>
      <c r="I11" s="20">
        <v>1</v>
      </c>
      <c r="J11" s="21">
        <v>4</v>
      </c>
      <c r="K11" s="19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1">
        <v>0</v>
      </c>
      <c r="T11" s="19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1">
        <v>0</v>
      </c>
    </row>
    <row r="12" spans="1:28" s="17" customFormat="1" ht="40" customHeight="1">
      <c r="A12" s="18" t="s">
        <v>28</v>
      </c>
      <c r="B12" s="19">
        <v>10</v>
      </c>
      <c r="C12" s="20">
        <v>2</v>
      </c>
      <c r="D12" s="20">
        <v>0</v>
      </c>
      <c r="E12" s="20">
        <v>4</v>
      </c>
      <c r="F12" s="20">
        <v>4</v>
      </c>
      <c r="G12" s="20">
        <v>0</v>
      </c>
      <c r="H12" s="20">
        <v>0</v>
      </c>
      <c r="I12" s="20">
        <v>0</v>
      </c>
      <c r="J12" s="21">
        <v>10</v>
      </c>
      <c r="K12" s="19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1">
        <v>0</v>
      </c>
      <c r="T12" s="19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1">
        <v>0</v>
      </c>
    </row>
    <row r="13" spans="1:28" s="17" customFormat="1" ht="40" customHeight="1">
      <c r="A13" s="18" t="s">
        <v>29</v>
      </c>
      <c r="B13" s="19">
        <v>12</v>
      </c>
      <c r="C13" s="20">
        <v>2</v>
      </c>
      <c r="D13" s="20">
        <v>4</v>
      </c>
      <c r="E13" s="20">
        <v>1</v>
      </c>
      <c r="F13" s="20">
        <v>4</v>
      </c>
      <c r="G13" s="20">
        <v>1</v>
      </c>
      <c r="H13" s="20">
        <v>0</v>
      </c>
      <c r="I13" s="20">
        <v>0</v>
      </c>
      <c r="J13" s="21">
        <v>12</v>
      </c>
      <c r="K13" s="19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1">
        <v>0</v>
      </c>
      <c r="T13" s="19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1">
        <v>0</v>
      </c>
    </row>
    <row r="14" spans="1:28" s="17" customFormat="1" ht="40" customHeight="1">
      <c r="A14" s="18" t="s">
        <v>30</v>
      </c>
      <c r="B14" s="19">
        <v>13</v>
      </c>
      <c r="C14" s="20">
        <v>2</v>
      </c>
      <c r="D14" s="20">
        <v>5</v>
      </c>
      <c r="E14" s="20">
        <v>1</v>
      </c>
      <c r="F14" s="20">
        <v>2</v>
      </c>
      <c r="G14" s="20">
        <v>3</v>
      </c>
      <c r="H14" s="20">
        <v>0</v>
      </c>
      <c r="I14" s="20">
        <v>0</v>
      </c>
      <c r="J14" s="21">
        <v>13</v>
      </c>
      <c r="K14" s="19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1">
        <v>0</v>
      </c>
      <c r="T14" s="19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1">
        <v>0</v>
      </c>
    </row>
    <row r="15" spans="1:28" s="17" customFormat="1" ht="40" customHeight="1">
      <c r="A15" s="18" t="s">
        <v>31</v>
      </c>
      <c r="B15" s="19">
        <v>8</v>
      </c>
      <c r="C15" s="20">
        <v>2</v>
      </c>
      <c r="D15" s="20">
        <v>4</v>
      </c>
      <c r="E15" s="20">
        <v>1</v>
      </c>
      <c r="F15" s="20">
        <v>1</v>
      </c>
      <c r="G15" s="20">
        <v>0</v>
      </c>
      <c r="H15" s="20">
        <v>0</v>
      </c>
      <c r="I15" s="20">
        <v>0</v>
      </c>
      <c r="J15" s="21">
        <v>8</v>
      </c>
      <c r="K15" s="19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1">
        <v>0</v>
      </c>
      <c r="T15" s="19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1">
        <v>0</v>
      </c>
    </row>
    <row r="16" spans="1:28" s="17" customFormat="1" ht="40" customHeight="1">
      <c r="A16" s="18" t="s">
        <v>32</v>
      </c>
      <c r="B16" s="19">
        <v>2</v>
      </c>
      <c r="C16" s="20">
        <v>0</v>
      </c>
      <c r="D16" s="20">
        <v>1</v>
      </c>
      <c r="E16" s="20">
        <v>0</v>
      </c>
      <c r="F16" s="20">
        <v>1</v>
      </c>
      <c r="G16" s="20">
        <v>0</v>
      </c>
      <c r="H16" s="20">
        <v>0</v>
      </c>
      <c r="I16" s="20">
        <v>0</v>
      </c>
      <c r="J16" s="21">
        <v>2</v>
      </c>
      <c r="K16" s="19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1">
        <v>0</v>
      </c>
      <c r="T16" s="19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1">
        <v>0</v>
      </c>
    </row>
    <row r="17" spans="1:28" s="17" customFormat="1" ht="40" customHeight="1">
      <c r="A17" s="18" t="s">
        <v>33</v>
      </c>
      <c r="B17" s="19">
        <v>3</v>
      </c>
      <c r="C17" s="20">
        <v>1</v>
      </c>
      <c r="D17" s="20">
        <v>1</v>
      </c>
      <c r="E17" s="20">
        <v>0</v>
      </c>
      <c r="F17" s="20">
        <v>0</v>
      </c>
      <c r="G17" s="20">
        <v>1</v>
      </c>
      <c r="H17" s="20">
        <v>0</v>
      </c>
      <c r="I17" s="20">
        <v>0</v>
      </c>
      <c r="J17" s="21">
        <v>3</v>
      </c>
      <c r="K17" s="19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1">
        <v>0</v>
      </c>
      <c r="T17" s="19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1">
        <v>0</v>
      </c>
    </row>
    <row r="18" spans="1:28" s="17" customFormat="1" ht="40" customHeight="1">
      <c r="A18" s="18" t="s">
        <v>34</v>
      </c>
      <c r="B18" s="19">
        <v>6</v>
      </c>
      <c r="C18" s="20">
        <v>0</v>
      </c>
      <c r="D18" s="20">
        <v>2</v>
      </c>
      <c r="E18" s="20">
        <v>1</v>
      </c>
      <c r="F18" s="20">
        <v>2</v>
      </c>
      <c r="G18" s="20">
        <v>1</v>
      </c>
      <c r="H18" s="20">
        <v>0</v>
      </c>
      <c r="I18" s="20">
        <v>0</v>
      </c>
      <c r="J18" s="21">
        <v>6</v>
      </c>
      <c r="K18" s="19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1">
        <v>0</v>
      </c>
      <c r="T18" s="19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1">
        <v>0</v>
      </c>
    </row>
    <row r="19" spans="1:28" s="17" customFormat="1" ht="40" customHeight="1">
      <c r="A19" s="18" t="s">
        <v>35</v>
      </c>
      <c r="B19" s="23">
        <v>11</v>
      </c>
      <c r="C19" s="20">
        <v>1</v>
      </c>
      <c r="D19" s="20">
        <v>2</v>
      </c>
      <c r="E19" s="20">
        <v>1</v>
      </c>
      <c r="F19" s="20">
        <v>2</v>
      </c>
      <c r="G19" s="20">
        <v>3</v>
      </c>
      <c r="H19" s="20">
        <v>2</v>
      </c>
      <c r="I19" s="20">
        <v>0</v>
      </c>
      <c r="J19" s="21">
        <v>11</v>
      </c>
      <c r="K19" s="19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1">
        <v>0</v>
      </c>
      <c r="T19" s="19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1">
        <v>0</v>
      </c>
    </row>
    <row r="20" spans="1:28" s="17" customFormat="1" ht="40" customHeight="1">
      <c r="A20" s="26" t="s">
        <v>36</v>
      </c>
      <c r="B20" s="27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7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9">
        <v>0</v>
      </c>
      <c r="T20" s="27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9">
        <v>0</v>
      </c>
    </row>
    <row r="21" spans="1:28" s="17" customFormat="1" ht="40" customHeight="1">
      <c r="A21" s="26" t="s">
        <v>37</v>
      </c>
      <c r="B21" s="27">
        <v>5</v>
      </c>
      <c r="C21" s="28">
        <v>1</v>
      </c>
      <c r="D21" s="28">
        <v>1</v>
      </c>
      <c r="E21" s="28">
        <v>1</v>
      </c>
      <c r="F21" s="28">
        <v>2</v>
      </c>
      <c r="G21" s="28">
        <v>0</v>
      </c>
      <c r="H21" s="28">
        <v>0</v>
      </c>
      <c r="I21" s="28">
        <v>0</v>
      </c>
      <c r="J21" s="29">
        <v>5</v>
      </c>
      <c r="K21" s="27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9">
        <v>0</v>
      </c>
      <c r="T21" s="27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9">
        <v>0</v>
      </c>
    </row>
    <row r="22" spans="1:28" s="17" customFormat="1" ht="40" customHeight="1">
      <c r="A22" s="18" t="s">
        <v>38</v>
      </c>
      <c r="B22" s="19">
        <v>6</v>
      </c>
      <c r="C22" s="20">
        <v>2</v>
      </c>
      <c r="D22" s="20">
        <v>0</v>
      </c>
      <c r="E22" s="20">
        <v>3</v>
      </c>
      <c r="F22" s="20">
        <v>0</v>
      </c>
      <c r="G22" s="20">
        <v>0</v>
      </c>
      <c r="H22" s="20">
        <v>1</v>
      </c>
      <c r="I22" s="20">
        <v>0</v>
      </c>
      <c r="J22" s="21">
        <v>6</v>
      </c>
      <c r="K22" s="19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1">
        <v>0</v>
      </c>
      <c r="T22" s="19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1">
        <v>0</v>
      </c>
    </row>
    <row r="23" spans="1:28" s="17" customFormat="1" ht="40" customHeight="1">
      <c r="A23" s="18" t="s">
        <v>39</v>
      </c>
      <c r="B23" s="23">
        <v>6</v>
      </c>
      <c r="C23" s="20">
        <v>1</v>
      </c>
      <c r="D23" s="20">
        <v>2</v>
      </c>
      <c r="E23" s="20">
        <v>2</v>
      </c>
      <c r="F23" s="20">
        <v>0</v>
      </c>
      <c r="G23" s="20">
        <v>1</v>
      </c>
      <c r="H23" s="20">
        <v>0</v>
      </c>
      <c r="I23" s="20">
        <v>0</v>
      </c>
      <c r="J23" s="21">
        <v>6</v>
      </c>
      <c r="K23" s="19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1">
        <v>0</v>
      </c>
      <c r="T23" s="19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1">
        <v>0</v>
      </c>
    </row>
    <row r="24" spans="1:28" s="17" customFormat="1" ht="40" customHeight="1">
      <c r="A24" s="26" t="s">
        <v>40</v>
      </c>
      <c r="B24" s="27">
        <v>4</v>
      </c>
      <c r="C24" s="28">
        <v>1</v>
      </c>
      <c r="D24" s="28">
        <v>0</v>
      </c>
      <c r="E24" s="28">
        <v>0</v>
      </c>
      <c r="F24" s="28">
        <v>1</v>
      </c>
      <c r="G24" s="28">
        <v>1</v>
      </c>
      <c r="H24" s="28">
        <v>1</v>
      </c>
      <c r="I24" s="28">
        <v>0</v>
      </c>
      <c r="J24" s="29">
        <v>4</v>
      </c>
      <c r="K24" s="27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9">
        <v>0</v>
      </c>
      <c r="T24" s="27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9">
        <v>0</v>
      </c>
    </row>
    <row r="25" spans="1:28" s="17" customFormat="1" ht="40" customHeight="1">
      <c r="A25" s="26" t="s">
        <v>41</v>
      </c>
      <c r="B25" s="19">
        <v>3</v>
      </c>
      <c r="C25" s="28">
        <v>0</v>
      </c>
      <c r="D25" s="28">
        <v>0</v>
      </c>
      <c r="E25" s="28">
        <v>1</v>
      </c>
      <c r="F25" s="28">
        <v>1</v>
      </c>
      <c r="G25" s="28">
        <v>1</v>
      </c>
      <c r="H25" s="28">
        <v>0</v>
      </c>
      <c r="I25" s="28">
        <v>0</v>
      </c>
      <c r="J25" s="29">
        <v>3</v>
      </c>
      <c r="K25" s="27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9">
        <v>0</v>
      </c>
      <c r="T25" s="27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9">
        <v>0</v>
      </c>
    </row>
    <row r="26" spans="1:28" s="17" customFormat="1" ht="40" customHeight="1">
      <c r="A26" s="18" t="s">
        <v>42</v>
      </c>
      <c r="B26" s="14">
        <v>1</v>
      </c>
      <c r="C26" s="20">
        <v>0</v>
      </c>
      <c r="D26" s="20">
        <v>0</v>
      </c>
      <c r="E26" s="20">
        <v>0</v>
      </c>
      <c r="F26" s="20">
        <v>0</v>
      </c>
      <c r="G26" s="20">
        <v>1</v>
      </c>
      <c r="H26" s="20">
        <v>0</v>
      </c>
      <c r="I26" s="20">
        <v>0</v>
      </c>
      <c r="J26" s="21">
        <v>1</v>
      </c>
      <c r="K26" s="19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1">
        <v>0</v>
      </c>
      <c r="T26" s="19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1">
        <v>0</v>
      </c>
    </row>
    <row r="27" spans="1:28" s="17" customFormat="1" ht="40" customHeight="1">
      <c r="A27" s="18" t="s">
        <v>43</v>
      </c>
      <c r="B27" s="19">
        <v>3</v>
      </c>
      <c r="C27" s="20">
        <v>0</v>
      </c>
      <c r="D27" s="20">
        <v>0</v>
      </c>
      <c r="E27" s="20">
        <v>1</v>
      </c>
      <c r="F27" s="20">
        <v>1</v>
      </c>
      <c r="G27" s="20">
        <v>1</v>
      </c>
      <c r="H27" s="20">
        <v>0</v>
      </c>
      <c r="I27" s="20">
        <v>0</v>
      </c>
      <c r="J27" s="21">
        <v>3</v>
      </c>
      <c r="K27" s="19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1">
        <v>0</v>
      </c>
      <c r="T27" s="19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1">
        <v>0</v>
      </c>
    </row>
    <row r="28" spans="1:28" s="17" customFormat="1" ht="40" customHeight="1" thickBot="1">
      <c r="A28" s="30" t="s">
        <v>44</v>
      </c>
      <c r="B28" s="14">
        <v>24</v>
      </c>
      <c r="C28" s="31">
        <v>2</v>
      </c>
      <c r="D28" s="31">
        <v>4</v>
      </c>
      <c r="E28" s="31">
        <v>4</v>
      </c>
      <c r="F28" s="31">
        <v>3</v>
      </c>
      <c r="G28" s="31">
        <v>4</v>
      </c>
      <c r="H28" s="31">
        <v>7</v>
      </c>
      <c r="I28" s="31">
        <v>0</v>
      </c>
      <c r="J28" s="32">
        <v>24</v>
      </c>
      <c r="K28" s="33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2">
        <v>0</v>
      </c>
      <c r="T28" s="33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2">
        <v>0</v>
      </c>
    </row>
    <row r="29" spans="1:28" s="17" customFormat="1" ht="40" customHeight="1" thickTop="1">
      <c r="A29" s="18" t="s">
        <v>45</v>
      </c>
      <c r="B29" s="34">
        <f>B17</f>
        <v>3</v>
      </c>
      <c r="C29" s="20">
        <f t="shared" ref="C29:AB29" si="3">C17</f>
        <v>1</v>
      </c>
      <c r="D29" s="20">
        <f t="shared" si="3"/>
        <v>1</v>
      </c>
      <c r="E29" s="20">
        <f t="shared" si="3"/>
        <v>0</v>
      </c>
      <c r="F29" s="20">
        <f t="shared" si="3"/>
        <v>0</v>
      </c>
      <c r="G29" s="20">
        <f t="shared" si="3"/>
        <v>1</v>
      </c>
      <c r="H29" s="20">
        <f t="shared" si="3"/>
        <v>0</v>
      </c>
      <c r="I29" s="20">
        <f t="shared" si="3"/>
        <v>0</v>
      </c>
      <c r="J29" s="21">
        <f t="shared" si="3"/>
        <v>3</v>
      </c>
      <c r="K29" s="19">
        <f t="shared" si="3"/>
        <v>0</v>
      </c>
      <c r="L29" s="20">
        <f t="shared" si="3"/>
        <v>0</v>
      </c>
      <c r="M29" s="20">
        <f t="shared" si="3"/>
        <v>0</v>
      </c>
      <c r="N29" s="20">
        <f t="shared" si="3"/>
        <v>0</v>
      </c>
      <c r="O29" s="20">
        <f t="shared" si="3"/>
        <v>0</v>
      </c>
      <c r="P29" s="20">
        <f t="shared" si="3"/>
        <v>0</v>
      </c>
      <c r="Q29" s="20">
        <f t="shared" si="3"/>
        <v>0</v>
      </c>
      <c r="R29" s="20">
        <f t="shared" si="3"/>
        <v>0</v>
      </c>
      <c r="S29" s="21">
        <f t="shared" si="3"/>
        <v>0</v>
      </c>
      <c r="T29" s="19">
        <f t="shared" si="3"/>
        <v>0</v>
      </c>
      <c r="U29" s="20">
        <f t="shared" si="3"/>
        <v>0</v>
      </c>
      <c r="V29" s="20">
        <f t="shared" si="3"/>
        <v>0</v>
      </c>
      <c r="W29" s="20">
        <f t="shared" si="3"/>
        <v>0</v>
      </c>
      <c r="X29" s="20">
        <f t="shared" si="3"/>
        <v>0</v>
      </c>
      <c r="Y29" s="20">
        <f t="shared" si="3"/>
        <v>0</v>
      </c>
      <c r="Z29" s="20">
        <f t="shared" si="3"/>
        <v>0</v>
      </c>
      <c r="AA29" s="20">
        <f t="shared" si="3"/>
        <v>0</v>
      </c>
      <c r="AB29" s="21">
        <f t="shared" si="3"/>
        <v>0</v>
      </c>
    </row>
    <row r="30" spans="1:28" s="17" customFormat="1" ht="40" customHeight="1">
      <c r="A30" s="18" t="s">
        <v>46</v>
      </c>
      <c r="B30" s="19">
        <f>B13+B14</f>
        <v>25</v>
      </c>
      <c r="C30" s="20">
        <f t="shared" ref="C30:AB30" si="4">C13+C14</f>
        <v>4</v>
      </c>
      <c r="D30" s="20">
        <f t="shared" si="4"/>
        <v>9</v>
      </c>
      <c r="E30" s="20">
        <f t="shared" si="4"/>
        <v>2</v>
      </c>
      <c r="F30" s="20">
        <f t="shared" si="4"/>
        <v>6</v>
      </c>
      <c r="G30" s="20">
        <f t="shared" si="4"/>
        <v>4</v>
      </c>
      <c r="H30" s="20">
        <f t="shared" si="4"/>
        <v>0</v>
      </c>
      <c r="I30" s="20">
        <f t="shared" si="4"/>
        <v>0</v>
      </c>
      <c r="J30" s="21">
        <f t="shared" si="4"/>
        <v>25</v>
      </c>
      <c r="K30" s="19">
        <f t="shared" si="4"/>
        <v>0</v>
      </c>
      <c r="L30" s="20">
        <f t="shared" si="4"/>
        <v>0</v>
      </c>
      <c r="M30" s="20">
        <f t="shared" si="4"/>
        <v>0</v>
      </c>
      <c r="N30" s="20">
        <f t="shared" si="4"/>
        <v>0</v>
      </c>
      <c r="O30" s="20">
        <f t="shared" si="4"/>
        <v>0</v>
      </c>
      <c r="P30" s="20">
        <f t="shared" si="4"/>
        <v>0</v>
      </c>
      <c r="Q30" s="20">
        <f t="shared" si="4"/>
        <v>0</v>
      </c>
      <c r="R30" s="20">
        <f t="shared" si="4"/>
        <v>0</v>
      </c>
      <c r="S30" s="21">
        <f t="shared" si="4"/>
        <v>0</v>
      </c>
      <c r="T30" s="19">
        <f t="shared" si="4"/>
        <v>0</v>
      </c>
      <c r="U30" s="20">
        <f t="shared" si="4"/>
        <v>0</v>
      </c>
      <c r="V30" s="20">
        <f t="shared" si="4"/>
        <v>0</v>
      </c>
      <c r="W30" s="20">
        <f t="shared" si="4"/>
        <v>0</v>
      </c>
      <c r="X30" s="20">
        <f t="shared" si="4"/>
        <v>0</v>
      </c>
      <c r="Y30" s="20">
        <f t="shared" si="4"/>
        <v>0</v>
      </c>
      <c r="Z30" s="20">
        <f t="shared" si="4"/>
        <v>0</v>
      </c>
      <c r="AA30" s="20">
        <f t="shared" si="4"/>
        <v>0</v>
      </c>
      <c r="AB30" s="21">
        <f t="shared" si="4"/>
        <v>0</v>
      </c>
    </row>
    <row r="31" spans="1:28" s="17" customFormat="1" ht="40" customHeight="1">
      <c r="A31" s="18" t="s">
        <v>47</v>
      </c>
      <c r="B31" s="19">
        <f>B10+B20</f>
        <v>16</v>
      </c>
      <c r="C31" s="20">
        <f t="shared" ref="C31:AB31" si="5">C10+C20</f>
        <v>3</v>
      </c>
      <c r="D31" s="20">
        <f t="shared" si="5"/>
        <v>7</v>
      </c>
      <c r="E31" s="20">
        <f t="shared" si="5"/>
        <v>0</v>
      </c>
      <c r="F31" s="20">
        <f t="shared" si="5"/>
        <v>5</v>
      </c>
      <c r="G31" s="20">
        <f t="shared" si="5"/>
        <v>1</v>
      </c>
      <c r="H31" s="20">
        <f t="shared" si="5"/>
        <v>0</v>
      </c>
      <c r="I31" s="20">
        <f t="shared" si="5"/>
        <v>0</v>
      </c>
      <c r="J31" s="21">
        <f t="shared" si="5"/>
        <v>16</v>
      </c>
      <c r="K31" s="19">
        <f t="shared" si="5"/>
        <v>0</v>
      </c>
      <c r="L31" s="20">
        <f t="shared" si="5"/>
        <v>0</v>
      </c>
      <c r="M31" s="20">
        <f t="shared" si="5"/>
        <v>0</v>
      </c>
      <c r="N31" s="20">
        <f t="shared" si="5"/>
        <v>0</v>
      </c>
      <c r="O31" s="20">
        <f t="shared" si="5"/>
        <v>0</v>
      </c>
      <c r="P31" s="20">
        <f t="shared" si="5"/>
        <v>0</v>
      </c>
      <c r="Q31" s="20">
        <f t="shared" si="5"/>
        <v>0</v>
      </c>
      <c r="R31" s="20">
        <f t="shared" si="5"/>
        <v>0</v>
      </c>
      <c r="S31" s="21">
        <f t="shared" si="5"/>
        <v>0</v>
      </c>
      <c r="T31" s="19">
        <f t="shared" si="5"/>
        <v>0</v>
      </c>
      <c r="U31" s="20">
        <f t="shared" si="5"/>
        <v>0</v>
      </c>
      <c r="V31" s="20">
        <f t="shared" si="5"/>
        <v>0</v>
      </c>
      <c r="W31" s="20">
        <f t="shared" si="5"/>
        <v>0</v>
      </c>
      <c r="X31" s="20">
        <f t="shared" si="5"/>
        <v>0</v>
      </c>
      <c r="Y31" s="20">
        <f t="shared" si="5"/>
        <v>0</v>
      </c>
      <c r="Z31" s="20">
        <f t="shared" si="5"/>
        <v>0</v>
      </c>
      <c r="AA31" s="20">
        <f t="shared" si="5"/>
        <v>0</v>
      </c>
      <c r="AB31" s="21">
        <f t="shared" si="5"/>
        <v>0</v>
      </c>
    </row>
    <row r="32" spans="1:28" s="17" customFormat="1" ht="40" customHeight="1">
      <c r="A32" s="18" t="s">
        <v>48</v>
      </c>
      <c r="B32" s="19">
        <f>B9+B16+B19+B21+B22+B23</f>
        <v>132</v>
      </c>
      <c r="C32" s="20">
        <f t="shared" ref="C32:AB32" si="6">C9+C16+C19+C21+C22+C23</f>
        <v>24</v>
      </c>
      <c r="D32" s="20">
        <f t="shared" si="6"/>
        <v>31</v>
      </c>
      <c r="E32" s="20">
        <f t="shared" si="6"/>
        <v>21</v>
      </c>
      <c r="F32" s="20">
        <f t="shared" si="6"/>
        <v>15</v>
      </c>
      <c r="G32" s="20">
        <f t="shared" si="6"/>
        <v>18</v>
      </c>
      <c r="H32" s="20">
        <f t="shared" si="6"/>
        <v>23</v>
      </c>
      <c r="I32" s="20">
        <f t="shared" si="6"/>
        <v>102</v>
      </c>
      <c r="J32" s="21">
        <f t="shared" si="6"/>
        <v>30</v>
      </c>
      <c r="K32" s="19">
        <f t="shared" si="6"/>
        <v>0</v>
      </c>
      <c r="L32" s="20">
        <f t="shared" si="6"/>
        <v>0</v>
      </c>
      <c r="M32" s="20">
        <f t="shared" si="6"/>
        <v>0</v>
      </c>
      <c r="N32" s="20">
        <f t="shared" si="6"/>
        <v>0</v>
      </c>
      <c r="O32" s="20">
        <f t="shared" si="6"/>
        <v>0</v>
      </c>
      <c r="P32" s="20">
        <f t="shared" si="6"/>
        <v>0</v>
      </c>
      <c r="Q32" s="20">
        <f t="shared" si="6"/>
        <v>0</v>
      </c>
      <c r="R32" s="20">
        <f t="shared" si="6"/>
        <v>0</v>
      </c>
      <c r="S32" s="21">
        <f t="shared" si="6"/>
        <v>0</v>
      </c>
      <c r="T32" s="19">
        <f t="shared" si="6"/>
        <v>0</v>
      </c>
      <c r="U32" s="20">
        <f t="shared" si="6"/>
        <v>0</v>
      </c>
      <c r="V32" s="20">
        <f t="shared" si="6"/>
        <v>0</v>
      </c>
      <c r="W32" s="20">
        <f t="shared" si="6"/>
        <v>0</v>
      </c>
      <c r="X32" s="20">
        <f t="shared" si="6"/>
        <v>0</v>
      </c>
      <c r="Y32" s="20">
        <f t="shared" si="6"/>
        <v>0</v>
      </c>
      <c r="Z32" s="20">
        <f t="shared" si="6"/>
        <v>0</v>
      </c>
      <c r="AA32" s="20">
        <f t="shared" si="6"/>
        <v>0</v>
      </c>
      <c r="AB32" s="21">
        <f t="shared" si="6"/>
        <v>0</v>
      </c>
    </row>
    <row r="33" spans="1:28" s="17" customFormat="1" ht="40" customHeight="1">
      <c r="A33" s="18" t="s">
        <v>49</v>
      </c>
      <c r="B33" s="19">
        <f>B12+B15+B18+B24+B25</f>
        <v>31</v>
      </c>
      <c r="C33" s="20">
        <f t="shared" ref="C33:AB33" si="7">C12+C15+C18+C24+C25</f>
        <v>5</v>
      </c>
      <c r="D33" s="20">
        <f t="shared" si="7"/>
        <v>6</v>
      </c>
      <c r="E33" s="20">
        <f t="shared" si="7"/>
        <v>7</v>
      </c>
      <c r="F33" s="20">
        <f t="shared" si="7"/>
        <v>9</v>
      </c>
      <c r="G33" s="20">
        <f t="shared" si="7"/>
        <v>3</v>
      </c>
      <c r="H33" s="20">
        <f t="shared" si="7"/>
        <v>1</v>
      </c>
      <c r="I33" s="20">
        <f t="shared" si="7"/>
        <v>0</v>
      </c>
      <c r="J33" s="21">
        <f t="shared" si="7"/>
        <v>31</v>
      </c>
      <c r="K33" s="19">
        <f t="shared" si="7"/>
        <v>0</v>
      </c>
      <c r="L33" s="20">
        <f t="shared" si="7"/>
        <v>0</v>
      </c>
      <c r="M33" s="20">
        <f t="shared" si="7"/>
        <v>0</v>
      </c>
      <c r="N33" s="20">
        <f t="shared" si="7"/>
        <v>0</v>
      </c>
      <c r="O33" s="20">
        <f t="shared" si="7"/>
        <v>0</v>
      </c>
      <c r="P33" s="20">
        <f t="shared" si="7"/>
        <v>0</v>
      </c>
      <c r="Q33" s="20">
        <f t="shared" si="7"/>
        <v>0</v>
      </c>
      <c r="R33" s="20">
        <f t="shared" si="7"/>
        <v>0</v>
      </c>
      <c r="S33" s="21">
        <f t="shared" si="7"/>
        <v>0</v>
      </c>
      <c r="T33" s="19">
        <f t="shared" si="7"/>
        <v>0</v>
      </c>
      <c r="U33" s="20">
        <f t="shared" si="7"/>
        <v>0</v>
      </c>
      <c r="V33" s="20">
        <f t="shared" si="7"/>
        <v>0</v>
      </c>
      <c r="W33" s="20">
        <f t="shared" si="7"/>
        <v>0</v>
      </c>
      <c r="X33" s="20">
        <f t="shared" si="7"/>
        <v>0</v>
      </c>
      <c r="Y33" s="20">
        <f t="shared" si="7"/>
        <v>0</v>
      </c>
      <c r="Z33" s="20">
        <f t="shared" si="7"/>
        <v>0</v>
      </c>
      <c r="AA33" s="20">
        <f t="shared" si="7"/>
        <v>0</v>
      </c>
      <c r="AB33" s="21">
        <f t="shared" si="7"/>
        <v>0</v>
      </c>
    </row>
    <row r="34" spans="1:28" s="17" customFormat="1" ht="40" customHeight="1">
      <c r="A34" s="22" t="s">
        <v>50</v>
      </c>
      <c r="B34" s="23">
        <f>B11+B26+B27+B28</f>
        <v>33</v>
      </c>
      <c r="C34" s="24">
        <f t="shared" ref="C34:AB34" si="8">C11+C26+C27+C28</f>
        <v>2</v>
      </c>
      <c r="D34" s="24">
        <f t="shared" si="8"/>
        <v>5</v>
      </c>
      <c r="E34" s="24">
        <f t="shared" si="8"/>
        <v>5</v>
      </c>
      <c r="F34" s="24">
        <f t="shared" si="8"/>
        <v>5</v>
      </c>
      <c r="G34" s="24">
        <f t="shared" si="8"/>
        <v>8</v>
      </c>
      <c r="H34" s="24">
        <f t="shared" si="8"/>
        <v>8</v>
      </c>
      <c r="I34" s="24">
        <f t="shared" si="8"/>
        <v>1</v>
      </c>
      <c r="J34" s="25">
        <f t="shared" si="8"/>
        <v>32</v>
      </c>
      <c r="K34" s="23">
        <f t="shared" si="8"/>
        <v>0</v>
      </c>
      <c r="L34" s="24">
        <f t="shared" si="8"/>
        <v>0</v>
      </c>
      <c r="M34" s="24">
        <f t="shared" si="8"/>
        <v>0</v>
      </c>
      <c r="N34" s="24">
        <f t="shared" si="8"/>
        <v>0</v>
      </c>
      <c r="O34" s="24">
        <f t="shared" si="8"/>
        <v>0</v>
      </c>
      <c r="P34" s="24">
        <f t="shared" si="8"/>
        <v>0</v>
      </c>
      <c r="Q34" s="24">
        <f t="shared" si="8"/>
        <v>0</v>
      </c>
      <c r="R34" s="24">
        <f t="shared" si="8"/>
        <v>0</v>
      </c>
      <c r="S34" s="25">
        <f t="shared" si="8"/>
        <v>0</v>
      </c>
      <c r="T34" s="23">
        <f t="shared" si="8"/>
        <v>0</v>
      </c>
      <c r="U34" s="24">
        <f t="shared" si="8"/>
        <v>0</v>
      </c>
      <c r="V34" s="24">
        <f t="shared" si="8"/>
        <v>0</v>
      </c>
      <c r="W34" s="24">
        <f t="shared" si="8"/>
        <v>0</v>
      </c>
      <c r="X34" s="24">
        <f t="shared" si="8"/>
        <v>0</v>
      </c>
      <c r="Y34" s="24">
        <f t="shared" si="8"/>
        <v>0</v>
      </c>
      <c r="Z34" s="24">
        <f t="shared" si="8"/>
        <v>0</v>
      </c>
      <c r="AA34" s="24">
        <f t="shared" si="8"/>
        <v>0</v>
      </c>
      <c r="AB34" s="25">
        <f t="shared" si="8"/>
        <v>0</v>
      </c>
    </row>
    <row r="35" spans="1:28" ht="31.5" customHeight="1">
      <c r="A35" s="122" t="s">
        <v>51</v>
      </c>
      <c r="B35" s="122"/>
      <c r="C35" s="122"/>
      <c r="D35" s="122"/>
      <c r="E35" s="122"/>
      <c r="F35" s="122"/>
      <c r="G35" s="122"/>
      <c r="H35" s="122"/>
      <c r="I35" s="122"/>
      <c r="J35" s="122"/>
      <c r="O35" s="3"/>
      <c r="P35" s="3"/>
      <c r="Q35" s="3"/>
      <c r="R35" s="3"/>
      <c r="S35" s="3"/>
      <c r="X35" s="3"/>
      <c r="Y35" s="3"/>
      <c r="Z35" s="3"/>
      <c r="AA35" s="3"/>
      <c r="AB35" s="3"/>
    </row>
  </sheetData>
  <mergeCells count="14">
    <mergeCell ref="R4:S4"/>
    <mergeCell ref="T4:Z4"/>
    <mergeCell ref="AA4:AB4"/>
    <mergeCell ref="A35:J35"/>
    <mergeCell ref="I1:J1"/>
    <mergeCell ref="R1:S1"/>
    <mergeCell ref="AA1:AB1"/>
    <mergeCell ref="A3:A5"/>
    <mergeCell ref="B3:J3"/>
    <mergeCell ref="K3:S3"/>
    <mergeCell ref="T3:AB3"/>
    <mergeCell ref="B4:H4"/>
    <mergeCell ref="I4:J4"/>
    <mergeCell ref="K4:Q4"/>
  </mergeCells>
  <phoneticPr fontId="3"/>
  <printOptions horizontalCentered="1"/>
  <pageMargins left="0.78740157480314965" right="0.43307086614173229" top="0.59055118110236227" bottom="0.59055118110236227" header="0" footer="0"/>
  <pageSetup paperSize="9" scale="62" fitToWidth="0" orientation="portrait" blackAndWhite="1" horizontalDpi="300" verticalDpi="300" r:id="rId1"/>
  <headerFooter alignWithMargins="0"/>
  <colBreaks count="1" manualBreakCount="1">
    <brk id="10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DC25-4D7C-44D0-B9EA-1135E6B0FE1D}">
  <sheetPr>
    <tabColor theme="8" tint="0.59999389629810485"/>
  </sheetPr>
  <dimension ref="A1:AI35"/>
  <sheetViews>
    <sheetView view="pageBreakPreview" zoomScale="55" zoomScaleNormal="50" zoomScaleSheetLayoutView="55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" defaultRowHeight="23.15" customHeight="1"/>
  <cols>
    <col min="1" max="1" width="15.08984375" style="41" customWidth="1"/>
    <col min="2" max="35" width="15.08984375" style="42" customWidth="1"/>
    <col min="36" max="16384" width="9" style="38"/>
  </cols>
  <sheetData>
    <row r="1" spans="1:35" ht="19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7"/>
      <c r="U1" s="37"/>
      <c r="V1" s="37"/>
      <c r="W1" s="37" t="s">
        <v>53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7" t="s">
        <v>1</v>
      </c>
    </row>
    <row r="2" spans="1:35" s="39" customFormat="1" ht="3.7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4.25" customHeight="1">
      <c r="A3" s="124" t="s">
        <v>2</v>
      </c>
      <c r="B3" s="130" t="s">
        <v>54</v>
      </c>
      <c r="C3" s="131"/>
      <c r="D3" s="131"/>
      <c r="E3" s="131"/>
      <c r="F3" s="131"/>
      <c r="G3" s="131"/>
      <c r="H3" s="130" t="s">
        <v>55</v>
      </c>
      <c r="I3" s="131"/>
      <c r="J3" s="131"/>
      <c r="K3" s="131"/>
      <c r="L3" s="131"/>
      <c r="M3" s="134"/>
      <c r="N3" s="118" t="s">
        <v>56</v>
      </c>
      <c r="O3" s="119"/>
      <c r="P3" s="119"/>
      <c r="Q3" s="119"/>
      <c r="R3" s="119"/>
      <c r="S3" s="119"/>
      <c r="T3" s="119"/>
      <c r="U3" s="119"/>
      <c r="V3" s="119"/>
      <c r="W3" s="120"/>
      <c r="X3" s="130" t="s">
        <v>57</v>
      </c>
      <c r="Y3" s="131"/>
      <c r="Z3" s="131"/>
      <c r="AA3" s="131"/>
      <c r="AB3" s="131"/>
      <c r="AC3" s="134"/>
      <c r="AD3" s="130" t="s">
        <v>58</v>
      </c>
      <c r="AE3" s="131"/>
      <c r="AF3" s="131"/>
      <c r="AG3" s="131"/>
      <c r="AH3" s="131"/>
      <c r="AI3" s="134"/>
    </row>
    <row r="4" spans="1:35" ht="13.5" customHeight="1">
      <c r="A4" s="125"/>
      <c r="B4" s="132"/>
      <c r="C4" s="133"/>
      <c r="D4" s="133"/>
      <c r="E4" s="133"/>
      <c r="F4" s="133"/>
      <c r="G4" s="133"/>
      <c r="H4" s="132"/>
      <c r="I4" s="133"/>
      <c r="J4" s="133"/>
      <c r="K4" s="133"/>
      <c r="L4" s="133"/>
      <c r="M4" s="135"/>
      <c r="N4" s="118" t="s">
        <v>59</v>
      </c>
      <c r="O4" s="119"/>
      <c r="P4" s="119"/>
      <c r="Q4" s="119"/>
      <c r="R4" s="119"/>
      <c r="S4" s="120"/>
      <c r="T4" s="118" t="s">
        <v>60</v>
      </c>
      <c r="U4" s="119"/>
      <c r="V4" s="119"/>
      <c r="W4" s="120"/>
      <c r="X4" s="132"/>
      <c r="Y4" s="133"/>
      <c r="Z4" s="133"/>
      <c r="AA4" s="133"/>
      <c r="AB4" s="133"/>
      <c r="AC4" s="135"/>
      <c r="AD4" s="132"/>
      <c r="AE4" s="133"/>
      <c r="AF4" s="133"/>
      <c r="AG4" s="133"/>
      <c r="AH4" s="133"/>
      <c r="AI4" s="135"/>
    </row>
    <row r="5" spans="1:35" ht="20.149999999999999" customHeight="1">
      <c r="A5" s="125"/>
      <c r="B5" s="128" t="s">
        <v>8</v>
      </c>
      <c r="C5" s="127" t="s">
        <v>17</v>
      </c>
      <c r="D5" s="127" t="s">
        <v>18</v>
      </c>
      <c r="E5" s="127" t="s">
        <v>19</v>
      </c>
      <c r="F5" s="127" t="s">
        <v>20</v>
      </c>
      <c r="G5" s="127" t="s">
        <v>21</v>
      </c>
      <c r="H5" s="128" t="s">
        <v>8</v>
      </c>
      <c r="I5" s="127" t="s">
        <v>17</v>
      </c>
      <c r="J5" s="127" t="s">
        <v>18</v>
      </c>
      <c r="K5" s="127" t="s">
        <v>19</v>
      </c>
      <c r="L5" s="127" t="s">
        <v>20</v>
      </c>
      <c r="M5" s="127" t="s">
        <v>21</v>
      </c>
      <c r="N5" s="128" t="s">
        <v>8</v>
      </c>
      <c r="O5" s="127" t="s">
        <v>17</v>
      </c>
      <c r="P5" s="127" t="s">
        <v>18</v>
      </c>
      <c r="Q5" s="129" t="s">
        <v>19</v>
      </c>
      <c r="R5" s="127" t="s">
        <v>20</v>
      </c>
      <c r="S5" s="127" t="s">
        <v>21</v>
      </c>
      <c r="T5" s="128" t="s">
        <v>8</v>
      </c>
      <c r="U5" s="127" t="s">
        <v>17</v>
      </c>
      <c r="V5" s="127" t="s">
        <v>18</v>
      </c>
      <c r="W5" s="127" t="s">
        <v>19</v>
      </c>
      <c r="X5" s="128" t="s">
        <v>8</v>
      </c>
      <c r="Y5" s="127" t="s">
        <v>17</v>
      </c>
      <c r="Z5" s="127" t="s">
        <v>18</v>
      </c>
      <c r="AA5" s="127" t="s">
        <v>19</v>
      </c>
      <c r="AB5" s="127" t="s">
        <v>20</v>
      </c>
      <c r="AC5" s="127" t="s">
        <v>21</v>
      </c>
      <c r="AD5" s="128" t="s">
        <v>8</v>
      </c>
      <c r="AE5" s="127" t="s">
        <v>17</v>
      </c>
      <c r="AF5" s="127" t="s">
        <v>18</v>
      </c>
      <c r="AG5" s="127" t="s">
        <v>19</v>
      </c>
      <c r="AH5" s="127" t="s">
        <v>20</v>
      </c>
      <c r="AI5" s="127" t="s">
        <v>21</v>
      </c>
    </row>
    <row r="6" spans="1:35" ht="20.149999999999999" customHeight="1">
      <c r="A6" s="126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1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</row>
    <row r="7" spans="1:35" s="17" customFormat="1" ht="60" customHeight="1">
      <c r="A7" s="13" t="s">
        <v>8</v>
      </c>
      <c r="B7" s="14">
        <f>SUM(B10:B29)</f>
        <v>106</v>
      </c>
      <c r="C7" s="15">
        <f t="shared" ref="C7:AI7" si="0">SUM(C10:C29)</f>
        <v>19</v>
      </c>
      <c r="D7" s="15">
        <f t="shared" si="0"/>
        <v>28</v>
      </c>
      <c r="E7" s="15">
        <f t="shared" si="0"/>
        <v>19</v>
      </c>
      <c r="F7" s="15">
        <f t="shared" si="0"/>
        <v>20</v>
      </c>
      <c r="G7" s="15">
        <f t="shared" si="0"/>
        <v>20</v>
      </c>
      <c r="H7" s="14">
        <f t="shared" si="0"/>
        <v>62</v>
      </c>
      <c r="I7" s="15">
        <f t="shared" si="0"/>
        <v>12</v>
      </c>
      <c r="J7" s="15">
        <f t="shared" si="0"/>
        <v>18</v>
      </c>
      <c r="K7" s="15">
        <f t="shared" si="0"/>
        <v>11</v>
      </c>
      <c r="L7" s="15">
        <f t="shared" si="0"/>
        <v>11</v>
      </c>
      <c r="M7" s="16">
        <f t="shared" si="0"/>
        <v>10</v>
      </c>
      <c r="N7" s="14">
        <f t="shared" si="0"/>
        <v>21</v>
      </c>
      <c r="O7" s="15">
        <f t="shared" si="0"/>
        <v>2</v>
      </c>
      <c r="P7" s="15">
        <f t="shared" si="0"/>
        <v>2</v>
      </c>
      <c r="Q7" s="15">
        <f t="shared" si="0"/>
        <v>3</v>
      </c>
      <c r="R7" s="15">
        <f t="shared" si="0"/>
        <v>9</v>
      </c>
      <c r="S7" s="15">
        <f t="shared" si="0"/>
        <v>5</v>
      </c>
      <c r="T7" s="14">
        <f t="shared" si="0"/>
        <v>19</v>
      </c>
      <c r="U7" s="15">
        <f t="shared" si="0"/>
        <v>6</v>
      </c>
      <c r="V7" s="15">
        <f t="shared" si="0"/>
        <v>11</v>
      </c>
      <c r="W7" s="16">
        <f t="shared" si="0"/>
        <v>2</v>
      </c>
      <c r="X7" s="14">
        <f t="shared" si="0"/>
        <v>21</v>
      </c>
      <c r="Y7" s="15">
        <f t="shared" si="0"/>
        <v>6</v>
      </c>
      <c r="Z7" s="15">
        <f t="shared" si="0"/>
        <v>7</v>
      </c>
      <c r="AA7" s="15">
        <f t="shared" si="0"/>
        <v>3</v>
      </c>
      <c r="AB7" s="15">
        <f t="shared" si="0"/>
        <v>4</v>
      </c>
      <c r="AC7" s="16">
        <f t="shared" si="0"/>
        <v>1</v>
      </c>
      <c r="AD7" s="14">
        <f t="shared" si="0"/>
        <v>60</v>
      </c>
      <c r="AE7" s="15">
        <f t="shared" si="0"/>
        <v>10</v>
      </c>
      <c r="AF7" s="15">
        <f t="shared" si="0"/>
        <v>19</v>
      </c>
      <c r="AG7" s="15">
        <f t="shared" si="0"/>
        <v>9</v>
      </c>
      <c r="AH7" s="15">
        <f t="shared" si="0"/>
        <v>11</v>
      </c>
      <c r="AI7" s="16">
        <f t="shared" si="0"/>
        <v>11</v>
      </c>
    </row>
    <row r="8" spans="1:35" s="17" customFormat="1" ht="60" customHeight="1">
      <c r="A8" s="18" t="s">
        <v>23</v>
      </c>
      <c r="B8" s="19">
        <f>SUM(B10:B20)</f>
        <v>77</v>
      </c>
      <c r="C8" s="20">
        <f t="shared" ref="C8:AI8" si="1">SUM(C10:C20)</f>
        <v>15</v>
      </c>
      <c r="D8" s="20">
        <f t="shared" si="1"/>
        <v>24</v>
      </c>
      <c r="E8" s="20">
        <f t="shared" si="1"/>
        <v>11</v>
      </c>
      <c r="F8" s="20">
        <f t="shared" si="1"/>
        <v>15</v>
      </c>
      <c r="G8" s="20">
        <f t="shared" si="1"/>
        <v>12</v>
      </c>
      <c r="H8" s="19">
        <f t="shared" si="1"/>
        <v>53</v>
      </c>
      <c r="I8" s="20">
        <f t="shared" si="1"/>
        <v>11</v>
      </c>
      <c r="J8" s="20">
        <f t="shared" si="1"/>
        <v>16</v>
      </c>
      <c r="K8" s="20">
        <f t="shared" si="1"/>
        <v>8</v>
      </c>
      <c r="L8" s="20">
        <f t="shared" si="1"/>
        <v>8</v>
      </c>
      <c r="M8" s="21">
        <f t="shared" si="1"/>
        <v>10</v>
      </c>
      <c r="N8" s="19">
        <f t="shared" si="1"/>
        <v>19</v>
      </c>
      <c r="O8" s="20">
        <f t="shared" si="1"/>
        <v>1</v>
      </c>
      <c r="P8" s="20">
        <f t="shared" si="1"/>
        <v>2</v>
      </c>
      <c r="Q8" s="20">
        <f t="shared" si="1"/>
        <v>3</v>
      </c>
      <c r="R8" s="20">
        <f t="shared" si="1"/>
        <v>9</v>
      </c>
      <c r="S8" s="20">
        <f t="shared" si="1"/>
        <v>4</v>
      </c>
      <c r="T8" s="19">
        <f t="shared" si="1"/>
        <v>16</v>
      </c>
      <c r="U8" s="20">
        <f t="shared" si="1"/>
        <v>5</v>
      </c>
      <c r="V8" s="20">
        <f t="shared" si="1"/>
        <v>10</v>
      </c>
      <c r="W8" s="21">
        <f t="shared" si="1"/>
        <v>1</v>
      </c>
      <c r="X8" s="19">
        <f t="shared" si="1"/>
        <v>17</v>
      </c>
      <c r="Y8" s="20">
        <f t="shared" si="1"/>
        <v>4</v>
      </c>
      <c r="Z8" s="20">
        <f t="shared" si="1"/>
        <v>6</v>
      </c>
      <c r="AA8" s="20">
        <f t="shared" si="1"/>
        <v>2</v>
      </c>
      <c r="AB8" s="20">
        <f t="shared" si="1"/>
        <v>4</v>
      </c>
      <c r="AC8" s="21">
        <f t="shared" si="1"/>
        <v>1</v>
      </c>
      <c r="AD8" s="19">
        <f t="shared" si="1"/>
        <v>52</v>
      </c>
      <c r="AE8" s="20">
        <f t="shared" si="1"/>
        <v>9</v>
      </c>
      <c r="AF8" s="20">
        <f t="shared" si="1"/>
        <v>18</v>
      </c>
      <c r="AG8" s="20">
        <f t="shared" si="1"/>
        <v>5</v>
      </c>
      <c r="AH8" s="20">
        <f t="shared" si="1"/>
        <v>10</v>
      </c>
      <c r="AI8" s="21">
        <f t="shared" si="1"/>
        <v>10</v>
      </c>
    </row>
    <row r="9" spans="1:35" s="17" customFormat="1" ht="60" customHeight="1">
      <c r="A9" s="22" t="s">
        <v>24</v>
      </c>
      <c r="B9" s="23">
        <f>SUM(B21:B29)</f>
        <v>29</v>
      </c>
      <c r="C9" s="24">
        <f t="shared" ref="C9:AI9" si="2">SUM(C21:C29)</f>
        <v>4</v>
      </c>
      <c r="D9" s="24">
        <f t="shared" si="2"/>
        <v>4</v>
      </c>
      <c r="E9" s="24">
        <f t="shared" si="2"/>
        <v>8</v>
      </c>
      <c r="F9" s="24">
        <f t="shared" si="2"/>
        <v>5</v>
      </c>
      <c r="G9" s="24">
        <f t="shared" si="2"/>
        <v>8</v>
      </c>
      <c r="H9" s="23">
        <f t="shared" si="2"/>
        <v>9</v>
      </c>
      <c r="I9" s="24">
        <f t="shared" si="2"/>
        <v>1</v>
      </c>
      <c r="J9" s="24">
        <f t="shared" si="2"/>
        <v>2</v>
      </c>
      <c r="K9" s="24">
        <f t="shared" si="2"/>
        <v>3</v>
      </c>
      <c r="L9" s="24">
        <f t="shared" si="2"/>
        <v>3</v>
      </c>
      <c r="M9" s="25">
        <f t="shared" si="2"/>
        <v>0</v>
      </c>
      <c r="N9" s="23">
        <f t="shared" si="2"/>
        <v>2</v>
      </c>
      <c r="O9" s="24">
        <f t="shared" si="2"/>
        <v>1</v>
      </c>
      <c r="P9" s="24">
        <f t="shared" si="2"/>
        <v>0</v>
      </c>
      <c r="Q9" s="24">
        <f t="shared" si="2"/>
        <v>0</v>
      </c>
      <c r="R9" s="24">
        <f t="shared" si="2"/>
        <v>0</v>
      </c>
      <c r="S9" s="24">
        <f t="shared" si="2"/>
        <v>1</v>
      </c>
      <c r="T9" s="23">
        <f t="shared" si="2"/>
        <v>3</v>
      </c>
      <c r="U9" s="24">
        <f t="shared" si="2"/>
        <v>1</v>
      </c>
      <c r="V9" s="24">
        <f t="shared" si="2"/>
        <v>1</v>
      </c>
      <c r="W9" s="25">
        <f t="shared" si="2"/>
        <v>1</v>
      </c>
      <c r="X9" s="23">
        <f t="shared" si="2"/>
        <v>4</v>
      </c>
      <c r="Y9" s="24">
        <f t="shared" si="2"/>
        <v>2</v>
      </c>
      <c r="Z9" s="24">
        <f t="shared" si="2"/>
        <v>1</v>
      </c>
      <c r="AA9" s="24">
        <f t="shared" si="2"/>
        <v>1</v>
      </c>
      <c r="AB9" s="24">
        <f t="shared" si="2"/>
        <v>0</v>
      </c>
      <c r="AC9" s="25">
        <f t="shared" si="2"/>
        <v>0</v>
      </c>
      <c r="AD9" s="23">
        <f t="shared" si="2"/>
        <v>8</v>
      </c>
      <c r="AE9" s="24">
        <f t="shared" si="2"/>
        <v>1</v>
      </c>
      <c r="AF9" s="24">
        <f t="shared" si="2"/>
        <v>1</v>
      </c>
      <c r="AG9" s="24">
        <f t="shared" si="2"/>
        <v>4</v>
      </c>
      <c r="AH9" s="24">
        <f t="shared" si="2"/>
        <v>1</v>
      </c>
      <c r="AI9" s="25">
        <f t="shared" si="2"/>
        <v>1</v>
      </c>
    </row>
    <row r="10" spans="1:35" s="17" customFormat="1" ht="60" customHeight="1">
      <c r="A10" s="13" t="s">
        <v>25</v>
      </c>
      <c r="B10" s="19">
        <v>38</v>
      </c>
      <c r="C10" s="15">
        <v>10</v>
      </c>
      <c r="D10" s="15">
        <v>11</v>
      </c>
      <c r="E10" s="15">
        <v>7</v>
      </c>
      <c r="F10" s="15">
        <v>5</v>
      </c>
      <c r="G10" s="15">
        <v>5</v>
      </c>
      <c r="H10" s="14">
        <v>29</v>
      </c>
      <c r="I10" s="15">
        <v>8</v>
      </c>
      <c r="J10" s="15">
        <v>8</v>
      </c>
      <c r="K10" s="15">
        <v>3</v>
      </c>
      <c r="L10" s="15">
        <v>3</v>
      </c>
      <c r="M10" s="16">
        <v>7</v>
      </c>
      <c r="N10" s="14">
        <v>7</v>
      </c>
      <c r="O10" s="15">
        <v>0</v>
      </c>
      <c r="P10" s="15">
        <v>0</v>
      </c>
      <c r="Q10" s="15">
        <v>3</v>
      </c>
      <c r="R10" s="15">
        <v>2</v>
      </c>
      <c r="S10" s="15">
        <v>2</v>
      </c>
      <c r="T10" s="14">
        <v>8</v>
      </c>
      <c r="U10" s="15">
        <v>1</v>
      </c>
      <c r="V10" s="15">
        <v>6</v>
      </c>
      <c r="W10" s="16">
        <v>1</v>
      </c>
      <c r="X10" s="14">
        <v>7</v>
      </c>
      <c r="Y10" s="15">
        <v>3</v>
      </c>
      <c r="Z10" s="15">
        <v>1</v>
      </c>
      <c r="AA10" s="15">
        <v>2</v>
      </c>
      <c r="AB10" s="15">
        <v>0</v>
      </c>
      <c r="AC10" s="16">
        <v>1</v>
      </c>
      <c r="AD10" s="14">
        <v>24</v>
      </c>
      <c r="AE10" s="15">
        <v>5</v>
      </c>
      <c r="AF10" s="15">
        <v>10</v>
      </c>
      <c r="AG10" s="15">
        <v>1</v>
      </c>
      <c r="AH10" s="15">
        <v>3</v>
      </c>
      <c r="AI10" s="16">
        <v>5</v>
      </c>
    </row>
    <row r="11" spans="1:35" s="17" customFormat="1" ht="60" customHeight="1">
      <c r="A11" s="18" t="s">
        <v>26</v>
      </c>
      <c r="B11" s="19">
        <v>8</v>
      </c>
      <c r="C11" s="20">
        <v>1</v>
      </c>
      <c r="D11" s="20">
        <v>5</v>
      </c>
      <c r="E11" s="20">
        <v>0</v>
      </c>
      <c r="F11" s="20">
        <v>2</v>
      </c>
      <c r="G11" s="20">
        <v>0</v>
      </c>
      <c r="H11" s="19">
        <v>1</v>
      </c>
      <c r="I11" s="20">
        <v>0</v>
      </c>
      <c r="J11" s="20">
        <v>1</v>
      </c>
      <c r="K11" s="20">
        <v>0</v>
      </c>
      <c r="L11" s="20">
        <v>0</v>
      </c>
      <c r="M11" s="21">
        <v>0</v>
      </c>
      <c r="N11" s="19">
        <v>4</v>
      </c>
      <c r="O11" s="20">
        <v>0</v>
      </c>
      <c r="P11" s="20">
        <v>0</v>
      </c>
      <c r="Q11" s="20">
        <v>0</v>
      </c>
      <c r="R11" s="20">
        <v>3</v>
      </c>
      <c r="S11" s="20">
        <v>1</v>
      </c>
      <c r="T11" s="19">
        <v>3</v>
      </c>
      <c r="U11" s="20">
        <v>2</v>
      </c>
      <c r="V11" s="20">
        <v>1</v>
      </c>
      <c r="W11" s="21">
        <v>0</v>
      </c>
      <c r="X11" s="19">
        <v>2</v>
      </c>
      <c r="Y11" s="20">
        <v>0</v>
      </c>
      <c r="Z11" s="20">
        <v>0</v>
      </c>
      <c r="AA11" s="20">
        <v>0</v>
      </c>
      <c r="AB11" s="20">
        <v>2</v>
      </c>
      <c r="AC11" s="21">
        <v>0</v>
      </c>
      <c r="AD11" s="19">
        <v>4</v>
      </c>
      <c r="AE11" s="20">
        <v>0</v>
      </c>
      <c r="AF11" s="20">
        <v>2</v>
      </c>
      <c r="AG11" s="20">
        <v>0</v>
      </c>
      <c r="AH11" s="20">
        <v>1</v>
      </c>
      <c r="AI11" s="21">
        <v>1</v>
      </c>
    </row>
    <row r="12" spans="1:35" s="17" customFormat="1" ht="60" customHeight="1">
      <c r="A12" s="18" t="s">
        <v>27</v>
      </c>
      <c r="B12" s="19">
        <v>4</v>
      </c>
      <c r="C12" s="20">
        <v>0</v>
      </c>
      <c r="D12" s="20">
        <v>1</v>
      </c>
      <c r="E12" s="20">
        <v>0</v>
      </c>
      <c r="F12" s="20">
        <v>1</v>
      </c>
      <c r="G12" s="20">
        <v>2</v>
      </c>
      <c r="H12" s="19">
        <v>0</v>
      </c>
      <c r="I12" s="20">
        <v>0</v>
      </c>
      <c r="J12" s="20">
        <v>0</v>
      </c>
      <c r="K12" s="20">
        <v>0</v>
      </c>
      <c r="L12" s="20">
        <v>0</v>
      </c>
      <c r="M12" s="21">
        <v>0</v>
      </c>
      <c r="N12" s="19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19">
        <v>0</v>
      </c>
      <c r="U12" s="20">
        <v>0</v>
      </c>
      <c r="V12" s="20">
        <v>0</v>
      </c>
      <c r="W12" s="21">
        <v>0</v>
      </c>
      <c r="X12" s="19">
        <v>0</v>
      </c>
      <c r="Y12" s="20">
        <v>0</v>
      </c>
      <c r="Z12" s="20">
        <v>0</v>
      </c>
      <c r="AA12" s="20">
        <v>0</v>
      </c>
      <c r="AB12" s="20">
        <v>0</v>
      </c>
      <c r="AC12" s="21">
        <v>0</v>
      </c>
      <c r="AD12" s="19">
        <v>2</v>
      </c>
      <c r="AE12" s="20">
        <v>0</v>
      </c>
      <c r="AF12" s="20">
        <v>1</v>
      </c>
      <c r="AG12" s="20">
        <v>0</v>
      </c>
      <c r="AH12" s="20">
        <v>1</v>
      </c>
      <c r="AI12" s="21">
        <v>0</v>
      </c>
    </row>
    <row r="13" spans="1:35" s="17" customFormat="1" ht="60" customHeight="1">
      <c r="A13" s="18" t="s">
        <v>28</v>
      </c>
      <c r="B13" s="19">
        <v>4</v>
      </c>
      <c r="C13" s="20">
        <v>0</v>
      </c>
      <c r="D13" s="20">
        <v>0</v>
      </c>
      <c r="E13" s="20">
        <v>2</v>
      </c>
      <c r="F13" s="20">
        <v>2</v>
      </c>
      <c r="G13" s="20">
        <v>0</v>
      </c>
      <c r="H13" s="19">
        <v>6</v>
      </c>
      <c r="I13" s="20">
        <v>2</v>
      </c>
      <c r="J13" s="20">
        <v>0</v>
      </c>
      <c r="K13" s="20">
        <v>2</v>
      </c>
      <c r="L13" s="20">
        <v>2</v>
      </c>
      <c r="M13" s="21">
        <v>0</v>
      </c>
      <c r="N13" s="19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19">
        <v>0</v>
      </c>
      <c r="U13" s="20">
        <v>0</v>
      </c>
      <c r="V13" s="20">
        <v>0</v>
      </c>
      <c r="W13" s="21">
        <v>0</v>
      </c>
      <c r="X13" s="19">
        <v>1</v>
      </c>
      <c r="Y13" s="20">
        <v>0</v>
      </c>
      <c r="Z13" s="20">
        <v>0</v>
      </c>
      <c r="AA13" s="20">
        <v>0</v>
      </c>
      <c r="AB13" s="20">
        <v>1</v>
      </c>
      <c r="AC13" s="21">
        <v>0</v>
      </c>
      <c r="AD13" s="19">
        <v>6</v>
      </c>
      <c r="AE13" s="20">
        <v>2</v>
      </c>
      <c r="AF13" s="20">
        <v>0</v>
      </c>
      <c r="AG13" s="20">
        <v>2</v>
      </c>
      <c r="AH13" s="20">
        <v>2</v>
      </c>
      <c r="AI13" s="21">
        <v>0</v>
      </c>
    </row>
    <row r="14" spans="1:35" s="17" customFormat="1" ht="60" customHeight="1">
      <c r="A14" s="18" t="s">
        <v>29</v>
      </c>
      <c r="B14" s="19">
        <v>6</v>
      </c>
      <c r="C14" s="20">
        <v>1</v>
      </c>
      <c r="D14" s="20">
        <v>1</v>
      </c>
      <c r="E14" s="20">
        <v>1</v>
      </c>
      <c r="F14" s="20">
        <v>2</v>
      </c>
      <c r="G14" s="20">
        <v>1</v>
      </c>
      <c r="H14" s="19">
        <v>2</v>
      </c>
      <c r="I14" s="20">
        <v>0</v>
      </c>
      <c r="J14" s="20">
        <v>1</v>
      </c>
      <c r="K14" s="20">
        <v>0</v>
      </c>
      <c r="L14" s="20">
        <v>1</v>
      </c>
      <c r="M14" s="21">
        <v>0</v>
      </c>
      <c r="N14" s="19">
        <v>3</v>
      </c>
      <c r="O14" s="20">
        <v>1</v>
      </c>
      <c r="P14" s="20">
        <v>1</v>
      </c>
      <c r="Q14" s="20">
        <v>0</v>
      </c>
      <c r="R14" s="20">
        <v>1</v>
      </c>
      <c r="S14" s="20">
        <v>0</v>
      </c>
      <c r="T14" s="19">
        <v>1</v>
      </c>
      <c r="U14" s="20">
        <v>0</v>
      </c>
      <c r="V14" s="20">
        <v>1</v>
      </c>
      <c r="W14" s="21">
        <v>0</v>
      </c>
      <c r="X14" s="19">
        <v>2</v>
      </c>
      <c r="Y14" s="20">
        <v>1</v>
      </c>
      <c r="Z14" s="20">
        <v>1</v>
      </c>
      <c r="AA14" s="20">
        <v>0</v>
      </c>
      <c r="AB14" s="20">
        <v>0</v>
      </c>
      <c r="AC14" s="21">
        <v>0</v>
      </c>
      <c r="AD14" s="19">
        <v>3</v>
      </c>
      <c r="AE14" s="20">
        <v>0</v>
      </c>
      <c r="AF14" s="20">
        <v>2</v>
      </c>
      <c r="AG14" s="20">
        <v>0</v>
      </c>
      <c r="AH14" s="20">
        <v>1</v>
      </c>
      <c r="AI14" s="21">
        <v>0</v>
      </c>
    </row>
    <row r="15" spans="1:35" s="17" customFormat="1" ht="60" customHeight="1">
      <c r="A15" s="18" t="s">
        <v>30</v>
      </c>
      <c r="B15" s="19">
        <v>6</v>
      </c>
      <c r="C15" s="20">
        <v>1</v>
      </c>
      <c r="D15" s="20">
        <v>2</v>
      </c>
      <c r="E15" s="20">
        <v>0</v>
      </c>
      <c r="F15" s="20">
        <v>1</v>
      </c>
      <c r="G15" s="20">
        <v>2</v>
      </c>
      <c r="H15" s="19">
        <v>2</v>
      </c>
      <c r="I15" s="20">
        <v>0</v>
      </c>
      <c r="J15" s="20">
        <v>0</v>
      </c>
      <c r="K15" s="20">
        <v>1</v>
      </c>
      <c r="L15" s="20">
        <v>1</v>
      </c>
      <c r="M15" s="21">
        <v>0</v>
      </c>
      <c r="N15" s="19">
        <v>2</v>
      </c>
      <c r="O15" s="20">
        <v>0</v>
      </c>
      <c r="P15" s="20">
        <v>1</v>
      </c>
      <c r="Q15" s="20">
        <v>0</v>
      </c>
      <c r="R15" s="20">
        <v>0</v>
      </c>
      <c r="S15" s="20">
        <v>1</v>
      </c>
      <c r="T15" s="19">
        <v>3</v>
      </c>
      <c r="U15" s="20">
        <v>1</v>
      </c>
      <c r="V15" s="20">
        <v>2</v>
      </c>
      <c r="W15" s="21">
        <v>0</v>
      </c>
      <c r="X15" s="19">
        <v>3</v>
      </c>
      <c r="Y15" s="20">
        <v>0</v>
      </c>
      <c r="Z15" s="20">
        <v>3</v>
      </c>
      <c r="AA15" s="20">
        <v>0</v>
      </c>
      <c r="AB15" s="20">
        <v>0</v>
      </c>
      <c r="AC15" s="21">
        <v>0</v>
      </c>
      <c r="AD15" s="19">
        <v>3</v>
      </c>
      <c r="AE15" s="20">
        <v>1</v>
      </c>
      <c r="AF15" s="20">
        <v>0</v>
      </c>
      <c r="AG15" s="20">
        <v>1</v>
      </c>
      <c r="AH15" s="20">
        <v>0</v>
      </c>
      <c r="AI15" s="21">
        <v>1</v>
      </c>
    </row>
    <row r="16" spans="1:35" s="17" customFormat="1" ht="60" customHeight="1">
      <c r="A16" s="18" t="s">
        <v>31</v>
      </c>
      <c r="B16" s="19">
        <v>3</v>
      </c>
      <c r="C16" s="20">
        <v>1</v>
      </c>
      <c r="D16" s="20">
        <v>2</v>
      </c>
      <c r="E16" s="20">
        <v>0</v>
      </c>
      <c r="F16" s="20">
        <v>0</v>
      </c>
      <c r="G16" s="20">
        <v>0</v>
      </c>
      <c r="H16" s="19">
        <v>4</v>
      </c>
      <c r="I16" s="20">
        <v>1</v>
      </c>
      <c r="J16" s="20">
        <v>2</v>
      </c>
      <c r="K16" s="20">
        <v>1</v>
      </c>
      <c r="L16" s="20">
        <v>0</v>
      </c>
      <c r="M16" s="21">
        <v>0</v>
      </c>
      <c r="N16" s="19">
        <v>1</v>
      </c>
      <c r="O16" s="20">
        <v>0</v>
      </c>
      <c r="P16" s="20">
        <v>0</v>
      </c>
      <c r="Q16" s="20">
        <v>0</v>
      </c>
      <c r="R16" s="20">
        <v>1</v>
      </c>
      <c r="S16" s="20">
        <v>0</v>
      </c>
      <c r="T16" s="19">
        <v>0</v>
      </c>
      <c r="U16" s="20">
        <v>0</v>
      </c>
      <c r="V16" s="20">
        <v>0</v>
      </c>
      <c r="W16" s="21">
        <v>0</v>
      </c>
      <c r="X16" s="19">
        <v>0</v>
      </c>
      <c r="Y16" s="20">
        <v>0</v>
      </c>
      <c r="Z16" s="20">
        <v>0</v>
      </c>
      <c r="AA16" s="20">
        <v>0</v>
      </c>
      <c r="AB16" s="20">
        <v>0</v>
      </c>
      <c r="AC16" s="21">
        <v>0</v>
      </c>
      <c r="AD16" s="19">
        <v>2</v>
      </c>
      <c r="AE16" s="20">
        <v>0</v>
      </c>
      <c r="AF16" s="20">
        <v>1</v>
      </c>
      <c r="AG16" s="20">
        <v>0</v>
      </c>
      <c r="AH16" s="20">
        <v>1</v>
      </c>
      <c r="AI16" s="21">
        <v>0</v>
      </c>
    </row>
    <row r="17" spans="1:35" s="17" customFormat="1" ht="60" customHeight="1">
      <c r="A17" s="18" t="s">
        <v>32</v>
      </c>
      <c r="B17" s="19">
        <v>1</v>
      </c>
      <c r="C17" s="20">
        <v>0</v>
      </c>
      <c r="D17" s="20">
        <v>0</v>
      </c>
      <c r="E17" s="20">
        <v>0</v>
      </c>
      <c r="F17" s="20">
        <v>1</v>
      </c>
      <c r="G17" s="20">
        <v>0</v>
      </c>
      <c r="H17" s="19">
        <v>1</v>
      </c>
      <c r="I17" s="20">
        <v>0</v>
      </c>
      <c r="J17" s="20">
        <v>1</v>
      </c>
      <c r="K17" s="20">
        <v>0</v>
      </c>
      <c r="L17" s="20">
        <v>0</v>
      </c>
      <c r="M17" s="21">
        <v>0</v>
      </c>
      <c r="N17" s="19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19">
        <v>0</v>
      </c>
      <c r="U17" s="20">
        <v>0</v>
      </c>
      <c r="V17" s="20">
        <v>0</v>
      </c>
      <c r="W17" s="21">
        <v>0</v>
      </c>
      <c r="X17" s="19">
        <v>0</v>
      </c>
      <c r="Y17" s="20">
        <v>0</v>
      </c>
      <c r="Z17" s="20">
        <v>0</v>
      </c>
      <c r="AA17" s="20">
        <v>0</v>
      </c>
      <c r="AB17" s="20">
        <v>0</v>
      </c>
      <c r="AC17" s="21">
        <v>0</v>
      </c>
      <c r="AD17" s="19">
        <v>1</v>
      </c>
      <c r="AE17" s="20">
        <v>0</v>
      </c>
      <c r="AF17" s="20">
        <v>1</v>
      </c>
      <c r="AG17" s="20">
        <v>0</v>
      </c>
      <c r="AH17" s="20">
        <v>0</v>
      </c>
      <c r="AI17" s="21">
        <v>0</v>
      </c>
    </row>
    <row r="18" spans="1:35" s="17" customFormat="1" ht="60" customHeight="1">
      <c r="A18" s="18" t="s">
        <v>33</v>
      </c>
      <c r="B18" s="19">
        <v>2</v>
      </c>
      <c r="C18" s="20">
        <v>1</v>
      </c>
      <c r="D18" s="20">
        <v>1</v>
      </c>
      <c r="E18" s="20">
        <v>0</v>
      </c>
      <c r="F18" s="20">
        <v>0</v>
      </c>
      <c r="G18" s="20">
        <v>0</v>
      </c>
      <c r="H18" s="19">
        <v>1</v>
      </c>
      <c r="I18" s="20">
        <v>0</v>
      </c>
      <c r="J18" s="20">
        <v>0</v>
      </c>
      <c r="K18" s="20">
        <v>0</v>
      </c>
      <c r="L18" s="20">
        <v>0</v>
      </c>
      <c r="M18" s="21">
        <v>1</v>
      </c>
      <c r="N18" s="19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19">
        <v>0</v>
      </c>
      <c r="U18" s="20">
        <v>0</v>
      </c>
      <c r="V18" s="20">
        <v>0</v>
      </c>
      <c r="W18" s="21">
        <v>0</v>
      </c>
      <c r="X18" s="19">
        <v>0</v>
      </c>
      <c r="Y18" s="20">
        <v>0</v>
      </c>
      <c r="Z18" s="20">
        <v>0</v>
      </c>
      <c r="AA18" s="20">
        <v>0</v>
      </c>
      <c r="AB18" s="20">
        <v>0</v>
      </c>
      <c r="AC18" s="21">
        <v>0</v>
      </c>
      <c r="AD18" s="19">
        <v>1</v>
      </c>
      <c r="AE18" s="20">
        <v>0</v>
      </c>
      <c r="AF18" s="20">
        <v>0</v>
      </c>
      <c r="AG18" s="20">
        <v>0</v>
      </c>
      <c r="AH18" s="20">
        <v>0</v>
      </c>
      <c r="AI18" s="21">
        <v>1</v>
      </c>
    </row>
    <row r="19" spans="1:35" s="17" customFormat="1" ht="60" customHeight="1">
      <c r="A19" s="18" t="s">
        <v>34</v>
      </c>
      <c r="B19" s="19">
        <v>2</v>
      </c>
      <c r="C19" s="20">
        <v>0</v>
      </c>
      <c r="D19" s="20">
        <v>0</v>
      </c>
      <c r="E19" s="20">
        <v>1</v>
      </c>
      <c r="F19" s="20">
        <v>0</v>
      </c>
      <c r="G19" s="20">
        <v>1</v>
      </c>
      <c r="H19" s="19">
        <v>3</v>
      </c>
      <c r="I19" s="20">
        <v>0</v>
      </c>
      <c r="J19" s="20">
        <v>2</v>
      </c>
      <c r="K19" s="20">
        <v>0</v>
      </c>
      <c r="L19" s="20">
        <v>1</v>
      </c>
      <c r="M19" s="21">
        <v>0</v>
      </c>
      <c r="N19" s="19">
        <v>1</v>
      </c>
      <c r="O19" s="20">
        <v>0</v>
      </c>
      <c r="P19" s="20">
        <v>0</v>
      </c>
      <c r="Q19" s="20">
        <v>0</v>
      </c>
      <c r="R19" s="20">
        <v>1</v>
      </c>
      <c r="S19" s="20">
        <v>0</v>
      </c>
      <c r="T19" s="19">
        <v>0</v>
      </c>
      <c r="U19" s="20">
        <v>0</v>
      </c>
      <c r="V19" s="20">
        <v>0</v>
      </c>
      <c r="W19" s="21">
        <v>0</v>
      </c>
      <c r="X19" s="19">
        <v>1</v>
      </c>
      <c r="Y19" s="20">
        <v>0</v>
      </c>
      <c r="Z19" s="20">
        <v>0</v>
      </c>
      <c r="AA19" s="20">
        <v>0</v>
      </c>
      <c r="AB19" s="20">
        <v>1</v>
      </c>
      <c r="AC19" s="21">
        <v>0</v>
      </c>
      <c r="AD19" s="19">
        <v>1</v>
      </c>
      <c r="AE19" s="20">
        <v>0</v>
      </c>
      <c r="AF19" s="20">
        <v>1</v>
      </c>
      <c r="AG19" s="20">
        <v>0</v>
      </c>
      <c r="AH19" s="20">
        <v>0</v>
      </c>
      <c r="AI19" s="21">
        <v>0</v>
      </c>
    </row>
    <row r="20" spans="1:35" s="17" customFormat="1" ht="60" customHeight="1">
      <c r="A20" s="18" t="s">
        <v>35</v>
      </c>
      <c r="B20" s="19">
        <v>3</v>
      </c>
      <c r="C20" s="20">
        <v>0</v>
      </c>
      <c r="D20" s="20">
        <v>1</v>
      </c>
      <c r="E20" s="20">
        <v>0</v>
      </c>
      <c r="F20" s="20">
        <v>1</v>
      </c>
      <c r="G20" s="20">
        <v>1</v>
      </c>
      <c r="H20" s="19">
        <v>4</v>
      </c>
      <c r="I20" s="20">
        <v>0</v>
      </c>
      <c r="J20" s="20">
        <v>1</v>
      </c>
      <c r="K20" s="20">
        <v>1</v>
      </c>
      <c r="L20" s="20">
        <v>0</v>
      </c>
      <c r="M20" s="21">
        <v>2</v>
      </c>
      <c r="N20" s="19">
        <v>1</v>
      </c>
      <c r="O20" s="20">
        <v>0</v>
      </c>
      <c r="P20" s="20">
        <v>0</v>
      </c>
      <c r="Q20" s="20">
        <v>0</v>
      </c>
      <c r="R20" s="20">
        <v>1</v>
      </c>
      <c r="S20" s="20">
        <v>0</v>
      </c>
      <c r="T20" s="19">
        <v>1</v>
      </c>
      <c r="U20" s="20">
        <v>1</v>
      </c>
      <c r="V20" s="20">
        <v>0</v>
      </c>
      <c r="W20" s="21">
        <v>0</v>
      </c>
      <c r="X20" s="19">
        <v>1</v>
      </c>
      <c r="Y20" s="20">
        <v>0</v>
      </c>
      <c r="Z20" s="20">
        <v>1</v>
      </c>
      <c r="AA20" s="20">
        <v>0</v>
      </c>
      <c r="AB20" s="20">
        <v>0</v>
      </c>
      <c r="AC20" s="21">
        <v>0</v>
      </c>
      <c r="AD20" s="19">
        <v>5</v>
      </c>
      <c r="AE20" s="20">
        <v>1</v>
      </c>
      <c r="AF20" s="20">
        <v>0</v>
      </c>
      <c r="AG20" s="20">
        <v>1</v>
      </c>
      <c r="AH20" s="20">
        <v>1</v>
      </c>
      <c r="AI20" s="21">
        <v>2</v>
      </c>
    </row>
    <row r="21" spans="1:35" s="17" customFormat="1" ht="60" customHeight="1">
      <c r="A21" s="26" t="s">
        <v>36</v>
      </c>
      <c r="B21" s="27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7">
        <v>0</v>
      </c>
      <c r="I21" s="28">
        <v>0</v>
      </c>
      <c r="J21" s="28">
        <v>0</v>
      </c>
      <c r="K21" s="28">
        <v>0</v>
      </c>
      <c r="L21" s="28">
        <v>0</v>
      </c>
      <c r="M21" s="29">
        <v>0</v>
      </c>
      <c r="N21" s="27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7">
        <v>0</v>
      </c>
      <c r="U21" s="28">
        <v>0</v>
      </c>
      <c r="V21" s="28">
        <v>0</v>
      </c>
      <c r="W21" s="29">
        <v>0</v>
      </c>
      <c r="X21" s="27">
        <v>0</v>
      </c>
      <c r="Y21" s="28">
        <v>0</v>
      </c>
      <c r="Z21" s="28">
        <v>0</v>
      </c>
      <c r="AA21" s="28">
        <v>0</v>
      </c>
      <c r="AB21" s="28">
        <v>0</v>
      </c>
      <c r="AC21" s="29">
        <v>0</v>
      </c>
      <c r="AD21" s="27">
        <v>0</v>
      </c>
      <c r="AE21" s="28">
        <v>0</v>
      </c>
      <c r="AF21" s="28">
        <v>0</v>
      </c>
      <c r="AG21" s="28">
        <v>0</v>
      </c>
      <c r="AH21" s="28">
        <v>0</v>
      </c>
      <c r="AI21" s="29">
        <v>0</v>
      </c>
    </row>
    <row r="22" spans="1:35" s="17" customFormat="1" ht="60" customHeight="1">
      <c r="A22" s="26" t="s">
        <v>37</v>
      </c>
      <c r="B22" s="27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7">
        <v>4</v>
      </c>
      <c r="I22" s="28">
        <v>0</v>
      </c>
      <c r="J22" s="28">
        <v>1</v>
      </c>
      <c r="K22" s="28">
        <v>1</v>
      </c>
      <c r="L22" s="28">
        <v>2</v>
      </c>
      <c r="M22" s="29">
        <v>0</v>
      </c>
      <c r="N22" s="27">
        <v>1</v>
      </c>
      <c r="O22" s="28">
        <v>1</v>
      </c>
      <c r="P22" s="28">
        <v>0</v>
      </c>
      <c r="Q22" s="28">
        <v>0</v>
      </c>
      <c r="R22" s="28">
        <v>0</v>
      </c>
      <c r="S22" s="28">
        <v>0</v>
      </c>
      <c r="T22" s="27">
        <v>0</v>
      </c>
      <c r="U22" s="28">
        <v>0</v>
      </c>
      <c r="V22" s="28">
        <v>0</v>
      </c>
      <c r="W22" s="29">
        <v>0</v>
      </c>
      <c r="X22" s="27">
        <v>0</v>
      </c>
      <c r="Y22" s="28">
        <v>0</v>
      </c>
      <c r="Z22" s="28">
        <v>0</v>
      </c>
      <c r="AA22" s="28">
        <v>0</v>
      </c>
      <c r="AB22" s="28">
        <v>0</v>
      </c>
      <c r="AC22" s="29">
        <v>0</v>
      </c>
      <c r="AD22" s="27">
        <v>0</v>
      </c>
      <c r="AE22" s="28">
        <v>0</v>
      </c>
      <c r="AF22" s="28">
        <v>0</v>
      </c>
      <c r="AG22" s="28">
        <v>0</v>
      </c>
      <c r="AH22" s="28">
        <v>0</v>
      </c>
      <c r="AI22" s="29">
        <v>0</v>
      </c>
    </row>
    <row r="23" spans="1:35" s="17" customFormat="1" ht="60" customHeight="1">
      <c r="A23" s="18" t="s">
        <v>38</v>
      </c>
      <c r="B23" s="19">
        <v>5</v>
      </c>
      <c r="C23" s="20">
        <v>2</v>
      </c>
      <c r="D23" s="20">
        <v>0</v>
      </c>
      <c r="E23" s="20">
        <v>3</v>
      </c>
      <c r="F23" s="20">
        <v>0</v>
      </c>
      <c r="G23" s="20">
        <v>0</v>
      </c>
      <c r="H23" s="19">
        <v>0</v>
      </c>
      <c r="I23" s="20">
        <v>0</v>
      </c>
      <c r="J23" s="20">
        <v>0</v>
      </c>
      <c r="K23" s="20">
        <v>0</v>
      </c>
      <c r="L23" s="20">
        <v>0</v>
      </c>
      <c r="M23" s="21">
        <v>0</v>
      </c>
      <c r="N23" s="19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19">
        <v>0</v>
      </c>
      <c r="U23" s="20">
        <v>0</v>
      </c>
      <c r="V23" s="20">
        <v>0</v>
      </c>
      <c r="W23" s="21">
        <v>0</v>
      </c>
      <c r="X23" s="19">
        <v>1</v>
      </c>
      <c r="Y23" s="20">
        <v>1</v>
      </c>
      <c r="Z23" s="20">
        <v>0</v>
      </c>
      <c r="AA23" s="20">
        <v>0</v>
      </c>
      <c r="AB23" s="20">
        <v>0</v>
      </c>
      <c r="AC23" s="21">
        <v>0</v>
      </c>
      <c r="AD23" s="19">
        <v>2</v>
      </c>
      <c r="AE23" s="20">
        <v>0</v>
      </c>
      <c r="AF23" s="20">
        <v>0</v>
      </c>
      <c r="AG23" s="20">
        <v>2</v>
      </c>
      <c r="AH23" s="20">
        <v>0</v>
      </c>
      <c r="AI23" s="21">
        <v>0</v>
      </c>
    </row>
    <row r="24" spans="1:35" s="17" customFormat="1" ht="60" customHeight="1">
      <c r="A24" s="18" t="s">
        <v>39</v>
      </c>
      <c r="B24" s="19">
        <v>6</v>
      </c>
      <c r="C24" s="20">
        <v>1</v>
      </c>
      <c r="D24" s="20">
        <v>2</v>
      </c>
      <c r="E24" s="20">
        <v>2</v>
      </c>
      <c r="F24" s="20">
        <v>0</v>
      </c>
      <c r="G24" s="20">
        <v>1</v>
      </c>
      <c r="H24" s="19">
        <v>0</v>
      </c>
      <c r="I24" s="20">
        <v>0</v>
      </c>
      <c r="J24" s="20">
        <v>0</v>
      </c>
      <c r="K24" s="20">
        <v>0</v>
      </c>
      <c r="L24" s="20">
        <v>0</v>
      </c>
      <c r="M24" s="21">
        <v>0</v>
      </c>
      <c r="N24" s="19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19">
        <v>0</v>
      </c>
      <c r="U24" s="20">
        <v>0</v>
      </c>
      <c r="V24" s="20">
        <v>0</v>
      </c>
      <c r="W24" s="21">
        <v>0</v>
      </c>
      <c r="X24" s="19">
        <v>0</v>
      </c>
      <c r="Y24" s="20">
        <v>0</v>
      </c>
      <c r="Z24" s="20">
        <v>0</v>
      </c>
      <c r="AA24" s="20">
        <v>0</v>
      </c>
      <c r="AB24" s="20">
        <v>0</v>
      </c>
      <c r="AC24" s="21">
        <v>0</v>
      </c>
      <c r="AD24" s="19">
        <v>0</v>
      </c>
      <c r="AE24" s="20">
        <v>0</v>
      </c>
      <c r="AF24" s="20">
        <v>0</v>
      </c>
      <c r="AG24" s="20">
        <v>0</v>
      </c>
      <c r="AH24" s="20">
        <v>0</v>
      </c>
      <c r="AI24" s="21">
        <v>0</v>
      </c>
    </row>
    <row r="25" spans="1:35" s="17" customFormat="1" ht="60" customHeight="1">
      <c r="A25" s="26" t="s">
        <v>40</v>
      </c>
      <c r="B25" s="27">
        <v>3</v>
      </c>
      <c r="C25" s="28">
        <v>1</v>
      </c>
      <c r="D25" s="28">
        <v>0</v>
      </c>
      <c r="E25" s="28">
        <v>0</v>
      </c>
      <c r="F25" s="28">
        <v>1</v>
      </c>
      <c r="G25" s="28">
        <v>1</v>
      </c>
      <c r="H25" s="27">
        <v>0</v>
      </c>
      <c r="I25" s="28">
        <v>0</v>
      </c>
      <c r="J25" s="28">
        <v>0</v>
      </c>
      <c r="K25" s="28">
        <v>0</v>
      </c>
      <c r="L25" s="28">
        <v>0</v>
      </c>
      <c r="M25" s="29">
        <v>0</v>
      </c>
      <c r="N25" s="27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7">
        <v>0</v>
      </c>
      <c r="U25" s="28">
        <v>0</v>
      </c>
      <c r="V25" s="28">
        <v>0</v>
      </c>
      <c r="W25" s="29">
        <v>0</v>
      </c>
      <c r="X25" s="27">
        <v>0</v>
      </c>
      <c r="Y25" s="28">
        <v>0</v>
      </c>
      <c r="Z25" s="28">
        <v>0</v>
      </c>
      <c r="AA25" s="28">
        <v>0</v>
      </c>
      <c r="AB25" s="28">
        <v>0</v>
      </c>
      <c r="AC25" s="29">
        <v>0</v>
      </c>
      <c r="AD25" s="27">
        <v>0</v>
      </c>
      <c r="AE25" s="28">
        <v>0</v>
      </c>
      <c r="AF25" s="28">
        <v>0</v>
      </c>
      <c r="AG25" s="28">
        <v>0</v>
      </c>
      <c r="AH25" s="28">
        <v>0</v>
      </c>
      <c r="AI25" s="29">
        <v>0</v>
      </c>
    </row>
    <row r="26" spans="1:35" s="17" customFormat="1" ht="60" customHeight="1">
      <c r="A26" s="26" t="s">
        <v>41</v>
      </c>
      <c r="B26" s="27">
        <v>2</v>
      </c>
      <c r="C26" s="28">
        <v>0</v>
      </c>
      <c r="D26" s="28">
        <v>0</v>
      </c>
      <c r="E26" s="28">
        <v>0</v>
      </c>
      <c r="F26" s="28">
        <v>1</v>
      </c>
      <c r="G26" s="28">
        <v>1</v>
      </c>
      <c r="H26" s="27">
        <v>1</v>
      </c>
      <c r="I26" s="28">
        <v>0</v>
      </c>
      <c r="J26" s="28">
        <v>0</v>
      </c>
      <c r="K26" s="28">
        <v>1</v>
      </c>
      <c r="L26" s="28">
        <v>0</v>
      </c>
      <c r="M26" s="29">
        <v>0</v>
      </c>
      <c r="N26" s="27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7">
        <v>0</v>
      </c>
      <c r="U26" s="28">
        <v>0</v>
      </c>
      <c r="V26" s="28">
        <v>0</v>
      </c>
      <c r="W26" s="29">
        <v>0</v>
      </c>
      <c r="X26" s="27">
        <v>1</v>
      </c>
      <c r="Y26" s="28">
        <v>0</v>
      </c>
      <c r="Z26" s="28">
        <v>0</v>
      </c>
      <c r="AA26" s="28">
        <v>1</v>
      </c>
      <c r="AB26" s="28">
        <v>0</v>
      </c>
      <c r="AC26" s="29">
        <v>0</v>
      </c>
      <c r="AD26" s="27">
        <v>0</v>
      </c>
      <c r="AE26" s="28">
        <v>0</v>
      </c>
      <c r="AF26" s="28">
        <v>0</v>
      </c>
      <c r="AG26" s="28">
        <v>0</v>
      </c>
      <c r="AH26" s="28">
        <v>0</v>
      </c>
      <c r="AI26" s="29">
        <v>0</v>
      </c>
    </row>
    <row r="27" spans="1:35" s="17" customFormat="1" ht="60" customHeight="1">
      <c r="A27" s="18" t="s">
        <v>42</v>
      </c>
      <c r="B27" s="19">
        <v>1</v>
      </c>
      <c r="C27" s="20">
        <v>0</v>
      </c>
      <c r="D27" s="20">
        <v>0</v>
      </c>
      <c r="E27" s="20">
        <v>0</v>
      </c>
      <c r="F27" s="20">
        <v>0</v>
      </c>
      <c r="G27" s="20">
        <v>1</v>
      </c>
      <c r="H27" s="19">
        <v>0</v>
      </c>
      <c r="I27" s="20">
        <v>0</v>
      </c>
      <c r="J27" s="20">
        <v>0</v>
      </c>
      <c r="K27" s="20">
        <v>0</v>
      </c>
      <c r="L27" s="20">
        <v>0</v>
      </c>
      <c r="M27" s="21">
        <v>0</v>
      </c>
      <c r="N27" s="19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19">
        <v>0</v>
      </c>
      <c r="U27" s="20">
        <v>0</v>
      </c>
      <c r="V27" s="20">
        <v>0</v>
      </c>
      <c r="W27" s="21">
        <v>0</v>
      </c>
      <c r="X27" s="19">
        <v>0</v>
      </c>
      <c r="Y27" s="20">
        <v>0</v>
      </c>
      <c r="Z27" s="20">
        <v>0</v>
      </c>
      <c r="AA27" s="20">
        <v>0</v>
      </c>
      <c r="AB27" s="20">
        <v>0</v>
      </c>
      <c r="AC27" s="21">
        <v>0</v>
      </c>
      <c r="AD27" s="19">
        <v>0</v>
      </c>
      <c r="AE27" s="20">
        <v>0</v>
      </c>
      <c r="AF27" s="20">
        <v>0</v>
      </c>
      <c r="AG27" s="20">
        <v>0</v>
      </c>
      <c r="AH27" s="20">
        <v>0</v>
      </c>
      <c r="AI27" s="21">
        <v>0</v>
      </c>
    </row>
    <row r="28" spans="1:35" s="17" customFormat="1" ht="60" customHeight="1">
      <c r="A28" s="18" t="s">
        <v>43</v>
      </c>
      <c r="B28" s="19">
        <v>2</v>
      </c>
      <c r="C28" s="20">
        <v>0</v>
      </c>
      <c r="D28" s="20">
        <v>0</v>
      </c>
      <c r="E28" s="20">
        <v>0</v>
      </c>
      <c r="F28" s="20">
        <v>1</v>
      </c>
      <c r="G28" s="20">
        <v>1</v>
      </c>
      <c r="H28" s="19">
        <v>0</v>
      </c>
      <c r="I28" s="20">
        <v>0</v>
      </c>
      <c r="J28" s="20">
        <v>0</v>
      </c>
      <c r="K28" s="20">
        <v>0</v>
      </c>
      <c r="L28" s="20">
        <v>0</v>
      </c>
      <c r="M28" s="21">
        <v>0</v>
      </c>
      <c r="N28" s="23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3">
        <v>1</v>
      </c>
      <c r="U28" s="24">
        <v>0</v>
      </c>
      <c r="V28" s="24">
        <v>0</v>
      </c>
      <c r="W28" s="25">
        <v>1</v>
      </c>
      <c r="X28" s="19">
        <v>0</v>
      </c>
      <c r="Y28" s="20">
        <v>0</v>
      </c>
      <c r="Z28" s="20">
        <v>0</v>
      </c>
      <c r="AA28" s="20">
        <v>0</v>
      </c>
      <c r="AB28" s="20">
        <v>0</v>
      </c>
      <c r="AC28" s="21">
        <v>0</v>
      </c>
      <c r="AD28" s="19">
        <v>1</v>
      </c>
      <c r="AE28" s="20">
        <v>0</v>
      </c>
      <c r="AF28" s="20">
        <v>0</v>
      </c>
      <c r="AG28" s="20">
        <v>1</v>
      </c>
      <c r="AH28" s="20">
        <v>0</v>
      </c>
      <c r="AI28" s="21">
        <v>0</v>
      </c>
    </row>
    <row r="29" spans="1:35" s="17" customFormat="1" ht="60" customHeight="1" thickBot="1">
      <c r="A29" s="30" t="s">
        <v>44</v>
      </c>
      <c r="B29" s="33">
        <v>10</v>
      </c>
      <c r="C29" s="31">
        <v>0</v>
      </c>
      <c r="D29" s="31">
        <v>2</v>
      </c>
      <c r="E29" s="31">
        <v>3</v>
      </c>
      <c r="F29" s="31">
        <v>2</v>
      </c>
      <c r="G29" s="31">
        <v>3</v>
      </c>
      <c r="H29" s="33">
        <v>4</v>
      </c>
      <c r="I29" s="31">
        <v>1</v>
      </c>
      <c r="J29" s="31">
        <v>1</v>
      </c>
      <c r="K29" s="31">
        <v>1</v>
      </c>
      <c r="L29" s="31">
        <v>1</v>
      </c>
      <c r="M29" s="32">
        <v>0</v>
      </c>
      <c r="N29" s="33">
        <v>1</v>
      </c>
      <c r="O29" s="31">
        <v>0</v>
      </c>
      <c r="P29" s="31">
        <v>0</v>
      </c>
      <c r="Q29" s="31">
        <v>0</v>
      </c>
      <c r="R29" s="31">
        <v>0</v>
      </c>
      <c r="S29" s="31">
        <v>1</v>
      </c>
      <c r="T29" s="33">
        <v>2</v>
      </c>
      <c r="U29" s="31">
        <v>1</v>
      </c>
      <c r="V29" s="31">
        <v>1</v>
      </c>
      <c r="W29" s="21">
        <v>0</v>
      </c>
      <c r="X29" s="33">
        <v>2</v>
      </c>
      <c r="Y29" s="31">
        <v>1</v>
      </c>
      <c r="Z29" s="31">
        <v>1</v>
      </c>
      <c r="AA29" s="31">
        <v>0</v>
      </c>
      <c r="AB29" s="31">
        <v>0</v>
      </c>
      <c r="AC29" s="32">
        <v>0</v>
      </c>
      <c r="AD29" s="33">
        <v>5</v>
      </c>
      <c r="AE29" s="31">
        <v>1</v>
      </c>
      <c r="AF29" s="31">
        <v>1</v>
      </c>
      <c r="AG29" s="31">
        <v>1</v>
      </c>
      <c r="AH29" s="31">
        <v>1</v>
      </c>
      <c r="AI29" s="32">
        <v>1</v>
      </c>
    </row>
    <row r="30" spans="1:35" s="17" customFormat="1" ht="60" customHeight="1" thickTop="1">
      <c r="A30" s="18" t="s">
        <v>45</v>
      </c>
      <c r="B30" s="19">
        <f>B18</f>
        <v>2</v>
      </c>
      <c r="C30" s="20">
        <f t="shared" ref="C30:AI30" si="3">C18</f>
        <v>1</v>
      </c>
      <c r="D30" s="20">
        <f t="shared" si="3"/>
        <v>1</v>
      </c>
      <c r="E30" s="20">
        <f t="shared" si="3"/>
        <v>0</v>
      </c>
      <c r="F30" s="20">
        <f t="shared" si="3"/>
        <v>0</v>
      </c>
      <c r="G30" s="20">
        <f t="shared" si="3"/>
        <v>0</v>
      </c>
      <c r="H30" s="19">
        <f t="shared" si="3"/>
        <v>1</v>
      </c>
      <c r="I30" s="20">
        <f t="shared" si="3"/>
        <v>0</v>
      </c>
      <c r="J30" s="20">
        <f t="shared" si="3"/>
        <v>0</v>
      </c>
      <c r="K30" s="20">
        <f t="shared" si="3"/>
        <v>0</v>
      </c>
      <c r="L30" s="20">
        <f t="shared" si="3"/>
        <v>0</v>
      </c>
      <c r="M30" s="21">
        <f t="shared" si="3"/>
        <v>1</v>
      </c>
      <c r="N30" s="19">
        <f t="shared" si="3"/>
        <v>0</v>
      </c>
      <c r="O30" s="20">
        <f t="shared" si="3"/>
        <v>0</v>
      </c>
      <c r="P30" s="20">
        <f t="shared" si="3"/>
        <v>0</v>
      </c>
      <c r="Q30" s="20">
        <f t="shared" si="3"/>
        <v>0</v>
      </c>
      <c r="R30" s="20">
        <f t="shared" si="3"/>
        <v>0</v>
      </c>
      <c r="S30" s="21">
        <f t="shared" si="3"/>
        <v>0</v>
      </c>
      <c r="T30" s="19">
        <f t="shared" si="3"/>
        <v>0</v>
      </c>
      <c r="U30" s="20">
        <f t="shared" si="3"/>
        <v>0</v>
      </c>
      <c r="V30" s="20">
        <f t="shared" si="3"/>
        <v>0</v>
      </c>
      <c r="W30" s="40">
        <f t="shared" si="3"/>
        <v>0</v>
      </c>
      <c r="X30" s="19">
        <f t="shared" si="3"/>
        <v>0</v>
      </c>
      <c r="Y30" s="20">
        <f t="shared" si="3"/>
        <v>0</v>
      </c>
      <c r="Z30" s="20">
        <f t="shared" si="3"/>
        <v>0</v>
      </c>
      <c r="AA30" s="20">
        <f t="shared" si="3"/>
        <v>0</v>
      </c>
      <c r="AB30" s="20">
        <f t="shared" si="3"/>
        <v>0</v>
      </c>
      <c r="AC30" s="21">
        <f t="shared" si="3"/>
        <v>0</v>
      </c>
      <c r="AD30" s="19">
        <f t="shared" si="3"/>
        <v>1</v>
      </c>
      <c r="AE30" s="20">
        <f t="shared" si="3"/>
        <v>0</v>
      </c>
      <c r="AF30" s="20">
        <f t="shared" si="3"/>
        <v>0</v>
      </c>
      <c r="AG30" s="20">
        <f t="shared" si="3"/>
        <v>0</v>
      </c>
      <c r="AH30" s="20">
        <f t="shared" si="3"/>
        <v>0</v>
      </c>
      <c r="AI30" s="21">
        <f t="shared" si="3"/>
        <v>1</v>
      </c>
    </row>
    <row r="31" spans="1:35" s="17" customFormat="1" ht="60" customHeight="1">
      <c r="A31" s="18" t="s">
        <v>46</v>
      </c>
      <c r="B31" s="19">
        <f>B14+B15</f>
        <v>12</v>
      </c>
      <c r="C31" s="20">
        <f t="shared" ref="C31:AI31" si="4">C14+C15</f>
        <v>2</v>
      </c>
      <c r="D31" s="20">
        <f t="shared" si="4"/>
        <v>3</v>
      </c>
      <c r="E31" s="20">
        <f t="shared" si="4"/>
        <v>1</v>
      </c>
      <c r="F31" s="20">
        <f t="shared" si="4"/>
        <v>3</v>
      </c>
      <c r="G31" s="20">
        <f t="shared" si="4"/>
        <v>3</v>
      </c>
      <c r="H31" s="19">
        <f t="shared" si="4"/>
        <v>4</v>
      </c>
      <c r="I31" s="20">
        <f t="shared" si="4"/>
        <v>0</v>
      </c>
      <c r="J31" s="20">
        <f t="shared" si="4"/>
        <v>1</v>
      </c>
      <c r="K31" s="20">
        <f t="shared" si="4"/>
        <v>1</v>
      </c>
      <c r="L31" s="20">
        <f t="shared" si="4"/>
        <v>2</v>
      </c>
      <c r="M31" s="21">
        <f t="shared" si="4"/>
        <v>0</v>
      </c>
      <c r="N31" s="19">
        <f t="shared" si="4"/>
        <v>5</v>
      </c>
      <c r="O31" s="20">
        <f t="shared" si="4"/>
        <v>1</v>
      </c>
      <c r="P31" s="20">
        <f t="shared" si="4"/>
        <v>2</v>
      </c>
      <c r="Q31" s="20">
        <f t="shared" si="4"/>
        <v>0</v>
      </c>
      <c r="R31" s="20">
        <f t="shared" si="4"/>
        <v>1</v>
      </c>
      <c r="S31" s="20">
        <f t="shared" si="4"/>
        <v>1</v>
      </c>
      <c r="T31" s="19">
        <f t="shared" si="4"/>
        <v>4</v>
      </c>
      <c r="U31" s="20">
        <f t="shared" si="4"/>
        <v>1</v>
      </c>
      <c r="V31" s="20">
        <f t="shared" si="4"/>
        <v>3</v>
      </c>
      <c r="W31" s="21">
        <f t="shared" si="4"/>
        <v>0</v>
      </c>
      <c r="X31" s="19">
        <f t="shared" si="4"/>
        <v>5</v>
      </c>
      <c r="Y31" s="20">
        <f t="shared" si="4"/>
        <v>1</v>
      </c>
      <c r="Z31" s="20">
        <f t="shared" si="4"/>
        <v>4</v>
      </c>
      <c r="AA31" s="20">
        <f t="shared" si="4"/>
        <v>0</v>
      </c>
      <c r="AB31" s="20">
        <f t="shared" si="4"/>
        <v>0</v>
      </c>
      <c r="AC31" s="21">
        <f t="shared" si="4"/>
        <v>0</v>
      </c>
      <c r="AD31" s="19">
        <f t="shared" si="4"/>
        <v>6</v>
      </c>
      <c r="AE31" s="20">
        <f t="shared" si="4"/>
        <v>1</v>
      </c>
      <c r="AF31" s="20">
        <f t="shared" si="4"/>
        <v>2</v>
      </c>
      <c r="AG31" s="20">
        <f t="shared" si="4"/>
        <v>1</v>
      </c>
      <c r="AH31" s="20">
        <f t="shared" si="4"/>
        <v>1</v>
      </c>
      <c r="AI31" s="21">
        <f t="shared" si="4"/>
        <v>1</v>
      </c>
    </row>
    <row r="32" spans="1:35" s="17" customFormat="1" ht="60" customHeight="1">
      <c r="A32" s="18" t="s">
        <v>47</v>
      </c>
      <c r="B32" s="19">
        <f>B11+B21</f>
        <v>8</v>
      </c>
      <c r="C32" s="20">
        <f t="shared" ref="C32:AI32" si="5">C11+C21</f>
        <v>1</v>
      </c>
      <c r="D32" s="20">
        <f t="shared" si="5"/>
        <v>5</v>
      </c>
      <c r="E32" s="20">
        <f t="shared" si="5"/>
        <v>0</v>
      </c>
      <c r="F32" s="20">
        <f t="shared" si="5"/>
        <v>2</v>
      </c>
      <c r="G32" s="20">
        <f t="shared" si="5"/>
        <v>0</v>
      </c>
      <c r="H32" s="19">
        <f t="shared" si="5"/>
        <v>1</v>
      </c>
      <c r="I32" s="20">
        <f t="shared" si="5"/>
        <v>0</v>
      </c>
      <c r="J32" s="20">
        <f t="shared" si="5"/>
        <v>1</v>
      </c>
      <c r="K32" s="20">
        <f t="shared" si="5"/>
        <v>0</v>
      </c>
      <c r="L32" s="20">
        <f t="shared" si="5"/>
        <v>0</v>
      </c>
      <c r="M32" s="21">
        <f t="shared" si="5"/>
        <v>0</v>
      </c>
      <c r="N32" s="19">
        <f t="shared" si="5"/>
        <v>4</v>
      </c>
      <c r="O32" s="20">
        <f t="shared" si="5"/>
        <v>0</v>
      </c>
      <c r="P32" s="20">
        <f t="shared" si="5"/>
        <v>0</v>
      </c>
      <c r="Q32" s="20">
        <f t="shared" si="5"/>
        <v>0</v>
      </c>
      <c r="R32" s="20">
        <f t="shared" si="5"/>
        <v>3</v>
      </c>
      <c r="S32" s="20">
        <f t="shared" si="5"/>
        <v>1</v>
      </c>
      <c r="T32" s="19">
        <f t="shared" si="5"/>
        <v>3</v>
      </c>
      <c r="U32" s="20">
        <f t="shared" si="5"/>
        <v>2</v>
      </c>
      <c r="V32" s="20">
        <f t="shared" si="5"/>
        <v>1</v>
      </c>
      <c r="W32" s="21">
        <f t="shared" si="5"/>
        <v>0</v>
      </c>
      <c r="X32" s="19">
        <f t="shared" si="5"/>
        <v>2</v>
      </c>
      <c r="Y32" s="20">
        <f t="shared" si="5"/>
        <v>0</v>
      </c>
      <c r="Z32" s="20">
        <f t="shared" si="5"/>
        <v>0</v>
      </c>
      <c r="AA32" s="20">
        <f t="shared" si="5"/>
        <v>0</v>
      </c>
      <c r="AB32" s="20">
        <f t="shared" si="5"/>
        <v>2</v>
      </c>
      <c r="AC32" s="21">
        <f t="shared" si="5"/>
        <v>0</v>
      </c>
      <c r="AD32" s="19">
        <f t="shared" si="5"/>
        <v>4</v>
      </c>
      <c r="AE32" s="20">
        <f t="shared" si="5"/>
        <v>0</v>
      </c>
      <c r="AF32" s="20">
        <f t="shared" si="5"/>
        <v>2</v>
      </c>
      <c r="AG32" s="20">
        <f t="shared" si="5"/>
        <v>0</v>
      </c>
      <c r="AH32" s="20">
        <f t="shared" si="5"/>
        <v>1</v>
      </c>
      <c r="AI32" s="21">
        <f t="shared" si="5"/>
        <v>1</v>
      </c>
    </row>
    <row r="33" spans="1:35" s="17" customFormat="1" ht="60" customHeight="1">
      <c r="A33" s="18" t="s">
        <v>48</v>
      </c>
      <c r="B33" s="19">
        <f>B10+B17+B20+B22+B23+B24</f>
        <v>53</v>
      </c>
      <c r="C33" s="20">
        <f t="shared" ref="C33:AI33" si="6">C10+C17+C20+C22+C23+C24</f>
        <v>13</v>
      </c>
      <c r="D33" s="20">
        <f t="shared" si="6"/>
        <v>14</v>
      </c>
      <c r="E33" s="20">
        <f t="shared" si="6"/>
        <v>12</v>
      </c>
      <c r="F33" s="20">
        <f t="shared" si="6"/>
        <v>7</v>
      </c>
      <c r="G33" s="20">
        <f t="shared" si="6"/>
        <v>7</v>
      </c>
      <c r="H33" s="19">
        <f t="shared" si="6"/>
        <v>38</v>
      </c>
      <c r="I33" s="20">
        <f t="shared" si="6"/>
        <v>8</v>
      </c>
      <c r="J33" s="20">
        <f t="shared" si="6"/>
        <v>11</v>
      </c>
      <c r="K33" s="20">
        <f t="shared" si="6"/>
        <v>5</v>
      </c>
      <c r="L33" s="20">
        <f t="shared" si="6"/>
        <v>5</v>
      </c>
      <c r="M33" s="21">
        <f t="shared" si="6"/>
        <v>9</v>
      </c>
      <c r="N33" s="19">
        <f t="shared" si="6"/>
        <v>9</v>
      </c>
      <c r="O33" s="20">
        <f t="shared" si="6"/>
        <v>1</v>
      </c>
      <c r="P33" s="20">
        <f t="shared" si="6"/>
        <v>0</v>
      </c>
      <c r="Q33" s="20">
        <f t="shared" si="6"/>
        <v>3</v>
      </c>
      <c r="R33" s="20">
        <f t="shared" si="6"/>
        <v>3</v>
      </c>
      <c r="S33" s="20">
        <f t="shared" si="6"/>
        <v>2</v>
      </c>
      <c r="T33" s="19">
        <f t="shared" si="6"/>
        <v>9</v>
      </c>
      <c r="U33" s="20">
        <f t="shared" si="6"/>
        <v>2</v>
      </c>
      <c r="V33" s="20">
        <f t="shared" si="6"/>
        <v>6</v>
      </c>
      <c r="W33" s="21">
        <f t="shared" si="6"/>
        <v>1</v>
      </c>
      <c r="X33" s="19">
        <f t="shared" si="6"/>
        <v>9</v>
      </c>
      <c r="Y33" s="20">
        <f t="shared" si="6"/>
        <v>4</v>
      </c>
      <c r="Z33" s="20">
        <f t="shared" si="6"/>
        <v>2</v>
      </c>
      <c r="AA33" s="20">
        <f t="shared" si="6"/>
        <v>2</v>
      </c>
      <c r="AB33" s="20">
        <f t="shared" si="6"/>
        <v>0</v>
      </c>
      <c r="AC33" s="21">
        <f t="shared" si="6"/>
        <v>1</v>
      </c>
      <c r="AD33" s="19">
        <f t="shared" si="6"/>
        <v>32</v>
      </c>
      <c r="AE33" s="20">
        <f t="shared" si="6"/>
        <v>6</v>
      </c>
      <c r="AF33" s="20">
        <f t="shared" si="6"/>
        <v>11</v>
      </c>
      <c r="AG33" s="20">
        <f t="shared" si="6"/>
        <v>4</v>
      </c>
      <c r="AH33" s="20">
        <f t="shared" si="6"/>
        <v>4</v>
      </c>
      <c r="AI33" s="21">
        <f t="shared" si="6"/>
        <v>7</v>
      </c>
    </row>
    <row r="34" spans="1:35" s="17" customFormat="1" ht="60" customHeight="1">
      <c r="A34" s="18" t="s">
        <v>49</v>
      </c>
      <c r="B34" s="19">
        <f>B13+B16+B19+B25+B26</f>
        <v>14</v>
      </c>
      <c r="C34" s="20">
        <f t="shared" ref="C34:AI34" si="7">C13+C16+C19+C25+C26</f>
        <v>2</v>
      </c>
      <c r="D34" s="20">
        <f t="shared" si="7"/>
        <v>2</v>
      </c>
      <c r="E34" s="20">
        <f t="shared" si="7"/>
        <v>3</v>
      </c>
      <c r="F34" s="20">
        <f t="shared" si="7"/>
        <v>4</v>
      </c>
      <c r="G34" s="20">
        <f t="shared" si="7"/>
        <v>3</v>
      </c>
      <c r="H34" s="19">
        <f t="shared" si="7"/>
        <v>14</v>
      </c>
      <c r="I34" s="20">
        <f t="shared" si="7"/>
        <v>3</v>
      </c>
      <c r="J34" s="20">
        <f t="shared" si="7"/>
        <v>4</v>
      </c>
      <c r="K34" s="20">
        <f t="shared" si="7"/>
        <v>4</v>
      </c>
      <c r="L34" s="20">
        <f t="shared" si="7"/>
        <v>3</v>
      </c>
      <c r="M34" s="21">
        <f t="shared" si="7"/>
        <v>0</v>
      </c>
      <c r="N34" s="19">
        <f t="shared" si="7"/>
        <v>2</v>
      </c>
      <c r="O34" s="20">
        <f t="shared" si="7"/>
        <v>0</v>
      </c>
      <c r="P34" s="20">
        <f t="shared" si="7"/>
        <v>0</v>
      </c>
      <c r="Q34" s="20">
        <f t="shared" si="7"/>
        <v>0</v>
      </c>
      <c r="R34" s="20">
        <f t="shared" si="7"/>
        <v>2</v>
      </c>
      <c r="S34" s="20">
        <f t="shared" si="7"/>
        <v>0</v>
      </c>
      <c r="T34" s="19">
        <f t="shared" si="7"/>
        <v>0</v>
      </c>
      <c r="U34" s="20">
        <f t="shared" si="7"/>
        <v>0</v>
      </c>
      <c r="V34" s="20">
        <f t="shared" si="7"/>
        <v>0</v>
      </c>
      <c r="W34" s="21">
        <f t="shared" si="7"/>
        <v>0</v>
      </c>
      <c r="X34" s="19">
        <f t="shared" si="7"/>
        <v>3</v>
      </c>
      <c r="Y34" s="20">
        <f t="shared" si="7"/>
        <v>0</v>
      </c>
      <c r="Z34" s="20">
        <f t="shared" si="7"/>
        <v>0</v>
      </c>
      <c r="AA34" s="20">
        <f t="shared" si="7"/>
        <v>1</v>
      </c>
      <c r="AB34" s="20">
        <f t="shared" si="7"/>
        <v>2</v>
      </c>
      <c r="AC34" s="21">
        <f t="shared" si="7"/>
        <v>0</v>
      </c>
      <c r="AD34" s="19">
        <f t="shared" si="7"/>
        <v>9</v>
      </c>
      <c r="AE34" s="20">
        <f t="shared" si="7"/>
        <v>2</v>
      </c>
      <c r="AF34" s="20">
        <f t="shared" si="7"/>
        <v>2</v>
      </c>
      <c r="AG34" s="20">
        <f t="shared" si="7"/>
        <v>2</v>
      </c>
      <c r="AH34" s="20">
        <f t="shared" si="7"/>
        <v>3</v>
      </c>
      <c r="AI34" s="21">
        <f t="shared" si="7"/>
        <v>0</v>
      </c>
    </row>
    <row r="35" spans="1:35" s="17" customFormat="1" ht="60" customHeight="1">
      <c r="A35" s="22" t="s">
        <v>50</v>
      </c>
      <c r="B35" s="23">
        <f>B12+B27+B28+B29</f>
        <v>17</v>
      </c>
      <c r="C35" s="24">
        <f t="shared" ref="C35:AI35" si="8">C12+C27+C28+C29</f>
        <v>0</v>
      </c>
      <c r="D35" s="24">
        <f t="shared" si="8"/>
        <v>3</v>
      </c>
      <c r="E35" s="24">
        <f t="shared" si="8"/>
        <v>3</v>
      </c>
      <c r="F35" s="24">
        <f t="shared" si="8"/>
        <v>4</v>
      </c>
      <c r="G35" s="24">
        <f t="shared" si="8"/>
        <v>7</v>
      </c>
      <c r="H35" s="23">
        <f t="shared" si="8"/>
        <v>4</v>
      </c>
      <c r="I35" s="24">
        <f t="shared" si="8"/>
        <v>1</v>
      </c>
      <c r="J35" s="24">
        <f t="shared" si="8"/>
        <v>1</v>
      </c>
      <c r="K35" s="24">
        <f t="shared" si="8"/>
        <v>1</v>
      </c>
      <c r="L35" s="24">
        <f t="shared" si="8"/>
        <v>1</v>
      </c>
      <c r="M35" s="25">
        <f t="shared" si="8"/>
        <v>0</v>
      </c>
      <c r="N35" s="23">
        <f t="shared" si="8"/>
        <v>1</v>
      </c>
      <c r="O35" s="24">
        <f t="shared" si="8"/>
        <v>0</v>
      </c>
      <c r="P35" s="24">
        <f t="shared" si="8"/>
        <v>0</v>
      </c>
      <c r="Q35" s="24">
        <f t="shared" si="8"/>
        <v>0</v>
      </c>
      <c r="R35" s="24">
        <f t="shared" si="8"/>
        <v>0</v>
      </c>
      <c r="S35" s="24">
        <f t="shared" si="8"/>
        <v>1</v>
      </c>
      <c r="T35" s="23">
        <f t="shared" si="8"/>
        <v>3</v>
      </c>
      <c r="U35" s="24">
        <f t="shared" si="8"/>
        <v>1</v>
      </c>
      <c r="V35" s="24">
        <f t="shared" si="8"/>
        <v>1</v>
      </c>
      <c r="W35" s="25">
        <f t="shared" si="8"/>
        <v>1</v>
      </c>
      <c r="X35" s="23">
        <f t="shared" si="8"/>
        <v>2</v>
      </c>
      <c r="Y35" s="24">
        <f t="shared" si="8"/>
        <v>1</v>
      </c>
      <c r="Z35" s="24">
        <f t="shared" si="8"/>
        <v>1</v>
      </c>
      <c r="AA35" s="24">
        <f t="shared" si="8"/>
        <v>0</v>
      </c>
      <c r="AB35" s="24">
        <f t="shared" si="8"/>
        <v>0</v>
      </c>
      <c r="AC35" s="25">
        <f t="shared" si="8"/>
        <v>0</v>
      </c>
      <c r="AD35" s="23">
        <f t="shared" si="8"/>
        <v>8</v>
      </c>
      <c r="AE35" s="24">
        <f t="shared" si="8"/>
        <v>1</v>
      </c>
      <c r="AF35" s="24">
        <f t="shared" si="8"/>
        <v>2</v>
      </c>
      <c r="AG35" s="24">
        <f t="shared" si="8"/>
        <v>2</v>
      </c>
      <c r="AH35" s="24">
        <f t="shared" si="8"/>
        <v>2</v>
      </c>
      <c r="AI35" s="25">
        <f t="shared" si="8"/>
        <v>1</v>
      </c>
    </row>
  </sheetData>
  <mergeCells count="42">
    <mergeCell ref="AD3:AI4"/>
    <mergeCell ref="N4:S4"/>
    <mergeCell ref="T4:W4"/>
    <mergeCell ref="B5:B6"/>
    <mergeCell ref="C5:C6"/>
    <mergeCell ref="A3:A6"/>
    <mergeCell ref="B3:G4"/>
    <mergeCell ref="H3:M4"/>
    <mergeCell ref="N3:W3"/>
    <mergeCell ref="X3:AC4"/>
    <mergeCell ref="O5:O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H5:AH6"/>
    <mergeCell ref="AI5:AI6"/>
    <mergeCell ref="AB5:AB6"/>
    <mergeCell ref="AC5:AC6"/>
    <mergeCell ref="AD5:AD6"/>
    <mergeCell ref="AE5:AE6"/>
    <mergeCell ref="AF5:AF6"/>
    <mergeCell ref="AG5:AG6"/>
  </mergeCells>
  <phoneticPr fontId="4"/>
  <printOptions horizontalCentered="1"/>
  <pageMargins left="0.78740157480314965" right="0.78740157480314965" top="0.59055118110236227" bottom="0.59055118110236227" header="0" footer="0"/>
  <pageSetup paperSize="9" scale="43" fitToWidth="0" orientation="portrait" blackAndWhite="1" horizontalDpi="300" verticalDpi="300" r:id="rId1"/>
  <headerFooter alignWithMargins="0"/>
  <colBreaks count="2" manualBreakCount="2">
    <brk id="13" max="34" man="1"/>
    <brk id="23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9BDD-73BC-4104-A171-5D999FEEF4A7}">
  <sheetPr>
    <tabColor theme="8" tint="0.59999389629810485"/>
    <pageSetUpPr fitToPage="1"/>
  </sheetPr>
  <dimension ref="A1:AC34"/>
  <sheetViews>
    <sheetView view="pageBreakPreview" zoomScale="70" zoomScaleNormal="75" zoomScaleSheetLayoutView="7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6328125" defaultRowHeight="20.149999999999999" customHeight="1"/>
  <cols>
    <col min="1" max="1" width="11.7265625" style="36" customWidth="1"/>
    <col min="2" max="8" width="8.6328125" style="35" customWidth="1"/>
    <col min="9" max="22" width="9.26953125" style="35" customWidth="1"/>
    <col min="23" max="29" width="9" customWidth="1"/>
    <col min="30" max="16384" width="9.6328125" style="3"/>
  </cols>
  <sheetData>
    <row r="1" spans="1:22" ht="19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23" t="s">
        <v>1</v>
      </c>
      <c r="V1" s="123"/>
    </row>
    <row r="2" spans="1:22" s="6" customFormat="1" ht="3.75" customHeight="1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" customHeight="1">
      <c r="A3" s="136" t="s">
        <v>2</v>
      </c>
      <c r="B3" s="128" t="s">
        <v>61</v>
      </c>
      <c r="C3" s="128"/>
      <c r="D3" s="128"/>
      <c r="E3" s="128"/>
      <c r="F3" s="128"/>
      <c r="G3" s="128"/>
      <c r="H3" s="128"/>
      <c r="I3" s="128" t="s">
        <v>62</v>
      </c>
      <c r="J3" s="128"/>
      <c r="K3" s="128"/>
      <c r="L3" s="128"/>
      <c r="M3" s="128"/>
      <c r="N3" s="128"/>
      <c r="O3" s="128"/>
      <c r="P3" s="128" t="s">
        <v>63</v>
      </c>
      <c r="Q3" s="128"/>
      <c r="R3" s="128"/>
      <c r="S3" s="128"/>
      <c r="T3" s="128"/>
      <c r="U3" s="128"/>
      <c r="V3" s="128"/>
    </row>
    <row r="4" spans="1:22" ht="17.25" customHeight="1">
      <c r="A4" s="136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</row>
    <row r="5" spans="1:22" ht="40" customHeight="1">
      <c r="A5" s="136"/>
      <c r="B5" s="7" t="s">
        <v>8</v>
      </c>
      <c r="C5" s="44" t="s">
        <v>64</v>
      </c>
      <c r="D5" s="44" t="s">
        <v>18</v>
      </c>
      <c r="E5" s="44" t="s">
        <v>19</v>
      </c>
      <c r="F5" s="44" t="s">
        <v>20</v>
      </c>
      <c r="G5" s="44" t="s">
        <v>21</v>
      </c>
      <c r="H5" s="44" t="s">
        <v>22</v>
      </c>
      <c r="I5" s="7" t="s">
        <v>8</v>
      </c>
      <c r="J5" s="44" t="s">
        <v>64</v>
      </c>
      <c r="K5" s="44" t="s">
        <v>18</v>
      </c>
      <c r="L5" s="44" t="s">
        <v>19</v>
      </c>
      <c r="M5" s="44" t="s">
        <v>20</v>
      </c>
      <c r="N5" s="44" t="s">
        <v>21</v>
      </c>
      <c r="O5" s="44" t="s">
        <v>22</v>
      </c>
      <c r="P5" s="45" t="s">
        <v>8</v>
      </c>
      <c r="Q5" s="44" t="s">
        <v>64</v>
      </c>
      <c r="R5" s="44" t="s">
        <v>18</v>
      </c>
      <c r="S5" s="44" t="s">
        <v>19</v>
      </c>
      <c r="T5" s="44" t="s">
        <v>20</v>
      </c>
      <c r="U5" s="44" t="s">
        <v>21</v>
      </c>
      <c r="V5" s="44" t="s">
        <v>22</v>
      </c>
    </row>
    <row r="6" spans="1:22" s="17" customFormat="1" ht="40" customHeight="1">
      <c r="A6" s="13" t="s">
        <v>8</v>
      </c>
      <c r="B6" s="14">
        <f t="shared" ref="B6" si="0">SUM(B9:B28)</f>
        <v>226</v>
      </c>
      <c r="C6" s="15">
        <f t="shared" ref="C6:V6" si="1">SUM(C9:C28)</f>
        <v>35</v>
      </c>
      <c r="D6" s="15">
        <f t="shared" si="1"/>
        <v>56</v>
      </c>
      <c r="E6" s="15">
        <f t="shared" si="1"/>
        <v>33</v>
      </c>
      <c r="F6" s="15">
        <f t="shared" si="1"/>
        <v>40</v>
      </c>
      <c r="G6" s="15">
        <f t="shared" si="1"/>
        <v>33</v>
      </c>
      <c r="H6" s="16">
        <f t="shared" si="1"/>
        <v>29</v>
      </c>
      <c r="I6" s="14">
        <f t="shared" si="1"/>
        <v>221</v>
      </c>
      <c r="J6" s="15">
        <f t="shared" si="1"/>
        <v>35</v>
      </c>
      <c r="K6" s="15">
        <f t="shared" si="1"/>
        <v>59</v>
      </c>
      <c r="L6" s="15">
        <f t="shared" si="1"/>
        <v>30</v>
      </c>
      <c r="M6" s="15">
        <f t="shared" si="1"/>
        <v>38</v>
      </c>
      <c r="N6" s="15">
        <f t="shared" si="1"/>
        <v>33</v>
      </c>
      <c r="O6" s="16">
        <f t="shared" si="1"/>
        <v>26</v>
      </c>
      <c r="P6" s="14">
        <f t="shared" si="1"/>
        <v>224</v>
      </c>
      <c r="Q6" s="15">
        <f t="shared" si="1"/>
        <v>37</v>
      </c>
      <c r="R6" s="15">
        <f t="shared" si="1"/>
        <v>54</v>
      </c>
      <c r="S6" s="15">
        <f t="shared" si="1"/>
        <v>33</v>
      </c>
      <c r="T6" s="15">
        <f t="shared" si="1"/>
        <v>37</v>
      </c>
      <c r="U6" s="15">
        <f t="shared" si="1"/>
        <v>31</v>
      </c>
      <c r="V6" s="16">
        <f t="shared" si="1"/>
        <v>32</v>
      </c>
    </row>
    <row r="7" spans="1:22" s="17" customFormat="1" ht="40" customHeight="1">
      <c r="A7" s="18" t="s">
        <v>23</v>
      </c>
      <c r="B7" s="19">
        <f t="shared" ref="B7:V7" si="2">SUM(B9:B19)</f>
        <v>186</v>
      </c>
      <c r="C7" s="20">
        <f t="shared" si="2"/>
        <v>31</v>
      </c>
      <c r="D7" s="20">
        <f t="shared" si="2"/>
        <v>51</v>
      </c>
      <c r="E7" s="20">
        <f t="shared" si="2"/>
        <v>23</v>
      </c>
      <c r="F7" s="20">
        <f t="shared" si="2"/>
        <v>32</v>
      </c>
      <c r="G7" s="20">
        <f t="shared" si="2"/>
        <v>26</v>
      </c>
      <c r="H7" s="21">
        <f t="shared" si="2"/>
        <v>23</v>
      </c>
      <c r="I7" s="19">
        <f t="shared" si="2"/>
        <v>186</v>
      </c>
      <c r="J7" s="20">
        <f t="shared" si="2"/>
        <v>31</v>
      </c>
      <c r="K7" s="20">
        <f t="shared" si="2"/>
        <v>52</v>
      </c>
      <c r="L7" s="20">
        <f t="shared" si="2"/>
        <v>23</v>
      </c>
      <c r="M7" s="20">
        <f t="shared" si="2"/>
        <v>32</v>
      </c>
      <c r="N7" s="20">
        <f t="shared" si="2"/>
        <v>25</v>
      </c>
      <c r="O7" s="21">
        <f t="shared" si="2"/>
        <v>23</v>
      </c>
      <c r="P7" s="19">
        <f t="shared" si="2"/>
        <v>187</v>
      </c>
      <c r="Q7" s="20">
        <f t="shared" si="2"/>
        <v>32</v>
      </c>
      <c r="R7" s="20">
        <f t="shared" si="2"/>
        <v>51</v>
      </c>
      <c r="S7" s="20">
        <f t="shared" si="2"/>
        <v>23</v>
      </c>
      <c r="T7" s="20">
        <f t="shared" si="2"/>
        <v>32</v>
      </c>
      <c r="U7" s="20">
        <f t="shared" si="2"/>
        <v>26</v>
      </c>
      <c r="V7" s="21">
        <f t="shared" si="2"/>
        <v>23</v>
      </c>
    </row>
    <row r="8" spans="1:22" s="17" customFormat="1" ht="40" customHeight="1">
      <c r="A8" s="22" t="s">
        <v>24</v>
      </c>
      <c r="B8" s="23">
        <f t="shared" ref="B8:V8" si="3">SUM(B20:B28)</f>
        <v>40</v>
      </c>
      <c r="C8" s="24">
        <f t="shared" si="3"/>
        <v>4</v>
      </c>
      <c r="D8" s="24">
        <f t="shared" si="3"/>
        <v>5</v>
      </c>
      <c r="E8" s="24">
        <f t="shared" si="3"/>
        <v>10</v>
      </c>
      <c r="F8" s="24">
        <f t="shared" si="3"/>
        <v>8</v>
      </c>
      <c r="G8" s="24">
        <f t="shared" si="3"/>
        <v>7</v>
      </c>
      <c r="H8" s="25">
        <f t="shared" si="3"/>
        <v>6</v>
      </c>
      <c r="I8" s="23">
        <f t="shared" si="3"/>
        <v>35</v>
      </c>
      <c r="J8" s="24">
        <f t="shared" si="3"/>
        <v>4</v>
      </c>
      <c r="K8" s="24">
        <f t="shared" si="3"/>
        <v>7</v>
      </c>
      <c r="L8" s="24">
        <f t="shared" si="3"/>
        <v>7</v>
      </c>
      <c r="M8" s="24">
        <f t="shared" si="3"/>
        <v>6</v>
      </c>
      <c r="N8" s="24">
        <f t="shared" si="3"/>
        <v>8</v>
      </c>
      <c r="O8" s="25">
        <f t="shared" si="3"/>
        <v>3</v>
      </c>
      <c r="P8" s="23">
        <f t="shared" si="3"/>
        <v>37</v>
      </c>
      <c r="Q8" s="24">
        <f t="shared" si="3"/>
        <v>5</v>
      </c>
      <c r="R8" s="24">
        <f t="shared" si="3"/>
        <v>3</v>
      </c>
      <c r="S8" s="24">
        <f t="shared" si="3"/>
        <v>10</v>
      </c>
      <c r="T8" s="24">
        <f t="shared" si="3"/>
        <v>5</v>
      </c>
      <c r="U8" s="24">
        <f t="shared" si="3"/>
        <v>5</v>
      </c>
      <c r="V8" s="25">
        <f t="shared" si="3"/>
        <v>9</v>
      </c>
    </row>
    <row r="9" spans="1:22" s="17" customFormat="1" ht="40" customHeight="1">
      <c r="A9" s="13" t="s">
        <v>25</v>
      </c>
      <c r="B9" s="14">
        <v>102</v>
      </c>
      <c r="C9" s="15">
        <v>19</v>
      </c>
      <c r="D9" s="15">
        <v>25</v>
      </c>
      <c r="E9" s="15">
        <v>14</v>
      </c>
      <c r="F9" s="15">
        <v>10</v>
      </c>
      <c r="G9" s="15">
        <v>14</v>
      </c>
      <c r="H9" s="16">
        <v>20</v>
      </c>
      <c r="I9" s="14">
        <v>102</v>
      </c>
      <c r="J9" s="15">
        <v>19</v>
      </c>
      <c r="K9" s="15">
        <v>25</v>
      </c>
      <c r="L9" s="15">
        <v>14</v>
      </c>
      <c r="M9" s="15">
        <v>10</v>
      </c>
      <c r="N9" s="15">
        <v>14</v>
      </c>
      <c r="O9" s="16">
        <v>20</v>
      </c>
      <c r="P9" s="14">
        <v>102</v>
      </c>
      <c r="Q9" s="15">
        <v>19</v>
      </c>
      <c r="R9" s="15">
        <v>25</v>
      </c>
      <c r="S9" s="15">
        <v>14</v>
      </c>
      <c r="T9" s="15">
        <v>10</v>
      </c>
      <c r="U9" s="15">
        <v>14</v>
      </c>
      <c r="V9" s="16">
        <v>20</v>
      </c>
    </row>
    <row r="10" spans="1:22" s="17" customFormat="1" ht="40" customHeight="1">
      <c r="A10" s="18" t="s">
        <v>26</v>
      </c>
      <c r="B10" s="19">
        <v>16</v>
      </c>
      <c r="C10" s="20">
        <v>3</v>
      </c>
      <c r="D10" s="20">
        <v>7</v>
      </c>
      <c r="E10" s="20">
        <v>0</v>
      </c>
      <c r="F10" s="20">
        <v>5</v>
      </c>
      <c r="G10" s="20">
        <v>1</v>
      </c>
      <c r="H10" s="21">
        <v>0</v>
      </c>
      <c r="I10" s="19">
        <v>16</v>
      </c>
      <c r="J10" s="20">
        <v>3</v>
      </c>
      <c r="K10" s="20">
        <v>7</v>
      </c>
      <c r="L10" s="20">
        <v>0</v>
      </c>
      <c r="M10" s="20">
        <v>5</v>
      </c>
      <c r="N10" s="20">
        <v>1</v>
      </c>
      <c r="O10" s="21">
        <v>0</v>
      </c>
      <c r="P10" s="19">
        <v>16</v>
      </c>
      <c r="Q10" s="20">
        <v>3</v>
      </c>
      <c r="R10" s="20">
        <v>7</v>
      </c>
      <c r="S10" s="20">
        <v>0</v>
      </c>
      <c r="T10" s="20">
        <v>5</v>
      </c>
      <c r="U10" s="20">
        <v>1</v>
      </c>
      <c r="V10" s="21">
        <v>0</v>
      </c>
    </row>
    <row r="11" spans="1:22" s="17" customFormat="1" ht="40" customHeight="1">
      <c r="A11" s="18" t="s">
        <v>27</v>
      </c>
      <c r="B11" s="19">
        <v>5</v>
      </c>
      <c r="C11" s="20">
        <v>0</v>
      </c>
      <c r="D11" s="20">
        <v>1</v>
      </c>
      <c r="E11" s="20">
        <v>0</v>
      </c>
      <c r="F11" s="20">
        <v>1</v>
      </c>
      <c r="G11" s="20">
        <v>2</v>
      </c>
      <c r="H11" s="21">
        <v>1</v>
      </c>
      <c r="I11" s="19">
        <v>5</v>
      </c>
      <c r="J11" s="20">
        <v>0</v>
      </c>
      <c r="K11" s="20">
        <v>1</v>
      </c>
      <c r="L11" s="20">
        <v>0</v>
      </c>
      <c r="M11" s="20">
        <v>1</v>
      </c>
      <c r="N11" s="20">
        <v>2</v>
      </c>
      <c r="O11" s="21">
        <v>1</v>
      </c>
      <c r="P11" s="19">
        <v>5</v>
      </c>
      <c r="Q11" s="20">
        <v>0</v>
      </c>
      <c r="R11" s="20">
        <v>1</v>
      </c>
      <c r="S11" s="20">
        <v>0</v>
      </c>
      <c r="T11" s="20">
        <v>1</v>
      </c>
      <c r="U11" s="20">
        <v>2</v>
      </c>
      <c r="V11" s="21">
        <v>1</v>
      </c>
    </row>
    <row r="12" spans="1:22" s="17" customFormat="1" ht="40" customHeight="1">
      <c r="A12" s="18" t="s">
        <v>28</v>
      </c>
      <c r="B12" s="19">
        <v>10</v>
      </c>
      <c r="C12" s="20">
        <v>2</v>
      </c>
      <c r="D12" s="20">
        <v>0</v>
      </c>
      <c r="E12" s="20">
        <v>4</v>
      </c>
      <c r="F12" s="20">
        <v>4</v>
      </c>
      <c r="G12" s="20">
        <v>0</v>
      </c>
      <c r="H12" s="21">
        <v>0</v>
      </c>
      <c r="I12" s="19">
        <v>10</v>
      </c>
      <c r="J12" s="20">
        <v>2</v>
      </c>
      <c r="K12" s="20">
        <v>0</v>
      </c>
      <c r="L12" s="20">
        <v>4</v>
      </c>
      <c r="M12" s="20">
        <v>4</v>
      </c>
      <c r="N12" s="20">
        <v>0</v>
      </c>
      <c r="O12" s="21">
        <v>0</v>
      </c>
      <c r="P12" s="19">
        <v>10</v>
      </c>
      <c r="Q12" s="20">
        <v>2</v>
      </c>
      <c r="R12" s="20">
        <v>0</v>
      </c>
      <c r="S12" s="20">
        <v>4</v>
      </c>
      <c r="T12" s="20">
        <v>4</v>
      </c>
      <c r="U12" s="20">
        <v>0</v>
      </c>
      <c r="V12" s="21">
        <v>0</v>
      </c>
    </row>
    <row r="13" spans="1:22" s="17" customFormat="1" ht="40" customHeight="1">
      <c r="A13" s="18" t="s">
        <v>29</v>
      </c>
      <c r="B13" s="19">
        <v>12</v>
      </c>
      <c r="C13" s="20">
        <v>2</v>
      </c>
      <c r="D13" s="20">
        <v>4</v>
      </c>
      <c r="E13" s="20">
        <v>1</v>
      </c>
      <c r="F13" s="20">
        <v>4</v>
      </c>
      <c r="G13" s="20">
        <v>1</v>
      </c>
      <c r="H13" s="21">
        <v>0</v>
      </c>
      <c r="I13" s="19">
        <v>12</v>
      </c>
      <c r="J13" s="20">
        <v>2</v>
      </c>
      <c r="K13" s="20">
        <v>4</v>
      </c>
      <c r="L13" s="20">
        <v>1</v>
      </c>
      <c r="M13" s="20">
        <v>4</v>
      </c>
      <c r="N13" s="20">
        <v>1</v>
      </c>
      <c r="O13" s="21">
        <v>0</v>
      </c>
      <c r="P13" s="19">
        <v>12</v>
      </c>
      <c r="Q13" s="20">
        <v>2</v>
      </c>
      <c r="R13" s="20">
        <v>4</v>
      </c>
      <c r="S13" s="20">
        <v>1</v>
      </c>
      <c r="T13" s="20">
        <v>4</v>
      </c>
      <c r="U13" s="20">
        <v>1</v>
      </c>
      <c r="V13" s="21">
        <v>0</v>
      </c>
    </row>
    <row r="14" spans="1:22" s="17" customFormat="1" ht="40" customHeight="1">
      <c r="A14" s="18" t="s">
        <v>30</v>
      </c>
      <c r="B14" s="19">
        <v>13</v>
      </c>
      <c r="C14" s="20">
        <v>2</v>
      </c>
      <c r="D14" s="20">
        <v>5</v>
      </c>
      <c r="E14" s="20">
        <v>1</v>
      </c>
      <c r="F14" s="20">
        <v>2</v>
      </c>
      <c r="G14" s="20">
        <v>3</v>
      </c>
      <c r="H14" s="21">
        <v>0</v>
      </c>
      <c r="I14" s="19">
        <v>13</v>
      </c>
      <c r="J14" s="20">
        <v>2</v>
      </c>
      <c r="K14" s="20">
        <v>5</v>
      </c>
      <c r="L14" s="20">
        <v>1</v>
      </c>
      <c r="M14" s="20">
        <v>2</v>
      </c>
      <c r="N14" s="20">
        <v>3</v>
      </c>
      <c r="O14" s="21">
        <v>0</v>
      </c>
      <c r="P14" s="19">
        <v>13</v>
      </c>
      <c r="Q14" s="20">
        <v>2</v>
      </c>
      <c r="R14" s="20">
        <v>5</v>
      </c>
      <c r="S14" s="20">
        <v>1</v>
      </c>
      <c r="T14" s="20">
        <v>2</v>
      </c>
      <c r="U14" s="20">
        <v>3</v>
      </c>
      <c r="V14" s="21">
        <v>0</v>
      </c>
    </row>
    <row r="15" spans="1:22" s="17" customFormat="1" ht="40" customHeight="1">
      <c r="A15" s="18" t="s">
        <v>31</v>
      </c>
      <c r="B15" s="19">
        <v>8</v>
      </c>
      <c r="C15" s="20">
        <v>2</v>
      </c>
      <c r="D15" s="20">
        <v>4</v>
      </c>
      <c r="E15" s="20">
        <v>1</v>
      </c>
      <c r="F15" s="20">
        <v>1</v>
      </c>
      <c r="G15" s="20">
        <v>0</v>
      </c>
      <c r="H15" s="21">
        <v>0</v>
      </c>
      <c r="I15" s="19">
        <v>8</v>
      </c>
      <c r="J15" s="20">
        <v>2</v>
      </c>
      <c r="K15" s="20">
        <v>4</v>
      </c>
      <c r="L15" s="20">
        <v>1</v>
      </c>
      <c r="M15" s="20">
        <v>1</v>
      </c>
      <c r="N15" s="20">
        <v>0</v>
      </c>
      <c r="O15" s="21">
        <v>0</v>
      </c>
      <c r="P15" s="19">
        <v>8</v>
      </c>
      <c r="Q15" s="20">
        <v>2</v>
      </c>
      <c r="R15" s="20">
        <v>4</v>
      </c>
      <c r="S15" s="20">
        <v>1</v>
      </c>
      <c r="T15" s="20">
        <v>1</v>
      </c>
      <c r="U15" s="20">
        <v>0</v>
      </c>
      <c r="V15" s="21">
        <v>0</v>
      </c>
    </row>
    <row r="16" spans="1:22" s="17" customFormat="1" ht="40" customHeight="1">
      <c r="A16" s="18" t="s">
        <v>32</v>
      </c>
      <c r="B16" s="19">
        <v>2</v>
      </c>
      <c r="C16" s="20">
        <v>0</v>
      </c>
      <c r="D16" s="20">
        <v>1</v>
      </c>
      <c r="E16" s="20">
        <v>0</v>
      </c>
      <c r="F16" s="20">
        <v>1</v>
      </c>
      <c r="G16" s="20">
        <v>0</v>
      </c>
      <c r="H16" s="21">
        <v>0</v>
      </c>
      <c r="I16" s="19">
        <v>2</v>
      </c>
      <c r="J16" s="20">
        <v>0</v>
      </c>
      <c r="K16" s="20">
        <v>1</v>
      </c>
      <c r="L16" s="20">
        <v>0</v>
      </c>
      <c r="M16" s="20">
        <v>1</v>
      </c>
      <c r="N16" s="20">
        <v>0</v>
      </c>
      <c r="O16" s="21">
        <v>0</v>
      </c>
      <c r="P16" s="19">
        <v>2</v>
      </c>
      <c r="Q16" s="20">
        <v>0</v>
      </c>
      <c r="R16" s="20">
        <v>1</v>
      </c>
      <c r="S16" s="20">
        <v>0</v>
      </c>
      <c r="T16" s="20">
        <v>1</v>
      </c>
      <c r="U16" s="20">
        <v>0</v>
      </c>
      <c r="V16" s="21">
        <v>0</v>
      </c>
    </row>
    <row r="17" spans="1:22" s="17" customFormat="1" ht="40" customHeight="1">
      <c r="A17" s="18" t="s">
        <v>33</v>
      </c>
      <c r="B17" s="19">
        <v>1</v>
      </c>
      <c r="C17" s="20">
        <v>0</v>
      </c>
      <c r="D17" s="20">
        <v>0</v>
      </c>
      <c r="E17" s="20">
        <v>0</v>
      </c>
      <c r="F17" s="20">
        <v>0</v>
      </c>
      <c r="G17" s="20">
        <v>1</v>
      </c>
      <c r="H17" s="21">
        <v>0</v>
      </c>
      <c r="I17" s="19">
        <v>1</v>
      </c>
      <c r="J17" s="20">
        <v>0</v>
      </c>
      <c r="K17" s="20">
        <v>1</v>
      </c>
      <c r="L17" s="20">
        <v>0</v>
      </c>
      <c r="M17" s="20">
        <v>0</v>
      </c>
      <c r="N17" s="20">
        <v>0</v>
      </c>
      <c r="O17" s="21">
        <v>0</v>
      </c>
      <c r="P17" s="19">
        <v>2</v>
      </c>
      <c r="Q17" s="20">
        <v>1</v>
      </c>
      <c r="R17" s="20">
        <v>0</v>
      </c>
      <c r="S17" s="20">
        <v>0</v>
      </c>
      <c r="T17" s="20">
        <v>0</v>
      </c>
      <c r="U17" s="20">
        <v>1</v>
      </c>
      <c r="V17" s="21">
        <v>0</v>
      </c>
    </row>
    <row r="18" spans="1:22" s="17" customFormat="1" ht="40" customHeight="1">
      <c r="A18" s="18" t="s">
        <v>34</v>
      </c>
      <c r="B18" s="19">
        <v>6</v>
      </c>
      <c r="C18" s="20">
        <v>0</v>
      </c>
      <c r="D18" s="20">
        <v>2</v>
      </c>
      <c r="E18" s="20">
        <v>1</v>
      </c>
      <c r="F18" s="20">
        <v>2</v>
      </c>
      <c r="G18" s="20">
        <v>1</v>
      </c>
      <c r="H18" s="21">
        <v>0</v>
      </c>
      <c r="I18" s="19">
        <v>6</v>
      </c>
      <c r="J18" s="20">
        <v>0</v>
      </c>
      <c r="K18" s="20">
        <v>2</v>
      </c>
      <c r="L18" s="20">
        <v>1</v>
      </c>
      <c r="M18" s="20">
        <v>2</v>
      </c>
      <c r="N18" s="20">
        <v>1</v>
      </c>
      <c r="O18" s="21">
        <v>0</v>
      </c>
      <c r="P18" s="19">
        <v>6</v>
      </c>
      <c r="Q18" s="20">
        <v>0</v>
      </c>
      <c r="R18" s="20">
        <v>2</v>
      </c>
      <c r="S18" s="20">
        <v>1</v>
      </c>
      <c r="T18" s="20">
        <v>2</v>
      </c>
      <c r="U18" s="20">
        <v>1</v>
      </c>
      <c r="V18" s="21">
        <v>0</v>
      </c>
    </row>
    <row r="19" spans="1:22" s="17" customFormat="1" ht="40" customHeight="1">
      <c r="A19" s="18" t="s">
        <v>35</v>
      </c>
      <c r="B19" s="19">
        <v>11</v>
      </c>
      <c r="C19" s="20">
        <v>1</v>
      </c>
      <c r="D19" s="20">
        <v>2</v>
      </c>
      <c r="E19" s="20">
        <v>1</v>
      </c>
      <c r="F19" s="20">
        <v>2</v>
      </c>
      <c r="G19" s="20">
        <v>3</v>
      </c>
      <c r="H19" s="21">
        <v>2</v>
      </c>
      <c r="I19" s="19">
        <v>11</v>
      </c>
      <c r="J19" s="20">
        <v>1</v>
      </c>
      <c r="K19" s="20">
        <v>2</v>
      </c>
      <c r="L19" s="20">
        <v>1</v>
      </c>
      <c r="M19" s="20">
        <v>2</v>
      </c>
      <c r="N19" s="20">
        <v>3</v>
      </c>
      <c r="O19" s="21">
        <v>2</v>
      </c>
      <c r="P19" s="19">
        <v>11</v>
      </c>
      <c r="Q19" s="20">
        <v>1</v>
      </c>
      <c r="R19" s="20">
        <v>2</v>
      </c>
      <c r="S19" s="20">
        <v>1</v>
      </c>
      <c r="T19" s="20">
        <v>2</v>
      </c>
      <c r="U19" s="20">
        <v>3</v>
      </c>
      <c r="V19" s="21">
        <v>2</v>
      </c>
    </row>
    <row r="20" spans="1:22" s="17" customFormat="1" ht="40" customHeight="1">
      <c r="A20" s="26" t="s">
        <v>36</v>
      </c>
      <c r="B20" s="27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9">
        <v>0</v>
      </c>
      <c r="I20" s="27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9">
        <v>0</v>
      </c>
      <c r="P20" s="27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9">
        <v>0</v>
      </c>
    </row>
    <row r="21" spans="1:22" s="17" customFormat="1" ht="40" customHeight="1">
      <c r="A21" s="26" t="s">
        <v>37</v>
      </c>
      <c r="B21" s="27">
        <v>5</v>
      </c>
      <c r="C21" s="28">
        <v>1</v>
      </c>
      <c r="D21" s="28">
        <v>1</v>
      </c>
      <c r="E21" s="28">
        <v>1</v>
      </c>
      <c r="F21" s="28">
        <v>2</v>
      </c>
      <c r="G21" s="28">
        <v>0</v>
      </c>
      <c r="H21" s="29">
        <v>0</v>
      </c>
      <c r="I21" s="27">
        <v>5</v>
      </c>
      <c r="J21" s="28">
        <v>1</v>
      </c>
      <c r="K21" s="28">
        <v>1</v>
      </c>
      <c r="L21" s="28">
        <v>1</v>
      </c>
      <c r="M21" s="28">
        <v>2</v>
      </c>
      <c r="N21" s="28">
        <v>0</v>
      </c>
      <c r="O21" s="29">
        <v>0</v>
      </c>
      <c r="P21" s="27">
        <v>5</v>
      </c>
      <c r="Q21" s="28">
        <v>1</v>
      </c>
      <c r="R21" s="28">
        <v>1</v>
      </c>
      <c r="S21" s="28">
        <v>1</v>
      </c>
      <c r="T21" s="28">
        <v>2</v>
      </c>
      <c r="U21" s="28">
        <v>0</v>
      </c>
      <c r="V21" s="29">
        <v>0</v>
      </c>
    </row>
    <row r="22" spans="1:22" s="17" customFormat="1" ht="40" customHeight="1">
      <c r="A22" s="18" t="s">
        <v>38</v>
      </c>
      <c r="B22" s="19">
        <v>1</v>
      </c>
      <c r="C22" s="20">
        <v>0</v>
      </c>
      <c r="D22" s="20">
        <v>0</v>
      </c>
      <c r="E22" s="20">
        <v>1</v>
      </c>
      <c r="F22" s="20">
        <v>0</v>
      </c>
      <c r="G22" s="20">
        <v>0</v>
      </c>
      <c r="H22" s="21">
        <v>0</v>
      </c>
      <c r="I22" s="19">
        <v>2</v>
      </c>
      <c r="J22" s="20">
        <v>0</v>
      </c>
      <c r="K22" s="20">
        <v>0</v>
      </c>
      <c r="L22" s="20">
        <v>2</v>
      </c>
      <c r="M22" s="20">
        <v>0</v>
      </c>
      <c r="N22" s="20">
        <v>0</v>
      </c>
      <c r="O22" s="21">
        <v>0</v>
      </c>
      <c r="P22" s="19">
        <v>3</v>
      </c>
      <c r="Q22" s="20">
        <v>0</v>
      </c>
      <c r="R22" s="20">
        <v>0</v>
      </c>
      <c r="S22" s="20">
        <v>2</v>
      </c>
      <c r="T22" s="20">
        <v>0</v>
      </c>
      <c r="U22" s="20">
        <v>0</v>
      </c>
      <c r="V22" s="21">
        <v>1</v>
      </c>
    </row>
    <row r="23" spans="1:22" s="17" customFormat="1" ht="40" customHeight="1">
      <c r="A23" s="18" t="s">
        <v>39</v>
      </c>
      <c r="B23" s="19">
        <v>6</v>
      </c>
      <c r="C23" s="20">
        <v>1</v>
      </c>
      <c r="D23" s="20">
        <v>2</v>
      </c>
      <c r="E23" s="20">
        <v>2</v>
      </c>
      <c r="F23" s="20">
        <v>0</v>
      </c>
      <c r="G23" s="20">
        <v>1</v>
      </c>
      <c r="H23" s="21">
        <v>0</v>
      </c>
      <c r="I23" s="19">
        <v>6</v>
      </c>
      <c r="J23" s="20">
        <v>1</v>
      </c>
      <c r="K23" s="20">
        <v>2</v>
      </c>
      <c r="L23" s="20">
        <v>2</v>
      </c>
      <c r="M23" s="20">
        <v>0</v>
      </c>
      <c r="N23" s="20">
        <v>1</v>
      </c>
      <c r="O23" s="21">
        <v>0</v>
      </c>
      <c r="P23" s="19">
        <v>6</v>
      </c>
      <c r="Q23" s="20">
        <v>1</v>
      </c>
      <c r="R23" s="20">
        <v>2</v>
      </c>
      <c r="S23" s="20">
        <v>2</v>
      </c>
      <c r="T23" s="20">
        <v>0</v>
      </c>
      <c r="U23" s="20">
        <v>1</v>
      </c>
      <c r="V23" s="21">
        <v>0</v>
      </c>
    </row>
    <row r="24" spans="1:22" s="17" customFormat="1" ht="40" customHeight="1">
      <c r="A24" s="26" t="s">
        <v>40</v>
      </c>
      <c r="B24" s="27">
        <v>4</v>
      </c>
      <c r="C24" s="28">
        <v>1</v>
      </c>
      <c r="D24" s="28">
        <v>0</v>
      </c>
      <c r="E24" s="28">
        <v>0</v>
      </c>
      <c r="F24" s="28">
        <v>1</v>
      </c>
      <c r="G24" s="28">
        <v>1</v>
      </c>
      <c r="H24" s="29">
        <v>1</v>
      </c>
      <c r="I24" s="27">
        <v>4</v>
      </c>
      <c r="J24" s="28">
        <v>1</v>
      </c>
      <c r="K24" s="28">
        <v>0</v>
      </c>
      <c r="L24" s="28">
        <v>0</v>
      </c>
      <c r="M24" s="28">
        <v>1</v>
      </c>
      <c r="N24" s="28">
        <v>1</v>
      </c>
      <c r="O24" s="29">
        <v>1</v>
      </c>
      <c r="P24" s="27">
        <v>4</v>
      </c>
      <c r="Q24" s="28">
        <v>1</v>
      </c>
      <c r="R24" s="28">
        <v>0</v>
      </c>
      <c r="S24" s="28">
        <v>0</v>
      </c>
      <c r="T24" s="28">
        <v>1</v>
      </c>
      <c r="U24" s="28">
        <v>1</v>
      </c>
      <c r="V24" s="29">
        <v>1</v>
      </c>
    </row>
    <row r="25" spans="1:22" s="17" customFormat="1" ht="40" customHeight="1">
      <c r="A25" s="26" t="s">
        <v>41</v>
      </c>
      <c r="B25" s="27">
        <v>3</v>
      </c>
      <c r="C25" s="28">
        <v>0</v>
      </c>
      <c r="D25" s="28">
        <v>0</v>
      </c>
      <c r="E25" s="28">
        <v>1</v>
      </c>
      <c r="F25" s="28">
        <v>1</v>
      </c>
      <c r="G25" s="28">
        <v>1</v>
      </c>
      <c r="H25" s="29">
        <v>0</v>
      </c>
      <c r="I25" s="27">
        <v>2</v>
      </c>
      <c r="J25" s="28">
        <v>0</v>
      </c>
      <c r="K25" s="28">
        <v>0</v>
      </c>
      <c r="L25" s="28">
        <v>0</v>
      </c>
      <c r="M25" s="28">
        <v>1</v>
      </c>
      <c r="N25" s="28">
        <v>1</v>
      </c>
      <c r="O25" s="29">
        <v>0</v>
      </c>
      <c r="P25" s="27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9">
        <v>0</v>
      </c>
    </row>
    <row r="26" spans="1:22" s="17" customFormat="1" ht="40" customHeight="1">
      <c r="A26" s="18" t="s">
        <v>42</v>
      </c>
      <c r="B26" s="19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1">
        <v>0</v>
      </c>
      <c r="I26" s="19">
        <v>1</v>
      </c>
      <c r="J26" s="20">
        <v>0</v>
      </c>
      <c r="K26" s="20">
        <v>0</v>
      </c>
      <c r="L26" s="20">
        <v>0</v>
      </c>
      <c r="M26" s="20">
        <v>0</v>
      </c>
      <c r="N26" s="20">
        <v>1</v>
      </c>
      <c r="O26" s="21">
        <v>0</v>
      </c>
      <c r="P26" s="19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1">
        <v>0</v>
      </c>
    </row>
    <row r="27" spans="1:22" s="17" customFormat="1" ht="40" customHeight="1">
      <c r="A27" s="18" t="s">
        <v>43</v>
      </c>
      <c r="B27" s="19">
        <v>3</v>
      </c>
      <c r="C27" s="20">
        <v>0</v>
      </c>
      <c r="D27" s="20">
        <v>0</v>
      </c>
      <c r="E27" s="20">
        <v>1</v>
      </c>
      <c r="F27" s="20">
        <v>1</v>
      </c>
      <c r="G27" s="20">
        <v>1</v>
      </c>
      <c r="H27" s="21">
        <v>0</v>
      </c>
      <c r="I27" s="19">
        <v>3</v>
      </c>
      <c r="J27" s="20">
        <v>0</v>
      </c>
      <c r="K27" s="20">
        <v>0</v>
      </c>
      <c r="L27" s="20">
        <v>1</v>
      </c>
      <c r="M27" s="20">
        <v>1</v>
      </c>
      <c r="N27" s="20">
        <v>1</v>
      </c>
      <c r="O27" s="21">
        <v>0</v>
      </c>
      <c r="P27" s="19">
        <v>3</v>
      </c>
      <c r="Q27" s="20">
        <v>0</v>
      </c>
      <c r="R27" s="20">
        <v>0</v>
      </c>
      <c r="S27" s="20">
        <v>1</v>
      </c>
      <c r="T27" s="20">
        <v>1</v>
      </c>
      <c r="U27" s="20">
        <v>1</v>
      </c>
      <c r="V27" s="21">
        <v>0</v>
      </c>
    </row>
    <row r="28" spans="1:22" s="17" customFormat="1" ht="40" customHeight="1" thickBot="1">
      <c r="A28" s="30" t="s">
        <v>44</v>
      </c>
      <c r="B28" s="33">
        <v>18</v>
      </c>
      <c r="C28" s="31">
        <v>1</v>
      </c>
      <c r="D28" s="31">
        <v>2</v>
      </c>
      <c r="E28" s="31">
        <v>4</v>
      </c>
      <c r="F28" s="31">
        <v>3</v>
      </c>
      <c r="G28" s="31">
        <v>3</v>
      </c>
      <c r="H28" s="32">
        <v>5</v>
      </c>
      <c r="I28" s="33">
        <v>12</v>
      </c>
      <c r="J28" s="31">
        <v>1</v>
      </c>
      <c r="K28" s="31">
        <v>4</v>
      </c>
      <c r="L28" s="31">
        <v>1</v>
      </c>
      <c r="M28" s="31">
        <v>1</v>
      </c>
      <c r="N28" s="31">
        <v>3</v>
      </c>
      <c r="O28" s="32">
        <v>2</v>
      </c>
      <c r="P28" s="33">
        <v>16</v>
      </c>
      <c r="Q28" s="31">
        <v>2</v>
      </c>
      <c r="R28" s="31">
        <v>0</v>
      </c>
      <c r="S28" s="31">
        <v>4</v>
      </c>
      <c r="T28" s="31">
        <v>1</v>
      </c>
      <c r="U28" s="31">
        <v>2</v>
      </c>
      <c r="V28" s="32">
        <v>7</v>
      </c>
    </row>
    <row r="29" spans="1:22" s="17" customFormat="1" ht="40" customHeight="1" thickTop="1">
      <c r="A29" s="18" t="s">
        <v>45</v>
      </c>
      <c r="B29" s="19">
        <f t="shared" ref="B29:V29" si="4">B17</f>
        <v>1</v>
      </c>
      <c r="C29" s="46">
        <f t="shared" si="4"/>
        <v>0</v>
      </c>
      <c r="D29" s="46">
        <f t="shared" si="4"/>
        <v>0</v>
      </c>
      <c r="E29" s="46">
        <f t="shared" si="4"/>
        <v>0</v>
      </c>
      <c r="F29" s="46">
        <f t="shared" si="4"/>
        <v>0</v>
      </c>
      <c r="G29" s="46">
        <f t="shared" si="4"/>
        <v>1</v>
      </c>
      <c r="H29" s="40">
        <f t="shared" si="4"/>
        <v>0</v>
      </c>
      <c r="I29" s="34">
        <f t="shared" si="4"/>
        <v>1</v>
      </c>
      <c r="J29" s="46">
        <f t="shared" si="4"/>
        <v>0</v>
      </c>
      <c r="K29" s="46">
        <f t="shared" si="4"/>
        <v>1</v>
      </c>
      <c r="L29" s="46">
        <f t="shared" si="4"/>
        <v>0</v>
      </c>
      <c r="M29" s="46">
        <f t="shared" si="4"/>
        <v>0</v>
      </c>
      <c r="N29" s="46">
        <f>N17</f>
        <v>0</v>
      </c>
      <c r="O29" s="40">
        <f t="shared" si="4"/>
        <v>0</v>
      </c>
      <c r="P29" s="34">
        <f t="shared" si="4"/>
        <v>2</v>
      </c>
      <c r="Q29" s="46">
        <f t="shared" si="4"/>
        <v>1</v>
      </c>
      <c r="R29" s="46">
        <f t="shared" si="4"/>
        <v>0</v>
      </c>
      <c r="S29" s="46">
        <f t="shared" si="4"/>
        <v>0</v>
      </c>
      <c r="T29" s="46">
        <f t="shared" si="4"/>
        <v>0</v>
      </c>
      <c r="U29" s="46">
        <f t="shared" si="4"/>
        <v>1</v>
      </c>
      <c r="V29" s="40">
        <f t="shared" si="4"/>
        <v>0</v>
      </c>
    </row>
    <row r="30" spans="1:22" s="17" customFormat="1" ht="40" customHeight="1">
      <c r="A30" s="18" t="s">
        <v>46</v>
      </c>
      <c r="B30" s="19">
        <f t="shared" ref="B30:V30" si="5">B13+B14</f>
        <v>25</v>
      </c>
      <c r="C30" s="20">
        <f t="shared" si="5"/>
        <v>4</v>
      </c>
      <c r="D30" s="20">
        <f t="shared" si="5"/>
        <v>9</v>
      </c>
      <c r="E30" s="20">
        <f t="shared" si="5"/>
        <v>2</v>
      </c>
      <c r="F30" s="20">
        <f t="shared" si="5"/>
        <v>6</v>
      </c>
      <c r="G30" s="20">
        <f t="shared" si="5"/>
        <v>4</v>
      </c>
      <c r="H30" s="21">
        <f t="shared" si="5"/>
        <v>0</v>
      </c>
      <c r="I30" s="19">
        <f t="shared" si="5"/>
        <v>25</v>
      </c>
      <c r="J30" s="20">
        <f t="shared" si="5"/>
        <v>4</v>
      </c>
      <c r="K30" s="20">
        <f t="shared" si="5"/>
        <v>9</v>
      </c>
      <c r="L30" s="20">
        <f t="shared" si="5"/>
        <v>2</v>
      </c>
      <c r="M30" s="20">
        <f t="shared" si="5"/>
        <v>6</v>
      </c>
      <c r="N30" s="20">
        <f t="shared" si="5"/>
        <v>4</v>
      </c>
      <c r="O30" s="21">
        <f t="shared" si="5"/>
        <v>0</v>
      </c>
      <c r="P30" s="19">
        <f t="shared" si="5"/>
        <v>25</v>
      </c>
      <c r="Q30" s="20">
        <f t="shared" si="5"/>
        <v>4</v>
      </c>
      <c r="R30" s="20">
        <f t="shared" si="5"/>
        <v>9</v>
      </c>
      <c r="S30" s="20">
        <f t="shared" si="5"/>
        <v>2</v>
      </c>
      <c r="T30" s="20">
        <f t="shared" si="5"/>
        <v>6</v>
      </c>
      <c r="U30" s="20">
        <f t="shared" si="5"/>
        <v>4</v>
      </c>
      <c r="V30" s="21">
        <f t="shared" si="5"/>
        <v>0</v>
      </c>
    </row>
    <row r="31" spans="1:22" s="17" customFormat="1" ht="40" customHeight="1">
      <c r="A31" s="18" t="s">
        <v>47</v>
      </c>
      <c r="B31" s="19">
        <f t="shared" ref="B31:V31" si="6">B10+B20</f>
        <v>16</v>
      </c>
      <c r="C31" s="20">
        <f t="shared" si="6"/>
        <v>3</v>
      </c>
      <c r="D31" s="20">
        <f t="shared" si="6"/>
        <v>7</v>
      </c>
      <c r="E31" s="20">
        <f t="shared" si="6"/>
        <v>0</v>
      </c>
      <c r="F31" s="20">
        <f t="shared" si="6"/>
        <v>5</v>
      </c>
      <c r="G31" s="20">
        <f t="shared" si="6"/>
        <v>1</v>
      </c>
      <c r="H31" s="21">
        <f t="shared" si="6"/>
        <v>0</v>
      </c>
      <c r="I31" s="19">
        <f t="shared" si="6"/>
        <v>16</v>
      </c>
      <c r="J31" s="20">
        <f t="shared" si="6"/>
        <v>3</v>
      </c>
      <c r="K31" s="20">
        <f t="shared" si="6"/>
        <v>7</v>
      </c>
      <c r="L31" s="20">
        <f t="shared" si="6"/>
        <v>0</v>
      </c>
      <c r="M31" s="20">
        <f t="shared" si="6"/>
        <v>5</v>
      </c>
      <c r="N31" s="20">
        <f t="shared" si="6"/>
        <v>1</v>
      </c>
      <c r="O31" s="21">
        <f t="shared" si="6"/>
        <v>0</v>
      </c>
      <c r="P31" s="19">
        <f t="shared" si="6"/>
        <v>16</v>
      </c>
      <c r="Q31" s="20">
        <f t="shared" si="6"/>
        <v>3</v>
      </c>
      <c r="R31" s="20">
        <f t="shared" si="6"/>
        <v>7</v>
      </c>
      <c r="S31" s="20">
        <f t="shared" si="6"/>
        <v>0</v>
      </c>
      <c r="T31" s="20">
        <f t="shared" si="6"/>
        <v>5</v>
      </c>
      <c r="U31" s="20">
        <f t="shared" si="6"/>
        <v>1</v>
      </c>
      <c r="V31" s="21">
        <f t="shared" si="6"/>
        <v>0</v>
      </c>
    </row>
    <row r="32" spans="1:22" s="17" customFormat="1" ht="40" customHeight="1">
      <c r="A32" s="18" t="s">
        <v>48</v>
      </c>
      <c r="B32" s="19">
        <f t="shared" ref="B32:V32" si="7">B9+B16+B19+B21+B22+B23</f>
        <v>127</v>
      </c>
      <c r="C32" s="20">
        <f t="shared" si="7"/>
        <v>22</v>
      </c>
      <c r="D32" s="20">
        <f t="shared" si="7"/>
        <v>31</v>
      </c>
      <c r="E32" s="20">
        <f t="shared" si="7"/>
        <v>19</v>
      </c>
      <c r="F32" s="20">
        <f t="shared" si="7"/>
        <v>15</v>
      </c>
      <c r="G32" s="20">
        <f t="shared" si="7"/>
        <v>18</v>
      </c>
      <c r="H32" s="21">
        <f t="shared" si="7"/>
        <v>22</v>
      </c>
      <c r="I32" s="19">
        <f t="shared" si="7"/>
        <v>128</v>
      </c>
      <c r="J32" s="20">
        <f t="shared" si="7"/>
        <v>22</v>
      </c>
      <c r="K32" s="20">
        <f t="shared" si="7"/>
        <v>31</v>
      </c>
      <c r="L32" s="20">
        <f t="shared" si="7"/>
        <v>20</v>
      </c>
      <c r="M32" s="20">
        <f t="shared" si="7"/>
        <v>15</v>
      </c>
      <c r="N32" s="20">
        <f t="shared" si="7"/>
        <v>18</v>
      </c>
      <c r="O32" s="21">
        <f t="shared" si="7"/>
        <v>22</v>
      </c>
      <c r="P32" s="19">
        <f t="shared" si="7"/>
        <v>129</v>
      </c>
      <c r="Q32" s="20">
        <f t="shared" si="7"/>
        <v>22</v>
      </c>
      <c r="R32" s="20">
        <f t="shared" si="7"/>
        <v>31</v>
      </c>
      <c r="S32" s="20">
        <f t="shared" si="7"/>
        <v>20</v>
      </c>
      <c r="T32" s="20">
        <f t="shared" si="7"/>
        <v>15</v>
      </c>
      <c r="U32" s="20">
        <f t="shared" si="7"/>
        <v>18</v>
      </c>
      <c r="V32" s="21">
        <f t="shared" si="7"/>
        <v>23</v>
      </c>
    </row>
    <row r="33" spans="1:22" s="17" customFormat="1" ht="40" customHeight="1">
      <c r="A33" s="18" t="s">
        <v>49</v>
      </c>
      <c r="B33" s="19">
        <f t="shared" ref="B33:V33" si="8">B12+B15+B18+B24+B25</f>
        <v>31</v>
      </c>
      <c r="C33" s="20">
        <f t="shared" si="8"/>
        <v>5</v>
      </c>
      <c r="D33" s="20">
        <f t="shared" si="8"/>
        <v>6</v>
      </c>
      <c r="E33" s="20">
        <f t="shared" si="8"/>
        <v>7</v>
      </c>
      <c r="F33" s="20">
        <f t="shared" si="8"/>
        <v>9</v>
      </c>
      <c r="G33" s="20">
        <f t="shared" si="8"/>
        <v>3</v>
      </c>
      <c r="H33" s="21">
        <f t="shared" si="8"/>
        <v>1</v>
      </c>
      <c r="I33" s="19">
        <f t="shared" si="8"/>
        <v>30</v>
      </c>
      <c r="J33" s="20">
        <f t="shared" si="8"/>
        <v>5</v>
      </c>
      <c r="K33" s="20">
        <f t="shared" si="8"/>
        <v>6</v>
      </c>
      <c r="L33" s="20">
        <f t="shared" si="8"/>
        <v>6</v>
      </c>
      <c r="M33" s="20">
        <f t="shared" si="8"/>
        <v>9</v>
      </c>
      <c r="N33" s="20">
        <f t="shared" si="8"/>
        <v>3</v>
      </c>
      <c r="O33" s="21">
        <f t="shared" si="8"/>
        <v>1</v>
      </c>
      <c r="P33" s="19">
        <f t="shared" si="8"/>
        <v>28</v>
      </c>
      <c r="Q33" s="20">
        <f t="shared" si="8"/>
        <v>5</v>
      </c>
      <c r="R33" s="20">
        <f t="shared" si="8"/>
        <v>6</v>
      </c>
      <c r="S33" s="20">
        <f t="shared" si="8"/>
        <v>6</v>
      </c>
      <c r="T33" s="20">
        <f t="shared" si="8"/>
        <v>8</v>
      </c>
      <c r="U33" s="20">
        <f t="shared" si="8"/>
        <v>2</v>
      </c>
      <c r="V33" s="21">
        <f t="shared" si="8"/>
        <v>1</v>
      </c>
    </row>
    <row r="34" spans="1:22" s="17" customFormat="1" ht="40" customHeight="1">
      <c r="A34" s="22" t="s">
        <v>50</v>
      </c>
      <c r="B34" s="23">
        <f t="shared" ref="B34:V34" si="9">B11+B26+B27+B28</f>
        <v>26</v>
      </c>
      <c r="C34" s="24">
        <f t="shared" si="9"/>
        <v>1</v>
      </c>
      <c r="D34" s="24">
        <f t="shared" si="9"/>
        <v>3</v>
      </c>
      <c r="E34" s="24">
        <f t="shared" si="9"/>
        <v>5</v>
      </c>
      <c r="F34" s="24">
        <f t="shared" si="9"/>
        <v>5</v>
      </c>
      <c r="G34" s="24">
        <f t="shared" si="9"/>
        <v>6</v>
      </c>
      <c r="H34" s="25">
        <f t="shared" si="9"/>
        <v>6</v>
      </c>
      <c r="I34" s="23">
        <f t="shared" si="9"/>
        <v>21</v>
      </c>
      <c r="J34" s="24">
        <f t="shared" si="9"/>
        <v>1</v>
      </c>
      <c r="K34" s="24">
        <f t="shared" si="9"/>
        <v>5</v>
      </c>
      <c r="L34" s="24">
        <f t="shared" si="9"/>
        <v>2</v>
      </c>
      <c r="M34" s="24">
        <f t="shared" si="9"/>
        <v>3</v>
      </c>
      <c r="N34" s="24">
        <f t="shared" si="9"/>
        <v>7</v>
      </c>
      <c r="O34" s="25">
        <f t="shared" si="9"/>
        <v>3</v>
      </c>
      <c r="P34" s="23">
        <f t="shared" si="9"/>
        <v>24</v>
      </c>
      <c r="Q34" s="24">
        <f t="shared" si="9"/>
        <v>2</v>
      </c>
      <c r="R34" s="24">
        <f t="shared" si="9"/>
        <v>1</v>
      </c>
      <c r="S34" s="24">
        <f t="shared" si="9"/>
        <v>5</v>
      </c>
      <c r="T34" s="24">
        <f t="shared" si="9"/>
        <v>3</v>
      </c>
      <c r="U34" s="24">
        <f t="shared" si="9"/>
        <v>5</v>
      </c>
      <c r="V34" s="25">
        <f t="shared" si="9"/>
        <v>8</v>
      </c>
    </row>
  </sheetData>
  <mergeCells count="5">
    <mergeCell ref="U1:V1"/>
    <mergeCell ref="A3:A5"/>
    <mergeCell ref="B3:H4"/>
    <mergeCell ref="I3:O4"/>
    <mergeCell ref="P3:V4"/>
  </mergeCells>
  <phoneticPr fontId="4"/>
  <pageMargins left="0.78740157480314965" right="0.78740157480314965" top="0.59055118110236227" bottom="0.59055118110236227" header="0" footer="0"/>
  <pageSetup paperSize="9" scale="43" orientation="portrait" blackAndWhite="1" horizontalDpi="300" verticalDpi="300" r:id="rId1"/>
  <headerFooter alignWithMargins="0"/>
  <colBreaks count="1" manualBreakCount="1">
    <brk id="15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C6755-F6FD-4D17-AF17-270F3CA2E33D}">
  <sheetPr>
    <tabColor theme="8" tint="0.59999389629810485"/>
    <pageSetUpPr fitToPage="1"/>
  </sheetPr>
  <dimension ref="A1:AD34"/>
  <sheetViews>
    <sheetView view="pageBreakPreview" zoomScale="90" zoomScaleNormal="75" zoomScaleSheetLayoutView="9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6328125" defaultRowHeight="20.149999999999999" customHeight="1"/>
  <cols>
    <col min="1" max="1" width="10.6328125" style="41" customWidth="1"/>
    <col min="2" max="29" width="7.6328125" style="42" customWidth="1"/>
    <col min="30" max="16384" width="9.6328125" style="38"/>
  </cols>
  <sheetData>
    <row r="1" spans="1:30" ht="16.5">
      <c r="A1" s="47" t="s">
        <v>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8"/>
      <c r="W1" s="2"/>
      <c r="X1" s="2"/>
      <c r="Y1" s="2"/>
      <c r="Z1" s="2"/>
      <c r="AA1" s="2"/>
      <c r="AB1" s="123" t="s">
        <v>1</v>
      </c>
      <c r="AC1" s="123"/>
      <c r="AD1" s="49"/>
    </row>
    <row r="2" spans="1:30" s="39" customFormat="1" ht="3.75" customHeight="1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49"/>
    </row>
    <row r="3" spans="1:30" ht="15" customHeight="1">
      <c r="A3" s="136" t="s">
        <v>2</v>
      </c>
      <c r="B3" s="128" t="s">
        <v>65</v>
      </c>
      <c r="C3" s="128"/>
      <c r="D3" s="128"/>
      <c r="E3" s="128"/>
      <c r="F3" s="128"/>
      <c r="G3" s="128"/>
      <c r="H3" s="118"/>
      <c r="I3" s="119"/>
      <c r="J3" s="119"/>
      <c r="K3" s="119"/>
      <c r="L3" s="119"/>
      <c r="M3" s="119"/>
      <c r="N3" s="119"/>
      <c r="O3" s="120"/>
      <c r="P3" s="128" t="s">
        <v>66</v>
      </c>
      <c r="Q3" s="128"/>
      <c r="R3" s="128"/>
      <c r="S3" s="128"/>
      <c r="T3" s="128"/>
      <c r="U3" s="128"/>
      <c r="V3" s="128"/>
      <c r="W3" s="128" t="s">
        <v>67</v>
      </c>
      <c r="X3" s="128"/>
      <c r="Y3" s="128"/>
      <c r="Z3" s="128"/>
      <c r="AA3" s="128"/>
      <c r="AB3" s="128"/>
      <c r="AC3" s="128"/>
    </row>
    <row r="4" spans="1:30" ht="15" customHeight="1">
      <c r="A4" s="136"/>
      <c r="B4" s="128"/>
      <c r="C4" s="128"/>
      <c r="D4" s="128"/>
      <c r="E4" s="128"/>
      <c r="F4" s="128"/>
      <c r="G4" s="128"/>
      <c r="H4" s="128"/>
      <c r="I4" s="118" t="s">
        <v>68</v>
      </c>
      <c r="J4" s="119"/>
      <c r="K4" s="119"/>
      <c r="L4" s="119"/>
      <c r="M4" s="119"/>
      <c r="N4" s="119"/>
      <c r="O4" s="120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</row>
    <row r="5" spans="1:30" ht="33.75" customHeight="1">
      <c r="A5" s="136"/>
      <c r="B5" s="7" t="s">
        <v>8</v>
      </c>
      <c r="C5" s="44" t="s">
        <v>64</v>
      </c>
      <c r="D5" s="44" t="s">
        <v>18</v>
      </c>
      <c r="E5" s="44" t="s">
        <v>19</v>
      </c>
      <c r="F5" s="44" t="s">
        <v>20</v>
      </c>
      <c r="G5" s="44" t="s">
        <v>21</v>
      </c>
      <c r="H5" s="44" t="s">
        <v>22</v>
      </c>
      <c r="I5" s="9" t="s">
        <v>8</v>
      </c>
      <c r="J5" s="44" t="s">
        <v>64</v>
      </c>
      <c r="K5" s="44" t="s">
        <v>18</v>
      </c>
      <c r="L5" s="44" t="s">
        <v>19</v>
      </c>
      <c r="M5" s="44" t="s">
        <v>20</v>
      </c>
      <c r="N5" s="44" t="s">
        <v>21</v>
      </c>
      <c r="O5" s="44" t="s">
        <v>22</v>
      </c>
      <c r="P5" s="45" t="s">
        <v>8</v>
      </c>
      <c r="Q5" s="44" t="s">
        <v>64</v>
      </c>
      <c r="R5" s="44" t="s">
        <v>18</v>
      </c>
      <c r="S5" s="44" t="s">
        <v>19</v>
      </c>
      <c r="T5" s="44" t="s">
        <v>20</v>
      </c>
      <c r="U5" s="44" t="s">
        <v>21</v>
      </c>
      <c r="V5" s="44" t="s">
        <v>22</v>
      </c>
      <c r="W5" s="45" t="s">
        <v>8</v>
      </c>
      <c r="X5" s="44" t="s">
        <v>64</v>
      </c>
      <c r="Y5" s="44" t="s">
        <v>18</v>
      </c>
      <c r="Z5" s="44" t="s">
        <v>19</v>
      </c>
      <c r="AA5" s="44" t="s">
        <v>20</v>
      </c>
      <c r="AB5" s="44" t="s">
        <v>21</v>
      </c>
      <c r="AC5" s="44" t="s">
        <v>22</v>
      </c>
    </row>
    <row r="6" spans="1:30" s="54" customFormat="1" ht="30" customHeight="1">
      <c r="A6" s="50" t="s">
        <v>8</v>
      </c>
      <c r="B6" s="51">
        <f t="shared" ref="B6" si="0">SUM(B9:B28)</f>
        <v>36</v>
      </c>
      <c r="C6" s="52">
        <f t="shared" ref="C6:AC6" si="1">SUM(C9:C28)</f>
        <v>8</v>
      </c>
      <c r="D6" s="52">
        <f t="shared" si="1"/>
        <v>13</v>
      </c>
      <c r="E6" s="52">
        <f t="shared" si="1"/>
        <v>4</v>
      </c>
      <c r="F6" s="52">
        <f t="shared" si="1"/>
        <v>7</v>
      </c>
      <c r="G6" s="52">
        <f t="shared" si="1"/>
        <v>3</v>
      </c>
      <c r="H6" s="52">
        <f t="shared" si="1"/>
        <v>1</v>
      </c>
      <c r="I6" s="52">
        <f t="shared" si="1"/>
        <v>10</v>
      </c>
      <c r="J6" s="52">
        <f t="shared" si="1"/>
        <v>2</v>
      </c>
      <c r="K6" s="52">
        <f t="shared" si="1"/>
        <v>6</v>
      </c>
      <c r="L6" s="52">
        <f t="shared" si="1"/>
        <v>1</v>
      </c>
      <c r="M6" s="52">
        <f t="shared" si="1"/>
        <v>1</v>
      </c>
      <c r="N6" s="52">
        <f t="shared" si="1"/>
        <v>0</v>
      </c>
      <c r="O6" s="53">
        <f t="shared" si="1"/>
        <v>0</v>
      </c>
      <c r="P6" s="51">
        <f t="shared" si="1"/>
        <v>10</v>
      </c>
      <c r="Q6" s="52">
        <f t="shared" si="1"/>
        <v>2</v>
      </c>
      <c r="R6" s="52">
        <f t="shared" si="1"/>
        <v>2</v>
      </c>
      <c r="S6" s="52">
        <f t="shared" si="1"/>
        <v>2</v>
      </c>
      <c r="T6" s="52">
        <f t="shared" si="1"/>
        <v>0</v>
      </c>
      <c r="U6" s="52">
        <f t="shared" si="1"/>
        <v>3</v>
      </c>
      <c r="V6" s="53">
        <f t="shared" si="1"/>
        <v>1</v>
      </c>
      <c r="W6" s="51">
        <f t="shared" si="1"/>
        <v>49</v>
      </c>
      <c r="X6" s="52">
        <f t="shared" si="1"/>
        <v>6</v>
      </c>
      <c r="Y6" s="52">
        <f t="shared" si="1"/>
        <v>13</v>
      </c>
      <c r="Z6" s="52">
        <f t="shared" si="1"/>
        <v>7</v>
      </c>
      <c r="AA6" s="52">
        <f t="shared" si="1"/>
        <v>8</v>
      </c>
      <c r="AB6" s="52">
        <f t="shared" si="1"/>
        <v>8</v>
      </c>
      <c r="AC6" s="53">
        <f t="shared" si="1"/>
        <v>7</v>
      </c>
    </row>
    <row r="7" spans="1:30" s="54" customFormat="1" ht="30" customHeight="1">
      <c r="A7" s="55" t="s">
        <v>23</v>
      </c>
      <c r="B7" s="56">
        <f t="shared" ref="B7:AC7" si="2">SUM(B9:B19)</f>
        <v>26</v>
      </c>
      <c r="C7" s="57">
        <f t="shared" si="2"/>
        <v>7</v>
      </c>
      <c r="D7" s="57">
        <f t="shared" si="2"/>
        <v>10</v>
      </c>
      <c r="E7" s="57">
        <f t="shared" si="2"/>
        <v>0</v>
      </c>
      <c r="F7" s="57">
        <f t="shared" si="2"/>
        <v>6</v>
      </c>
      <c r="G7" s="57">
        <f t="shared" si="2"/>
        <v>2</v>
      </c>
      <c r="H7" s="57">
        <f t="shared" si="2"/>
        <v>1</v>
      </c>
      <c r="I7" s="57">
        <f t="shared" si="2"/>
        <v>9</v>
      </c>
      <c r="J7" s="57">
        <f t="shared" si="2"/>
        <v>2</v>
      </c>
      <c r="K7" s="57">
        <f t="shared" si="2"/>
        <v>6</v>
      </c>
      <c r="L7" s="57">
        <f t="shared" si="2"/>
        <v>0</v>
      </c>
      <c r="M7" s="57">
        <f t="shared" si="2"/>
        <v>1</v>
      </c>
      <c r="N7" s="57">
        <f t="shared" si="2"/>
        <v>0</v>
      </c>
      <c r="O7" s="58">
        <f t="shared" si="2"/>
        <v>0</v>
      </c>
      <c r="P7" s="56">
        <f t="shared" si="2"/>
        <v>5</v>
      </c>
      <c r="Q7" s="57">
        <f t="shared" si="2"/>
        <v>0</v>
      </c>
      <c r="R7" s="57">
        <f t="shared" si="2"/>
        <v>1</v>
      </c>
      <c r="S7" s="57">
        <f t="shared" si="2"/>
        <v>2</v>
      </c>
      <c r="T7" s="57">
        <f t="shared" si="2"/>
        <v>0</v>
      </c>
      <c r="U7" s="57">
        <f t="shared" si="2"/>
        <v>2</v>
      </c>
      <c r="V7" s="58">
        <f t="shared" si="2"/>
        <v>0</v>
      </c>
      <c r="W7" s="56">
        <f t="shared" si="2"/>
        <v>32</v>
      </c>
      <c r="X7" s="57">
        <f t="shared" si="2"/>
        <v>4</v>
      </c>
      <c r="Y7" s="57">
        <f t="shared" si="2"/>
        <v>11</v>
      </c>
      <c r="Z7" s="57">
        <f t="shared" si="2"/>
        <v>4</v>
      </c>
      <c r="AA7" s="57">
        <f t="shared" si="2"/>
        <v>8</v>
      </c>
      <c r="AB7" s="57">
        <f t="shared" si="2"/>
        <v>3</v>
      </c>
      <c r="AC7" s="58">
        <f t="shared" si="2"/>
        <v>2</v>
      </c>
    </row>
    <row r="8" spans="1:30" s="54" customFormat="1" ht="30" customHeight="1">
      <c r="A8" s="59" t="s">
        <v>24</v>
      </c>
      <c r="B8" s="60">
        <f t="shared" ref="B8:AC8" si="3">SUM(B20:B28)</f>
        <v>10</v>
      </c>
      <c r="C8" s="61">
        <f t="shared" si="3"/>
        <v>1</v>
      </c>
      <c r="D8" s="61">
        <f t="shared" si="3"/>
        <v>3</v>
      </c>
      <c r="E8" s="61">
        <f t="shared" si="3"/>
        <v>4</v>
      </c>
      <c r="F8" s="61">
        <f t="shared" si="3"/>
        <v>1</v>
      </c>
      <c r="G8" s="61">
        <f t="shared" si="3"/>
        <v>1</v>
      </c>
      <c r="H8" s="61">
        <f t="shared" si="3"/>
        <v>0</v>
      </c>
      <c r="I8" s="61">
        <f t="shared" si="3"/>
        <v>1</v>
      </c>
      <c r="J8" s="61">
        <f t="shared" si="3"/>
        <v>0</v>
      </c>
      <c r="K8" s="61">
        <f t="shared" si="3"/>
        <v>0</v>
      </c>
      <c r="L8" s="61">
        <f t="shared" si="3"/>
        <v>1</v>
      </c>
      <c r="M8" s="61">
        <f t="shared" si="3"/>
        <v>0</v>
      </c>
      <c r="N8" s="61">
        <f t="shared" si="3"/>
        <v>0</v>
      </c>
      <c r="O8" s="62">
        <f t="shared" si="3"/>
        <v>0</v>
      </c>
      <c r="P8" s="60">
        <f t="shared" si="3"/>
        <v>5</v>
      </c>
      <c r="Q8" s="61">
        <f t="shared" si="3"/>
        <v>2</v>
      </c>
      <c r="R8" s="61">
        <f t="shared" si="3"/>
        <v>1</v>
      </c>
      <c r="S8" s="61">
        <f t="shared" si="3"/>
        <v>0</v>
      </c>
      <c r="T8" s="61">
        <f t="shared" si="3"/>
        <v>0</v>
      </c>
      <c r="U8" s="61">
        <f t="shared" si="3"/>
        <v>1</v>
      </c>
      <c r="V8" s="62">
        <f t="shared" si="3"/>
        <v>1</v>
      </c>
      <c r="W8" s="60">
        <f t="shared" si="3"/>
        <v>17</v>
      </c>
      <c r="X8" s="61">
        <f t="shared" si="3"/>
        <v>2</v>
      </c>
      <c r="Y8" s="61">
        <f t="shared" si="3"/>
        <v>2</v>
      </c>
      <c r="Z8" s="61">
        <f t="shared" si="3"/>
        <v>3</v>
      </c>
      <c r="AA8" s="61">
        <f t="shared" si="3"/>
        <v>0</v>
      </c>
      <c r="AB8" s="61">
        <f t="shared" si="3"/>
        <v>5</v>
      </c>
      <c r="AC8" s="62">
        <f t="shared" si="3"/>
        <v>5</v>
      </c>
    </row>
    <row r="9" spans="1:30" s="54" customFormat="1" ht="30" customHeight="1">
      <c r="A9" s="50" t="s">
        <v>25</v>
      </c>
      <c r="B9" s="56">
        <v>12</v>
      </c>
      <c r="C9" s="52">
        <v>3</v>
      </c>
      <c r="D9" s="52">
        <v>6</v>
      </c>
      <c r="E9" s="52">
        <v>0</v>
      </c>
      <c r="F9" s="52">
        <v>2</v>
      </c>
      <c r="G9" s="52">
        <v>0</v>
      </c>
      <c r="H9" s="52">
        <v>1</v>
      </c>
      <c r="I9" s="52">
        <v>5</v>
      </c>
      <c r="J9" s="52">
        <v>0</v>
      </c>
      <c r="K9" s="52">
        <v>4</v>
      </c>
      <c r="L9" s="52">
        <v>0</v>
      </c>
      <c r="M9" s="52">
        <v>1</v>
      </c>
      <c r="N9" s="52">
        <v>0</v>
      </c>
      <c r="O9" s="53">
        <v>0</v>
      </c>
      <c r="P9" s="51">
        <v>2</v>
      </c>
      <c r="Q9" s="52">
        <v>0</v>
      </c>
      <c r="R9" s="52">
        <v>1</v>
      </c>
      <c r="S9" s="52">
        <v>0</v>
      </c>
      <c r="T9" s="52">
        <v>0</v>
      </c>
      <c r="U9" s="52">
        <v>1</v>
      </c>
      <c r="V9" s="53">
        <v>0</v>
      </c>
      <c r="W9" s="51">
        <v>12</v>
      </c>
      <c r="X9" s="52">
        <v>2</v>
      </c>
      <c r="Y9" s="52">
        <v>5</v>
      </c>
      <c r="Z9" s="52">
        <v>1</v>
      </c>
      <c r="AA9" s="52">
        <v>2</v>
      </c>
      <c r="AB9" s="52">
        <v>1</v>
      </c>
      <c r="AC9" s="53">
        <v>1</v>
      </c>
    </row>
    <row r="10" spans="1:30" s="54" customFormat="1" ht="30" customHeight="1">
      <c r="A10" s="55" t="s">
        <v>26</v>
      </c>
      <c r="B10" s="56">
        <v>4</v>
      </c>
      <c r="C10" s="57">
        <v>0</v>
      </c>
      <c r="D10" s="57">
        <v>1</v>
      </c>
      <c r="E10" s="57">
        <v>0</v>
      </c>
      <c r="F10" s="57">
        <v>3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8">
        <v>0</v>
      </c>
      <c r="P10" s="56">
        <v>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8">
        <v>0</v>
      </c>
      <c r="W10" s="56">
        <v>1</v>
      </c>
      <c r="X10" s="57">
        <v>0</v>
      </c>
      <c r="Y10" s="57">
        <v>1</v>
      </c>
      <c r="Z10" s="57">
        <v>0</v>
      </c>
      <c r="AA10" s="57">
        <v>0</v>
      </c>
      <c r="AB10" s="57">
        <v>0</v>
      </c>
      <c r="AC10" s="58">
        <v>0</v>
      </c>
    </row>
    <row r="11" spans="1:30" s="54" customFormat="1" ht="30" customHeight="1">
      <c r="A11" s="55" t="s">
        <v>27</v>
      </c>
      <c r="B11" s="56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8">
        <v>0</v>
      </c>
      <c r="P11" s="56">
        <v>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8">
        <v>0</v>
      </c>
      <c r="W11" s="56">
        <v>2</v>
      </c>
      <c r="X11" s="57">
        <v>0</v>
      </c>
      <c r="Y11" s="57">
        <v>1</v>
      </c>
      <c r="Z11" s="57">
        <v>0</v>
      </c>
      <c r="AA11" s="57">
        <v>0</v>
      </c>
      <c r="AB11" s="57">
        <v>1</v>
      </c>
      <c r="AC11" s="58">
        <v>0</v>
      </c>
    </row>
    <row r="12" spans="1:30" s="54" customFormat="1" ht="30" customHeight="1">
      <c r="A12" s="55" t="s">
        <v>28</v>
      </c>
      <c r="B12" s="56">
        <v>2</v>
      </c>
      <c r="C12" s="57">
        <v>2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2</v>
      </c>
      <c r="J12" s="57">
        <v>2</v>
      </c>
      <c r="K12" s="57">
        <v>0</v>
      </c>
      <c r="L12" s="57">
        <v>0</v>
      </c>
      <c r="M12" s="57">
        <v>0</v>
      </c>
      <c r="N12" s="57">
        <v>0</v>
      </c>
      <c r="O12" s="58">
        <v>0</v>
      </c>
      <c r="P12" s="56">
        <v>1</v>
      </c>
      <c r="Q12" s="57">
        <v>0</v>
      </c>
      <c r="R12" s="57">
        <v>0</v>
      </c>
      <c r="S12" s="57">
        <v>1</v>
      </c>
      <c r="T12" s="57">
        <v>0</v>
      </c>
      <c r="U12" s="57">
        <v>0</v>
      </c>
      <c r="V12" s="58">
        <v>0</v>
      </c>
      <c r="W12" s="56">
        <v>7</v>
      </c>
      <c r="X12" s="57">
        <v>2</v>
      </c>
      <c r="Y12" s="57">
        <v>0</v>
      </c>
      <c r="Z12" s="57">
        <v>2</v>
      </c>
      <c r="AA12" s="57">
        <v>3</v>
      </c>
      <c r="AB12" s="57">
        <v>0</v>
      </c>
      <c r="AC12" s="58">
        <v>0</v>
      </c>
    </row>
    <row r="13" spans="1:30" s="54" customFormat="1" ht="30" customHeight="1">
      <c r="A13" s="55" t="s">
        <v>29</v>
      </c>
      <c r="B13" s="56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8">
        <v>0</v>
      </c>
      <c r="P13" s="56">
        <v>0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8">
        <v>0</v>
      </c>
      <c r="W13" s="56">
        <v>4</v>
      </c>
      <c r="X13" s="57">
        <v>0</v>
      </c>
      <c r="Y13" s="57">
        <v>2</v>
      </c>
      <c r="Z13" s="57">
        <v>0</v>
      </c>
      <c r="AA13" s="57">
        <v>1</v>
      </c>
      <c r="AB13" s="57">
        <v>1</v>
      </c>
      <c r="AC13" s="58">
        <v>0</v>
      </c>
    </row>
    <row r="14" spans="1:30" s="54" customFormat="1" ht="30" customHeight="1">
      <c r="A14" s="55" t="s">
        <v>30</v>
      </c>
      <c r="B14" s="56">
        <v>3</v>
      </c>
      <c r="C14" s="57">
        <v>1</v>
      </c>
      <c r="D14" s="57">
        <v>0</v>
      </c>
      <c r="E14" s="57">
        <v>0</v>
      </c>
      <c r="F14" s="57">
        <v>1</v>
      </c>
      <c r="G14" s="57">
        <v>1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8">
        <v>0</v>
      </c>
      <c r="P14" s="56">
        <v>1</v>
      </c>
      <c r="Q14" s="57">
        <v>0</v>
      </c>
      <c r="R14" s="57">
        <v>0</v>
      </c>
      <c r="S14" s="57">
        <v>0</v>
      </c>
      <c r="T14" s="57">
        <v>0</v>
      </c>
      <c r="U14" s="57">
        <v>1</v>
      </c>
      <c r="V14" s="58">
        <v>0</v>
      </c>
      <c r="W14" s="56">
        <v>1</v>
      </c>
      <c r="X14" s="57">
        <v>0</v>
      </c>
      <c r="Y14" s="57">
        <v>0</v>
      </c>
      <c r="Z14" s="57">
        <v>0</v>
      </c>
      <c r="AA14" s="57">
        <v>1</v>
      </c>
      <c r="AB14" s="57">
        <v>0</v>
      </c>
      <c r="AC14" s="58">
        <v>0</v>
      </c>
    </row>
    <row r="15" spans="1:30" s="54" customFormat="1" ht="30" customHeight="1">
      <c r="A15" s="55" t="s">
        <v>31</v>
      </c>
      <c r="B15" s="56">
        <v>1</v>
      </c>
      <c r="C15" s="57">
        <v>0</v>
      </c>
      <c r="D15" s="57">
        <v>1</v>
      </c>
      <c r="E15" s="57">
        <v>0</v>
      </c>
      <c r="F15" s="57">
        <v>0</v>
      </c>
      <c r="G15" s="57">
        <v>0</v>
      </c>
      <c r="H15" s="57">
        <v>0</v>
      </c>
      <c r="I15" s="57">
        <v>1</v>
      </c>
      <c r="J15" s="57">
        <v>0</v>
      </c>
      <c r="K15" s="57">
        <v>1</v>
      </c>
      <c r="L15" s="57">
        <v>0</v>
      </c>
      <c r="M15" s="57">
        <v>0</v>
      </c>
      <c r="N15" s="57">
        <v>0</v>
      </c>
      <c r="O15" s="58">
        <v>0</v>
      </c>
      <c r="P15" s="56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8">
        <v>0</v>
      </c>
      <c r="W15" s="56">
        <v>1</v>
      </c>
      <c r="X15" s="57">
        <v>0</v>
      </c>
      <c r="Y15" s="57">
        <v>1</v>
      </c>
      <c r="Z15" s="57">
        <v>0</v>
      </c>
      <c r="AA15" s="57">
        <v>0</v>
      </c>
      <c r="AB15" s="57">
        <v>0</v>
      </c>
      <c r="AC15" s="58">
        <v>0</v>
      </c>
    </row>
    <row r="16" spans="1:30" s="54" customFormat="1" ht="30" customHeight="1">
      <c r="A16" s="55" t="s">
        <v>32</v>
      </c>
      <c r="B16" s="56">
        <v>1</v>
      </c>
      <c r="C16" s="57">
        <v>0</v>
      </c>
      <c r="D16" s="57">
        <v>1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8">
        <v>0</v>
      </c>
      <c r="P16" s="56">
        <v>0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8">
        <v>0</v>
      </c>
      <c r="W16" s="56">
        <v>0</v>
      </c>
      <c r="X16" s="57">
        <v>0</v>
      </c>
      <c r="Y16" s="57">
        <v>0</v>
      </c>
      <c r="Z16" s="57">
        <v>0</v>
      </c>
      <c r="AA16" s="57">
        <v>0</v>
      </c>
      <c r="AB16" s="57">
        <v>0</v>
      </c>
      <c r="AC16" s="58">
        <v>0</v>
      </c>
    </row>
    <row r="17" spans="1:29" s="54" customFormat="1" ht="30" customHeight="1">
      <c r="A17" s="55" t="s">
        <v>33</v>
      </c>
      <c r="B17" s="56">
        <v>2</v>
      </c>
      <c r="C17" s="57">
        <v>1</v>
      </c>
      <c r="D17" s="57">
        <v>0</v>
      </c>
      <c r="E17" s="57">
        <v>0</v>
      </c>
      <c r="F17" s="57">
        <v>0</v>
      </c>
      <c r="G17" s="57">
        <v>1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8">
        <v>0</v>
      </c>
      <c r="P17" s="56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8">
        <v>0</v>
      </c>
      <c r="W17" s="56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8">
        <v>0</v>
      </c>
    </row>
    <row r="18" spans="1:29" s="54" customFormat="1" ht="30" customHeight="1">
      <c r="A18" s="55" t="s">
        <v>34</v>
      </c>
      <c r="B18" s="56">
        <v>1</v>
      </c>
      <c r="C18" s="57">
        <v>0</v>
      </c>
      <c r="D18" s="57">
        <v>1</v>
      </c>
      <c r="E18" s="57">
        <v>0</v>
      </c>
      <c r="F18" s="57">
        <v>0</v>
      </c>
      <c r="G18" s="57">
        <v>0</v>
      </c>
      <c r="H18" s="57">
        <v>0</v>
      </c>
      <c r="I18" s="57">
        <v>1</v>
      </c>
      <c r="J18" s="57">
        <v>0</v>
      </c>
      <c r="K18" s="57">
        <v>1</v>
      </c>
      <c r="L18" s="57">
        <v>0</v>
      </c>
      <c r="M18" s="57">
        <v>0</v>
      </c>
      <c r="N18" s="57">
        <v>0</v>
      </c>
      <c r="O18" s="58">
        <v>0</v>
      </c>
      <c r="P18" s="56">
        <v>1</v>
      </c>
      <c r="Q18" s="57">
        <v>0</v>
      </c>
      <c r="R18" s="57">
        <v>0</v>
      </c>
      <c r="S18" s="57">
        <v>1</v>
      </c>
      <c r="T18" s="57">
        <v>0</v>
      </c>
      <c r="U18" s="57">
        <v>0</v>
      </c>
      <c r="V18" s="58">
        <v>0</v>
      </c>
      <c r="W18" s="56">
        <v>1</v>
      </c>
      <c r="X18" s="57">
        <v>0</v>
      </c>
      <c r="Y18" s="57">
        <v>0</v>
      </c>
      <c r="Z18" s="57">
        <v>1</v>
      </c>
      <c r="AA18" s="57">
        <v>0</v>
      </c>
      <c r="AB18" s="57">
        <v>0</v>
      </c>
      <c r="AC18" s="58">
        <v>0</v>
      </c>
    </row>
    <row r="19" spans="1:29" s="54" customFormat="1" ht="30" customHeight="1">
      <c r="A19" s="55" t="s">
        <v>35</v>
      </c>
      <c r="B19" s="56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8">
        <v>0</v>
      </c>
      <c r="P19" s="56">
        <v>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8">
        <v>0</v>
      </c>
      <c r="W19" s="56">
        <v>3</v>
      </c>
      <c r="X19" s="57">
        <v>0</v>
      </c>
      <c r="Y19" s="57">
        <v>1</v>
      </c>
      <c r="Z19" s="57">
        <v>0</v>
      </c>
      <c r="AA19" s="57">
        <v>1</v>
      </c>
      <c r="AB19" s="57">
        <v>0</v>
      </c>
      <c r="AC19" s="58">
        <v>1</v>
      </c>
    </row>
    <row r="20" spans="1:29" s="54" customFormat="1" ht="30" customHeight="1">
      <c r="A20" s="63" t="s">
        <v>36</v>
      </c>
      <c r="B20" s="64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6">
        <v>0</v>
      </c>
      <c r="P20" s="64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6">
        <v>0</v>
      </c>
      <c r="W20" s="64">
        <v>0</v>
      </c>
      <c r="X20" s="65">
        <v>0</v>
      </c>
      <c r="Y20" s="65">
        <v>0</v>
      </c>
      <c r="Z20" s="65">
        <v>0</v>
      </c>
      <c r="AA20" s="65">
        <v>0</v>
      </c>
      <c r="AB20" s="65">
        <v>0</v>
      </c>
      <c r="AC20" s="66">
        <v>0</v>
      </c>
    </row>
    <row r="21" spans="1:29" s="54" customFormat="1" ht="30" customHeight="1">
      <c r="A21" s="63" t="s">
        <v>37</v>
      </c>
      <c r="B21" s="64">
        <v>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6">
        <v>0</v>
      </c>
      <c r="P21" s="64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6">
        <v>0</v>
      </c>
      <c r="W21" s="64">
        <v>0</v>
      </c>
      <c r="X21" s="65">
        <v>0</v>
      </c>
      <c r="Y21" s="65">
        <v>0</v>
      </c>
      <c r="Z21" s="65">
        <v>0</v>
      </c>
      <c r="AA21" s="65">
        <v>0</v>
      </c>
      <c r="AB21" s="65">
        <v>0</v>
      </c>
      <c r="AC21" s="66">
        <v>0</v>
      </c>
    </row>
    <row r="22" spans="1:29" s="54" customFormat="1" ht="30" customHeight="1">
      <c r="A22" s="55" t="s">
        <v>38</v>
      </c>
      <c r="B22" s="56">
        <v>1</v>
      </c>
      <c r="C22" s="57">
        <v>0</v>
      </c>
      <c r="D22" s="57">
        <v>0</v>
      </c>
      <c r="E22" s="57">
        <v>1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8">
        <v>0</v>
      </c>
      <c r="P22" s="56">
        <v>1</v>
      </c>
      <c r="Q22" s="57">
        <v>1</v>
      </c>
      <c r="R22" s="57">
        <v>0</v>
      </c>
      <c r="S22" s="57">
        <v>0</v>
      </c>
      <c r="T22" s="57">
        <v>0</v>
      </c>
      <c r="U22" s="57">
        <v>0</v>
      </c>
      <c r="V22" s="58">
        <v>0</v>
      </c>
      <c r="W22" s="56">
        <v>0</v>
      </c>
      <c r="X22" s="57">
        <v>0</v>
      </c>
      <c r="Y22" s="57">
        <v>0</v>
      </c>
      <c r="Z22" s="57">
        <v>0</v>
      </c>
      <c r="AA22" s="57">
        <v>0</v>
      </c>
      <c r="AB22" s="57">
        <v>0</v>
      </c>
      <c r="AC22" s="58">
        <v>0</v>
      </c>
    </row>
    <row r="23" spans="1:29" s="54" customFormat="1" ht="30" customHeight="1">
      <c r="A23" s="55" t="s">
        <v>39</v>
      </c>
      <c r="B23" s="56">
        <v>6</v>
      </c>
      <c r="C23" s="57">
        <v>1</v>
      </c>
      <c r="D23" s="57">
        <v>2</v>
      </c>
      <c r="E23" s="57">
        <v>2</v>
      </c>
      <c r="F23" s="57">
        <v>0</v>
      </c>
      <c r="G23" s="57">
        <v>1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8">
        <v>0</v>
      </c>
      <c r="P23" s="56">
        <v>0</v>
      </c>
      <c r="Q23" s="57">
        <v>0</v>
      </c>
      <c r="R23" s="57">
        <v>0</v>
      </c>
      <c r="S23" s="57">
        <v>0</v>
      </c>
      <c r="T23" s="57">
        <v>0</v>
      </c>
      <c r="U23" s="57">
        <v>0</v>
      </c>
      <c r="V23" s="58">
        <v>0</v>
      </c>
      <c r="W23" s="56">
        <v>6</v>
      </c>
      <c r="X23" s="57">
        <v>1</v>
      </c>
      <c r="Y23" s="57">
        <v>2</v>
      </c>
      <c r="Z23" s="57">
        <v>2</v>
      </c>
      <c r="AA23" s="57">
        <v>0</v>
      </c>
      <c r="AB23" s="57">
        <v>1</v>
      </c>
      <c r="AC23" s="58">
        <v>0</v>
      </c>
    </row>
    <row r="24" spans="1:29" s="54" customFormat="1" ht="30" customHeight="1">
      <c r="A24" s="63" t="s">
        <v>40</v>
      </c>
      <c r="B24" s="64">
        <v>1</v>
      </c>
      <c r="C24" s="65">
        <v>0</v>
      </c>
      <c r="D24" s="65">
        <v>0</v>
      </c>
      <c r="E24" s="65">
        <v>0</v>
      </c>
      <c r="F24" s="65">
        <v>1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6">
        <v>0</v>
      </c>
      <c r="P24" s="64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6">
        <v>0</v>
      </c>
      <c r="W24" s="64">
        <v>0</v>
      </c>
      <c r="X24" s="65">
        <v>0</v>
      </c>
      <c r="Y24" s="65">
        <v>0</v>
      </c>
      <c r="Z24" s="65">
        <v>0</v>
      </c>
      <c r="AA24" s="65">
        <v>0</v>
      </c>
      <c r="AB24" s="65">
        <v>0</v>
      </c>
      <c r="AC24" s="66">
        <v>0</v>
      </c>
    </row>
    <row r="25" spans="1:29" s="54" customFormat="1" ht="30" customHeight="1">
      <c r="A25" s="63" t="s">
        <v>41</v>
      </c>
      <c r="B25" s="64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6">
        <v>0</v>
      </c>
      <c r="P25" s="64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6">
        <v>0</v>
      </c>
      <c r="W25" s="64">
        <v>1</v>
      </c>
      <c r="X25" s="65">
        <v>0</v>
      </c>
      <c r="Y25" s="65">
        <v>0</v>
      </c>
      <c r="Z25" s="65">
        <v>0</v>
      </c>
      <c r="AA25" s="65">
        <v>0</v>
      </c>
      <c r="AB25" s="65">
        <v>1</v>
      </c>
      <c r="AC25" s="66">
        <v>0</v>
      </c>
    </row>
    <row r="26" spans="1:29" s="54" customFormat="1" ht="30" customHeight="1">
      <c r="A26" s="55" t="s">
        <v>42</v>
      </c>
      <c r="B26" s="56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8">
        <v>0</v>
      </c>
      <c r="P26" s="56">
        <v>1</v>
      </c>
      <c r="Q26" s="57">
        <v>0</v>
      </c>
      <c r="R26" s="57">
        <v>0</v>
      </c>
      <c r="S26" s="57">
        <v>0</v>
      </c>
      <c r="T26" s="57">
        <v>0</v>
      </c>
      <c r="U26" s="57">
        <v>1</v>
      </c>
      <c r="V26" s="58">
        <v>0</v>
      </c>
      <c r="W26" s="56">
        <v>1</v>
      </c>
      <c r="X26" s="57">
        <v>0</v>
      </c>
      <c r="Y26" s="57">
        <v>0</v>
      </c>
      <c r="Z26" s="57">
        <v>0</v>
      </c>
      <c r="AA26" s="57">
        <v>0</v>
      </c>
      <c r="AB26" s="57">
        <v>1</v>
      </c>
      <c r="AC26" s="58">
        <v>0</v>
      </c>
    </row>
    <row r="27" spans="1:29" s="54" customFormat="1" ht="30" customHeight="1">
      <c r="A27" s="55" t="s">
        <v>43</v>
      </c>
      <c r="B27" s="56">
        <v>1</v>
      </c>
      <c r="C27" s="57">
        <v>0</v>
      </c>
      <c r="D27" s="57">
        <v>0</v>
      </c>
      <c r="E27" s="57">
        <v>1</v>
      </c>
      <c r="F27" s="57">
        <v>0</v>
      </c>
      <c r="G27" s="57">
        <v>0</v>
      </c>
      <c r="H27" s="57">
        <v>0</v>
      </c>
      <c r="I27" s="57">
        <v>1</v>
      </c>
      <c r="J27" s="57">
        <v>0</v>
      </c>
      <c r="K27" s="57">
        <v>0</v>
      </c>
      <c r="L27" s="57">
        <v>1</v>
      </c>
      <c r="M27" s="57">
        <v>0</v>
      </c>
      <c r="N27" s="57">
        <v>0</v>
      </c>
      <c r="O27" s="58">
        <v>0</v>
      </c>
      <c r="P27" s="56">
        <v>0</v>
      </c>
      <c r="Q27" s="57">
        <v>0</v>
      </c>
      <c r="R27" s="57">
        <v>0</v>
      </c>
      <c r="S27" s="57">
        <v>0</v>
      </c>
      <c r="T27" s="57">
        <v>0</v>
      </c>
      <c r="U27" s="57">
        <v>0</v>
      </c>
      <c r="V27" s="58">
        <v>0</v>
      </c>
      <c r="W27" s="56">
        <v>0</v>
      </c>
      <c r="X27" s="57">
        <v>0</v>
      </c>
      <c r="Y27" s="57">
        <v>0</v>
      </c>
      <c r="Z27" s="57">
        <v>0</v>
      </c>
      <c r="AA27" s="57">
        <v>0</v>
      </c>
      <c r="AB27" s="57">
        <v>0</v>
      </c>
      <c r="AC27" s="58">
        <v>0</v>
      </c>
    </row>
    <row r="28" spans="1:29" s="54" customFormat="1" ht="30" customHeight="1" thickBot="1">
      <c r="A28" s="67" t="s">
        <v>44</v>
      </c>
      <c r="B28" s="68">
        <v>1</v>
      </c>
      <c r="C28" s="69">
        <v>0</v>
      </c>
      <c r="D28" s="69">
        <v>1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70">
        <v>0</v>
      </c>
      <c r="P28" s="68">
        <v>3</v>
      </c>
      <c r="Q28" s="69">
        <v>1</v>
      </c>
      <c r="R28" s="69">
        <v>1</v>
      </c>
      <c r="S28" s="69">
        <v>0</v>
      </c>
      <c r="T28" s="69">
        <v>0</v>
      </c>
      <c r="U28" s="69">
        <v>0</v>
      </c>
      <c r="V28" s="70">
        <v>1</v>
      </c>
      <c r="W28" s="68">
        <v>9</v>
      </c>
      <c r="X28" s="69">
        <v>1</v>
      </c>
      <c r="Y28" s="69">
        <v>0</v>
      </c>
      <c r="Z28" s="69">
        <v>1</v>
      </c>
      <c r="AA28" s="69">
        <v>0</v>
      </c>
      <c r="AB28" s="69">
        <v>2</v>
      </c>
      <c r="AC28" s="70">
        <v>5</v>
      </c>
    </row>
    <row r="29" spans="1:29" s="54" customFormat="1" ht="30" customHeight="1" thickTop="1">
      <c r="A29" s="55" t="s">
        <v>45</v>
      </c>
      <c r="B29" s="56">
        <f t="shared" ref="B29:AC29" si="4">B17</f>
        <v>2</v>
      </c>
      <c r="C29" s="57">
        <f t="shared" si="4"/>
        <v>1</v>
      </c>
      <c r="D29" s="57">
        <f t="shared" si="4"/>
        <v>0</v>
      </c>
      <c r="E29" s="57">
        <f t="shared" si="4"/>
        <v>0</v>
      </c>
      <c r="F29" s="57">
        <f t="shared" si="4"/>
        <v>0</v>
      </c>
      <c r="G29" s="57">
        <f t="shared" si="4"/>
        <v>1</v>
      </c>
      <c r="H29" s="57">
        <f t="shared" si="4"/>
        <v>0</v>
      </c>
      <c r="I29" s="57">
        <f t="shared" si="4"/>
        <v>0</v>
      </c>
      <c r="J29" s="57">
        <f t="shared" si="4"/>
        <v>0</v>
      </c>
      <c r="K29" s="57">
        <f t="shared" si="4"/>
        <v>0</v>
      </c>
      <c r="L29" s="57">
        <f t="shared" si="4"/>
        <v>0</v>
      </c>
      <c r="M29" s="57">
        <f t="shared" si="4"/>
        <v>0</v>
      </c>
      <c r="N29" s="57">
        <f t="shared" si="4"/>
        <v>0</v>
      </c>
      <c r="O29" s="71">
        <f t="shared" si="4"/>
        <v>0</v>
      </c>
      <c r="P29" s="56">
        <f t="shared" si="4"/>
        <v>0</v>
      </c>
      <c r="Q29" s="57">
        <f t="shared" si="4"/>
        <v>0</v>
      </c>
      <c r="R29" s="57">
        <f t="shared" si="4"/>
        <v>0</v>
      </c>
      <c r="S29" s="57">
        <f t="shared" si="4"/>
        <v>0</v>
      </c>
      <c r="T29" s="57">
        <f t="shared" si="4"/>
        <v>0</v>
      </c>
      <c r="U29" s="57">
        <f t="shared" si="4"/>
        <v>0</v>
      </c>
      <c r="V29" s="58">
        <f t="shared" si="4"/>
        <v>0</v>
      </c>
      <c r="W29" s="56">
        <f t="shared" si="4"/>
        <v>0</v>
      </c>
      <c r="X29" s="57">
        <f t="shared" si="4"/>
        <v>0</v>
      </c>
      <c r="Y29" s="57">
        <f t="shared" si="4"/>
        <v>0</v>
      </c>
      <c r="Z29" s="57">
        <f t="shared" si="4"/>
        <v>0</v>
      </c>
      <c r="AA29" s="57">
        <f t="shared" si="4"/>
        <v>0</v>
      </c>
      <c r="AB29" s="57">
        <f t="shared" si="4"/>
        <v>0</v>
      </c>
      <c r="AC29" s="58">
        <f t="shared" si="4"/>
        <v>0</v>
      </c>
    </row>
    <row r="30" spans="1:29" s="54" customFormat="1" ht="30" customHeight="1">
      <c r="A30" s="55" t="s">
        <v>46</v>
      </c>
      <c r="B30" s="56">
        <f t="shared" ref="B30:AC30" si="5">B13+B14</f>
        <v>3</v>
      </c>
      <c r="C30" s="57">
        <f t="shared" si="5"/>
        <v>1</v>
      </c>
      <c r="D30" s="57">
        <f t="shared" si="5"/>
        <v>0</v>
      </c>
      <c r="E30" s="57">
        <f t="shared" si="5"/>
        <v>0</v>
      </c>
      <c r="F30" s="57">
        <f t="shared" si="5"/>
        <v>1</v>
      </c>
      <c r="G30" s="57">
        <f t="shared" si="5"/>
        <v>1</v>
      </c>
      <c r="H30" s="57">
        <f t="shared" si="5"/>
        <v>0</v>
      </c>
      <c r="I30" s="57">
        <f t="shared" si="5"/>
        <v>0</v>
      </c>
      <c r="J30" s="57">
        <f t="shared" si="5"/>
        <v>0</v>
      </c>
      <c r="K30" s="57">
        <f t="shared" si="5"/>
        <v>0</v>
      </c>
      <c r="L30" s="57">
        <f t="shared" si="5"/>
        <v>0</v>
      </c>
      <c r="M30" s="57">
        <f t="shared" si="5"/>
        <v>0</v>
      </c>
      <c r="N30" s="57">
        <f t="shared" si="5"/>
        <v>0</v>
      </c>
      <c r="O30" s="58">
        <f t="shared" si="5"/>
        <v>0</v>
      </c>
      <c r="P30" s="56">
        <f t="shared" si="5"/>
        <v>1</v>
      </c>
      <c r="Q30" s="57">
        <f t="shared" si="5"/>
        <v>0</v>
      </c>
      <c r="R30" s="57">
        <f t="shared" si="5"/>
        <v>0</v>
      </c>
      <c r="S30" s="57">
        <f t="shared" si="5"/>
        <v>0</v>
      </c>
      <c r="T30" s="57">
        <f t="shared" si="5"/>
        <v>0</v>
      </c>
      <c r="U30" s="57">
        <f t="shared" si="5"/>
        <v>1</v>
      </c>
      <c r="V30" s="58">
        <f t="shared" si="5"/>
        <v>0</v>
      </c>
      <c r="W30" s="56">
        <f t="shared" si="5"/>
        <v>5</v>
      </c>
      <c r="X30" s="57">
        <f t="shared" si="5"/>
        <v>0</v>
      </c>
      <c r="Y30" s="57">
        <f t="shared" si="5"/>
        <v>2</v>
      </c>
      <c r="Z30" s="57">
        <f t="shared" si="5"/>
        <v>0</v>
      </c>
      <c r="AA30" s="57">
        <f t="shared" si="5"/>
        <v>2</v>
      </c>
      <c r="AB30" s="57">
        <f t="shared" si="5"/>
        <v>1</v>
      </c>
      <c r="AC30" s="58">
        <f t="shared" si="5"/>
        <v>0</v>
      </c>
    </row>
    <row r="31" spans="1:29" s="54" customFormat="1" ht="30" customHeight="1">
      <c r="A31" s="55" t="s">
        <v>47</v>
      </c>
      <c r="B31" s="56">
        <f t="shared" ref="B31:AC31" si="6">B10+B20</f>
        <v>4</v>
      </c>
      <c r="C31" s="57">
        <f t="shared" si="6"/>
        <v>0</v>
      </c>
      <c r="D31" s="57">
        <f t="shared" si="6"/>
        <v>1</v>
      </c>
      <c r="E31" s="57">
        <f t="shared" si="6"/>
        <v>0</v>
      </c>
      <c r="F31" s="57">
        <f t="shared" si="6"/>
        <v>3</v>
      </c>
      <c r="G31" s="57">
        <f t="shared" si="6"/>
        <v>0</v>
      </c>
      <c r="H31" s="57">
        <f t="shared" si="6"/>
        <v>0</v>
      </c>
      <c r="I31" s="57">
        <f t="shared" si="6"/>
        <v>0</v>
      </c>
      <c r="J31" s="57">
        <f t="shared" si="6"/>
        <v>0</v>
      </c>
      <c r="K31" s="57">
        <f t="shared" si="6"/>
        <v>0</v>
      </c>
      <c r="L31" s="57">
        <f t="shared" si="6"/>
        <v>0</v>
      </c>
      <c r="M31" s="57">
        <f t="shared" si="6"/>
        <v>0</v>
      </c>
      <c r="N31" s="57">
        <f t="shared" si="6"/>
        <v>0</v>
      </c>
      <c r="O31" s="58">
        <f t="shared" si="6"/>
        <v>0</v>
      </c>
      <c r="P31" s="56">
        <f t="shared" si="6"/>
        <v>0</v>
      </c>
      <c r="Q31" s="57">
        <f t="shared" si="6"/>
        <v>0</v>
      </c>
      <c r="R31" s="57">
        <f t="shared" si="6"/>
        <v>0</v>
      </c>
      <c r="S31" s="57">
        <f t="shared" si="6"/>
        <v>0</v>
      </c>
      <c r="T31" s="57">
        <f t="shared" si="6"/>
        <v>0</v>
      </c>
      <c r="U31" s="57">
        <f t="shared" si="6"/>
        <v>0</v>
      </c>
      <c r="V31" s="58">
        <f t="shared" si="6"/>
        <v>0</v>
      </c>
      <c r="W31" s="56">
        <f t="shared" si="6"/>
        <v>1</v>
      </c>
      <c r="X31" s="57">
        <f t="shared" si="6"/>
        <v>0</v>
      </c>
      <c r="Y31" s="57">
        <f t="shared" si="6"/>
        <v>1</v>
      </c>
      <c r="Z31" s="57">
        <f t="shared" si="6"/>
        <v>0</v>
      </c>
      <c r="AA31" s="57">
        <f t="shared" si="6"/>
        <v>0</v>
      </c>
      <c r="AB31" s="57">
        <f t="shared" si="6"/>
        <v>0</v>
      </c>
      <c r="AC31" s="58">
        <f t="shared" si="6"/>
        <v>0</v>
      </c>
    </row>
    <row r="32" spans="1:29" s="54" customFormat="1" ht="30" customHeight="1">
      <c r="A32" s="55" t="s">
        <v>48</v>
      </c>
      <c r="B32" s="56">
        <f t="shared" ref="B32:AC32" si="7">B9+B16+B19+B21+B22+B23</f>
        <v>20</v>
      </c>
      <c r="C32" s="57">
        <f t="shared" si="7"/>
        <v>4</v>
      </c>
      <c r="D32" s="57">
        <f t="shared" si="7"/>
        <v>9</v>
      </c>
      <c r="E32" s="57">
        <f t="shared" si="7"/>
        <v>3</v>
      </c>
      <c r="F32" s="57">
        <f t="shared" si="7"/>
        <v>2</v>
      </c>
      <c r="G32" s="57">
        <f t="shared" si="7"/>
        <v>1</v>
      </c>
      <c r="H32" s="57">
        <f t="shared" si="7"/>
        <v>1</v>
      </c>
      <c r="I32" s="57">
        <f t="shared" si="7"/>
        <v>5</v>
      </c>
      <c r="J32" s="57">
        <f t="shared" si="7"/>
        <v>0</v>
      </c>
      <c r="K32" s="57">
        <f t="shared" si="7"/>
        <v>4</v>
      </c>
      <c r="L32" s="57">
        <f t="shared" si="7"/>
        <v>0</v>
      </c>
      <c r="M32" s="57">
        <f t="shared" si="7"/>
        <v>1</v>
      </c>
      <c r="N32" s="57">
        <f t="shared" si="7"/>
        <v>0</v>
      </c>
      <c r="O32" s="58">
        <f t="shared" si="7"/>
        <v>0</v>
      </c>
      <c r="P32" s="56">
        <f t="shared" si="7"/>
        <v>3</v>
      </c>
      <c r="Q32" s="57">
        <f t="shared" si="7"/>
        <v>1</v>
      </c>
      <c r="R32" s="57">
        <f t="shared" si="7"/>
        <v>1</v>
      </c>
      <c r="S32" s="57">
        <f t="shared" si="7"/>
        <v>0</v>
      </c>
      <c r="T32" s="57">
        <f t="shared" si="7"/>
        <v>0</v>
      </c>
      <c r="U32" s="57">
        <f t="shared" si="7"/>
        <v>1</v>
      </c>
      <c r="V32" s="58">
        <f t="shared" si="7"/>
        <v>0</v>
      </c>
      <c r="W32" s="56">
        <f t="shared" si="7"/>
        <v>21</v>
      </c>
      <c r="X32" s="57">
        <f t="shared" si="7"/>
        <v>3</v>
      </c>
      <c r="Y32" s="57">
        <f t="shared" si="7"/>
        <v>8</v>
      </c>
      <c r="Z32" s="57">
        <f t="shared" si="7"/>
        <v>3</v>
      </c>
      <c r="AA32" s="57">
        <f t="shared" si="7"/>
        <v>3</v>
      </c>
      <c r="AB32" s="57">
        <f t="shared" si="7"/>
        <v>2</v>
      </c>
      <c r="AC32" s="58">
        <f t="shared" si="7"/>
        <v>2</v>
      </c>
    </row>
    <row r="33" spans="1:29" s="54" customFormat="1" ht="30" customHeight="1">
      <c r="A33" s="55" t="s">
        <v>49</v>
      </c>
      <c r="B33" s="56">
        <f t="shared" ref="B33:AC33" si="8">B12+B15+B18+B24+B25</f>
        <v>5</v>
      </c>
      <c r="C33" s="57">
        <f t="shared" si="8"/>
        <v>2</v>
      </c>
      <c r="D33" s="57">
        <f t="shared" si="8"/>
        <v>2</v>
      </c>
      <c r="E33" s="57">
        <f t="shared" si="8"/>
        <v>0</v>
      </c>
      <c r="F33" s="57">
        <f t="shared" si="8"/>
        <v>1</v>
      </c>
      <c r="G33" s="57">
        <f t="shared" si="8"/>
        <v>0</v>
      </c>
      <c r="H33" s="57">
        <f t="shared" si="8"/>
        <v>0</v>
      </c>
      <c r="I33" s="57">
        <f t="shared" si="8"/>
        <v>4</v>
      </c>
      <c r="J33" s="57">
        <f t="shared" si="8"/>
        <v>2</v>
      </c>
      <c r="K33" s="57">
        <f t="shared" si="8"/>
        <v>2</v>
      </c>
      <c r="L33" s="57">
        <f t="shared" si="8"/>
        <v>0</v>
      </c>
      <c r="M33" s="57">
        <f t="shared" si="8"/>
        <v>0</v>
      </c>
      <c r="N33" s="57">
        <f t="shared" si="8"/>
        <v>0</v>
      </c>
      <c r="O33" s="58">
        <f t="shared" si="8"/>
        <v>0</v>
      </c>
      <c r="P33" s="56">
        <f t="shared" si="8"/>
        <v>2</v>
      </c>
      <c r="Q33" s="57">
        <f t="shared" si="8"/>
        <v>0</v>
      </c>
      <c r="R33" s="57">
        <f t="shared" si="8"/>
        <v>0</v>
      </c>
      <c r="S33" s="57">
        <f t="shared" si="8"/>
        <v>2</v>
      </c>
      <c r="T33" s="57">
        <f t="shared" si="8"/>
        <v>0</v>
      </c>
      <c r="U33" s="57">
        <f t="shared" si="8"/>
        <v>0</v>
      </c>
      <c r="V33" s="58">
        <f t="shared" si="8"/>
        <v>0</v>
      </c>
      <c r="W33" s="56">
        <f t="shared" si="8"/>
        <v>10</v>
      </c>
      <c r="X33" s="57">
        <f t="shared" si="8"/>
        <v>2</v>
      </c>
      <c r="Y33" s="57">
        <f t="shared" si="8"/>
        <v>1</v>
      </c>
      <c r="Z33" s="57">
        <f t="shared" si="8"/>
        <v>3</v>
      </c>
      <c r="AA33" s="57">
        <f t="shared" si="8"/>
        <v>3</v>
      </c>
      <c r="AB33" s="57">
        <f t="shared" si="8"/>
        <v>1</v>
      </c>
      <c r="AC33" s="58">
        <f t="shared" si="8"/>
        <v>0</v>
      </c>
    </row>
    <row r="34" spans="1:29" s="54" customFormat="1" ht="30" customHeight="1">
      <c r="A34" s="72" t="s">
        <v>50</v>
      </c>
      <c r="B34" s="60">
        <f t="shared" ref="B34:AC34" si="9">B11+B26+B27+B28</f>
        <v>2</v>
      </c>
      <c r="C34" s="61">
        <f t="shared" si="9"/>
        <v>0</v>
      </c>
      <c r="D34" s="61">
        <f t="shared" si="9"/>
        <v>1</v>
      </c>
      <c r="E34" s="61">
        <f t="shared" si="9"/>
        <v>1</v>
      </c>
      <c r="F34" s="61">
        <f t="shared" si="9"/>
        <v>0</v>
      </c>
      <c r="G34" s="61">
        <f t="shared" si="9"/>
        <v>0</v>
      </c>
      <c r="H34" s="61">
        <f t="shared" si="9"/>
        <v>0</v>
      </c>
      <c r="I34" s="61">
        <f t="shared" si="9"/>
        <v>1</v>
      </c>
      <c r="J34" s="61">
        <f t="shared" si="9"/>
        <v>0</v>
      </c>
      <c r="K34" s="61">
        <f t="shared" si="9"/>
        <v>0</v>
      </c>
      <c r="L34" s="61">
        <f t="shared" si="9"/>
        <v>1</v>
      </c>
      <c r="M34" s="61">
        <f t="shared" si="9"/>
        <v>0</v>
      </c>
      <c r="N34" s="61">
        <f t="shared" si="9"/>
        <v>0</v>
      </c>
      <c r="O34" s="62">
        <f t="shared" si="9"/>
        <v>0</v>
      </c>
      <c r="P34" s="60">
        <f t="shared" si="9"/>
        <v>4</v>
      </c>
      <c r="Q34" s="61">
        <f t="shared" si="9"/>
        <v>1</v>
      </c>
      <c r="R34" s="61">
        <f t="shared" si="9"/>
        <v>1</v>
      </c>
      <c r="S34" s="61">
        <f t="shared" si="9"/>
        <v>0</v>
      </c>
      <c r="T34" s="61">
        <f t="shared" si="9"/>
        <v>0</v>
      </c>
      <c r="U34" s="61">
        <f t="shared" si="9"/>
        <v>1</v>
      </c>
      <c r="V34" s="62">
        <f t="shared" si="9"/>
        <v>1</v>
      </c>
      <c r="W34" s="60">
        <f t="shared" si="9"/>
        <v>12</v>
      </c>
      <c r="X34" s="61">
        <f t="shared" si="9"/>
        <v>1</v>
      </c>
      <c r="Y34" s="61">
        <f t="shared" si="9"/>
        <v>1</v>
      </c>
      <c r="Z34" s="61">
        <f t="shared" si="9"/>
        <v>1</v>
      </c>
      <c r="AA34" s="61">
        <f t="shared" si="9"/>
        <v>0</v>
      </c>
      <c r="AB34" s="61">
        <f t="shared" si="9"/>
        <v>4</v>
      </c>
      <c r="AC34" s="62">
        <f t="shared" si="9"/>
        <v>5</v>
      </c>
    </row>
  </sheetData>
  <mergeCells count="7">
    <mergeCell ref="AB1:AC1"/>
    <mergeCell ref="A3:A5"/>
    <mergeCell ref="B3:H4"/>
    <mergeCell ref="I3:O3"/>
    <mergeCell ref="P3:V4"/>
    <mergeCell ref="W3:AC4"/>
    <mergeCell ref="I4:O4"/>
  </mergeCells>
  <phoneticPr fontId="4"/>
  <pageMargins left="0.51181102362204722" right="0.59055118110236227" top="0.59055118110236227" bottom="0.59055118110236227" header="0" footer="0"/>
  <pageSetup paperSize="9" scale="56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7240-A27D-42FF-9D62-F18F53F9E190}">
  <sheetPr>
    <tabColor theme="8" tint="0.59999389629810485"/>
  </sheetPr>
  <dimension ref="A1:V34"/>
  <sheetViews>
    <sheetView view="pageBreakPreview" zoomScale="70" zoomScaleNormal="75" zoomScaleSheetLayoutView="7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.6328125" defaultRowHeight="20.149999999999999" customHeight="1"/>
  <cols>
    <col min="1" max="1" width="11.7265625" style="36" customWidth="1"/>
    <col min="2" max="12" width="11" style="35" customWidth="1"/>
    <col min="13" max="14" width="13.453125" style="35" customWidth="1"/>
    <col min="15" max="15" width="12.6328125" style="35" customWidth="1"/>
    <col min="16" max="21" width="13.453125" style="35" customWidth="1"/>
    <col min="22" max="22" width="12.7265625" style="3" customWidth="1"/>
    <col min="23" max="16384" width="10.6328125" style="3"/>
  </cols>
  <sheetData>
    <row r="1" spans="1:22" ht="19">
      <c r="A1" s="73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  <c r="M1" s="75"/>
      <c r="N1" s="75"/>
      <c r="U1" s="123" t="s">
        <v>1</v>
      </c>
      <c r="V1" s="123"/>
    </row>
    <row r="2" spans="1:22" s="6" customFormat="1" ht="3.75" customHeight="1">
      <c r="A2" s="4"/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  <c r="M2" s="77"/>
      <c r="N2" s="77"/>
      <c r="O2" s="78"/>
      <c r="P2" s="78"/>
      <c r="Q2" s="78"/>
      <c r="R2" s="78"/>
      <c r="S2" s="78"/>
      <c r="T2" s="78"/>
      <c r="U2" s="78"/>
      <c r="V2" s="79"/>
    </row>
    <row r="3" spans="1:22" ht="20.149999999999999" customHeight="1">
      <c r="A3" s="137" t="s">
        <v>2</v>
      </c>
      <c r="B3" s="118" t="s">
        <v>70</v>
      </c>
      <c r="C3" s="119"/>
      <c r="D3" s="119"/>
      <c r="E3" s="119"/>
      <c r="F3" s="119"/>
      <c r="G3" s="119"/>
      <c r="H3" s="120"/>
      <c r="I3" s="118" t="s">
        <v>71</v>
      </c>
      <c r="J3" s="119"/>
      <c r="K3" s="119"/>
      <c r="L3" s="120"/>
      <c r="M3" s="118" t="s">
        <v>71</v>
      </c>
      <c r="N3" s="119"/>
      <c r="O3" s="120"/>
      <c r="P3" s="118" t="s">
        <v>72</v>
      </c>
      <c r="Q3" s="119"/>
      <c r="R3" s="119"/>
      <c r="S3" s="119"/>
      <c r="T3" s="119"/>
      <c r="U3" s="119"/>
      <c r="V3" s="120"/>
    </row>
    <row r="4" spans="1:22" ht="20.149999999999999" customHeight="1">
      <c r="A4" s="138"/>
      <c r="B4" s="130" t="s">
        <v>73</v>
      </c>
      <c r="C4" s="131"/>
      <c r="D4" s="131"/>
      <c r="E4" s="131"/>
      <c r="F4" s="131"/>
      <c r="G4" s="131"/>
      <c r="H4" s="134"/>
      <c r="I4" s="130" t="s">
        <v>73</v>
      </c>
      <c r="J4" s="131"/>
      <c r="K4" s="131"/>
      <c r="L4" s="134"/>
      <c r="M4" s="118" t="s">
        <v>73</v>
      </c>
      <c r="N4" s="119"/>
      <c r="O4" s="120"/>
      <c r="P4" s="130" t="s">
        <v>73</v>
      </c>
      <c r="Q4" s="131"/>
      <c r="R4" s="131"/>
      <c r="S4" s="131"/>
      <c r="T4" s="131"/>
      <c r="U4" s="131"/>
      <c r="V4" s="134"/>
    </row>
    <row r="5" spans="1:22" ht="40" customHeight="1">
      <c r="A5" s="139"/>
      <c r="B5" s="7" t="s">
        <v>8</v>
      </c>
      <c r="C5" s="44" t="s">
        <v>64</v>
      </c>
      <c r="D5" s="44" t="s">
        <v>18</v>
      </c>
      <c r="E5" s="44" t="s">
        <v>19</v>
      </c>
      <c r="F5" s="44" t="s">
        <v>20</v>
      </c>
      <c r="G5" s="44" t="s">
        <v>21</v>
      </c>
      <c r="H5" s="44" t="s">
        <v>22</v>
      </c>
      <c r="I5" s="7" t="s">
        <v>8</v>
      </c>
      <c r="J5" s="44" t="s">
        <v>64</v>
      </c>
      <c r="K5" s="44" t="s">
        <v>18</v>
      </c>
      <c r="L5" s="44" t="s">
        <v>19</v>
      </c>
      <c r="M5" s="44" t="s">
        <v>20</v>
      </c>
      <c r="N5" s="44" t="s">
        <v>21</v>
      </c>
      <c r="O5" s="44" t="s">
        <v>22</v>
      </c>
      <c r="P5" s="7" t="s">
        <v>8</v>
      </c>
      <c r="Q5" s="44" t="s">
        <v>64</v>
      </c>
      <c r="R5" s="44" t="s">
        <v>18</v>
      </c>
      <c r="S5" s="44" t="s">
        <v>19</v>
      </c>
      <c r="T5" s="44" t="s">
        <v>20</v>
      </c>
      <c r="U5" s="44" t="s">
        <v>21</v>
      </c>
      <c r="V5" s="44" t="s">
        <v>22</v>
      </c>
    </row>
    <row r="6" spans="1:22" s="84" customFormat="1" ht="40" customHeight="1">
      <c r="A6" s="80" t="s">
        <v>8</v>
      </c>
      <c r="B6" s="81">
        <f t="shared" ref="B6" si="0">SUM(B9:B28)</f>
        <v>14773</v>
      </c>
      <c r="C6" s="82">
        <f t="shared" ref="C6:V6" si="1">SUM(C9:C28)</f>
        <v>1231</v>
      </c>
      <c r="D6" s="82">
        <f t="shared" si="1"/>
        <v>1674</v>
      </c>
      <c r="E6" s="82">
        <f>SUM(E9:E28)</f>
        <v>1434</v>
      </c>
      <c r="F6" s="82">
        <f t="shared" si="1"/>
        <v>2661</v>
      </c>
      <c r="G6" s="82">
        <f t="shared" si="1"/>
        <v>4024</v>
      </c>
      <c r="H6" s="82">
        <f t="shared" si="1"/>
        <v>3749</v>
      </c>
      <c r="I6" s="82">
        <f t="shared" si="1"/>
        <v>22810</v>
      </c>
      <c r="J6" s="82">
        <f t="shared" si="1"/>
        <v>1867</v>
      </c>
      <c r="K6" s="82">
        <f t="shared" si="1"/>
        <v>2079</v>
      </c>
      <c r="L6" s="83">
        <f t="shared" si="1"/>
        <v>1823</v>
      </c>
      <c r="M6" s="81">
        <f t="shared" si="1"/>
        <v>3939</v>
      </c>
      <c r="N6" s="82">
        <f t="shared" si="1"/>
        <v>6335</v>
      </c>
      <c r="O6" s="82">
        <f t="shared" si="1"/>
        <v>6767</v>
      </c>
      <c r="P6" s="82">
        <f t="shared" si="1"/>
        <v>26979</v>
      </c>
      <c r="Q6" s="82">
        <f t="shared" si="1"/>
        <v>2350</v>
      </c>
      <c r="R6" s="82">
        <f t="shared" si="1"/>
        <v>2530</v>
      </c>
      <c r="S6" s="82">
        <f t="shared" si="1"/>
        <v>2233</v>
      </c>
      <c r="T6" s="82">
        <f t="shared" si="1"/>
        <v>4639</v>
      </c>
      <c r="U6" s="82">
        <f t="shared" si="1"/>
        <v>7441</v>
      </c>
      <c r="V6" s="83">
        <f t="shared" si="1"/>
        <v>7786</v>
      </c>
    </row>
    <row r="7" spans="1:22" s="84" customFormat="1" ht="40" customHeight="1">
      <c r="A7" s="85" t="s">
        <v>23</v>
      </c>
      <c r="B7" s="86">
        <f t="shared" ref="B7:V7" si="2">SUM(B9:B19)</f>
        <v>11757</v>
      </c>
      <c r="C7" s="87">
        <f t="shared" si="2"/>
        <v>978</v>
      </c>
      <c r="D7" s="87">
        <f t="shared" si="2"/>
        <v>1404</v>
      </c>
      <c r="E7" s="87">
        <f t="shared" si="2"/>
        <v>1133</v>
      </c>
      <c r="F7" s="87">
        <f t="shared" si="2"/>
        <v>2132</v>
      </c>
      <c r="G7" s="87">
        <f t="shared" si="2"/>
        <v>3253</v>
      </c>
      <c r="H7" s="87">
        <f t="shared" si="2"/>
        <v>2857</v>
      </c>
      <c r="I7" s="87">
        <f t="shared" si="2"/>
        <v>18118</v>
      </c>
      <c r="J7" s="87">
        <f t="shared" si="2"/>
        <v>1584</v>
      </c>
      <c r="K7" s="87">
        <f t="shared" si="2"/>
        <v>1748</v>
      </c>
      <c r="L7" s="88">
        <f t="shared" si="2"/>
        <v>1437</v>
      </c>
      <c r="M7" s="86">
        <f t="shared" si="2"/>
        <v>3197</v>
      </c>
      <c r="N7" s="87">
        <f t="shared" si="2"/>
        <v>5098</v>
      </c>
      <c r="O7" s="87">
        <f t="shared" si="2"/>
        <v>5054</v>
      </c>
      <c r="P7" s="87">
        <f t="shared" si="2"/>
        <v>21754</v>
      </c>
      <c r="Q7" s="87">
        <f t="shared" si="2"/>
        <v>2019</v>
      </c>
      <c r="R7" s="87">
        <f t="shared" si="2"/>
        <v>2135</v>
      </c>
      <c r="S7" s="87">
        <f t="shared" si="2"/>
        <v>1789</v>
      </c>
      <c r="T7" s="87">
        <f t="shared" si="2"/>
        <v>3755</v>
      </c>
      <c r="U7" s="87">
        <f t="shared" si="2"/>
        <v>6078</v>
      </c>
      <c r="V7" s="88">
        <f t="shared" si="2"/>
        <v>5978</v>
      </c>
    </row>
    <row r="8" spans="1:22" s="84" customFormat="1" ht="40" customHeight="1">
      <c r="A8" s="72" t="s">
        <v>24</v>
      </c>
      <c r="B8" s="89">
        <f t="shared" ref="B8:V8" si="3">SUM(B20:B28)</f>
        <v>3016</v>
      </c>
      <c r="C8" s="90">
        <f t="shared" si="3"/>
        <v>253</v>
      </c>
      <c r="D8" s="90">
        <f t="shared" si="3"/>
        <v>270</v>
      </c>
      <c r="E8" s="90">
        <f t="shared" si="3"/>
        <v>301</v>
      </c>
      <c r="F8" s="90">
        <f t="shared" si="3"/>
        <v>529</v>
      </c>
      <c r="G8" s="90">
        <f t="shared" si="3"/>
        <v>771</v>
      </c>
      <c r="H8" s="90">
        <f t="shared" si="3"/>
        <v>892</v>
      </c>
      <c r="I8" s="90">
        <f t="shared" si="3"/>
        <v>4692</v>
      </c>
      <c r="J8" s="90">
        <f t="shared" si="3"/>
        <v>283</v>
      </c>
      <c r="K8" s="90">
        <f t="shared" si="3"/>
        <v>331</v>
      </c>
      <c r="L8" s="91">
        <f t="shared" si="3"/>
        <v>386</v>
      </c>
      <c r="M8" s="89">
        <f t="shared" si="3"/>
        <v>742</v>
      </c>
      <c r="N8" s="90">
        <f t="shared" si="3"/>
        <v>1237</v>
      </c>
      <c r="O8" s="90">
        <f t="shared" si="3"/>
        <v>1713</v>
      </c>
      <c r="P8" s="90">
        <f t="shared" si="3"/>
        <v>5225</v>
      </c>
      <c r="Q8" s="90">
        <f t="shared" si="3"/>
        <v>331</v>
      </c>
      <c r="R8" s="90">
        <f t="shared" si="3"/>
        <v>395</v>
      </c>
      <c r="S8" s="90">
        <f t="shared" si="3"/>
        <v>444</v>
      </c>
      <c r="T8" s="90">
        <f t="shared" si="3"/>
        <v>884</v>
      </c>
      <c r="U8" s="90">
        <f t="shared" si="3"/>
        <v>1363</v>
      </c>
      <c r="V8" s="91">
        <f t="shared" si="3"/>
        <v>1808</v>
      </c>
    </row>
    <row r="9" spans="1:22" s="84" customFormat="1" ht="40" customHeight="1">
      <c r="A9" s="80" t="s">
        <v>25</v>
      </c>
      <c r="B9" s="86">
        <v>3147</v>
      </c>
      <c r="C9" s="82">
        <v>0</v>
      </c>
      <c r="D9" s="82">
        <v>394</v>
      </c>
      <c r="E9" s="82">
        <v>333</v>
      </c>
      <c r="F9" s="82">
        <v>615</v>
      </c>
      <c r="G9" s="82">
        <v>875</v>
      </c>
      <c r="H9" s="82">
        <v>930</v>
      </c>
      <c r="I9" s="82">
        <v>7550</v>
      </c>
      <c r="J9" s="82">
        <v>638</v>
      </c>
      <c r="K9" s="82">
        <v>697</v>
      </c>
      <c r="L9" s="83">
        <v>581</v>
      </c>
      <c r="M9" s="81">
        <v>1352</v>
      </c>
      <c r="N9" s="82">
        <v>2023</v>
      </c>
      <c r="O9" s="82">
        <v>2259</v>
      </c>
      <c r="P9" s="82">
        <v>7585</v>
      </c>
      <c r="Q9" s="82">
        <v>610</v>
      </c>
      <c r="R9" s="82">
        <v>696</v>
      </c>
      <c r="S9" s="82">
        <v>611</v>
      </c>
      <c r="T9" s="82">
        <v>1339</v>
      </c>
      <c r="U9" s="82">
        <v>2011</v>
      </c>
      <c r="V9" s="83">
        <v>2318</v>
      </c>
    </row>
    <row r="10" spans="1:22" s="84" customFormat="1" ht="40" customHeight="1">
      <c r="A10" s="85" t="s">
        <v>26</v>
      </c>
      <c r="B10" s="86">
        <v>1229</v>
      </c>
      <c r="C10" s="87">
        <v>89</v>
      </c>
      <c r="D10" s="87">
        <v>127</v>
      </c>
      <c r="E10" s="87">
        <v>89</v>
      </c>
      <c r="F10" s="87">
        <v>211</v>
      </c>
      <c r="G10" s="87">
        <v>408</v>
      </c>
      <c r="H10" s="87">
        <v>305</v>
      </c>
      <c r="I10" s="87">
        <v>1025</v>
      </c>
      <c r="J10" s="87">
        <v>75</v>
      </c>
      <c r="K10" s="87">
        <v>108</v>
      </c>
      <c r="L10" s="88">
        <v>73</v>
      </c>
      <c r="M10" s="86">
        <v>180</v>
      </c>
      <c r="N10" s="87">
        <v>338</v>
      </c>
      <c r="O10" s="87">
        <v>251</v>
      </c>
      <c r="P10" s="87">
        <v>2057</v>
      </c>
      <c r="Q10" s="87">
        <v>182</v>
      </c>
      <c r="R10" s="87">
        <v>178</v>
      </c>
      <c r="S10" s="87">
        <v>143</v>
      </c>
      <c r="T10" s="87">
        <v>335</v>
      </c>
      <c r="U10" s="87">
        <v>664</v>
      </c>
      <c r="V10" s="88">
        <v>555</v>
      </c>
    </row>
    <row r="11" spans="1:22" s="84" customFormat="1" ht="40" customHeight="1">
      <c r="A11" s="85" t="s">
        <v>27</v>
      </c>
      <c r="B11" s="86">
        <v>1014</v>
      </c>
      <c r="C11" s="87">
        <v>150</v>
      </c>
      <c r="D11" s="87">
        <v>133</v>
      </c>
      <c r="E11" s="87">
        <v>94</v>
      </c>
      <c r="F11" s="87">
        <v>166</v>
      </c>
      <c r="G11" s="87">
        <v>265</v>
      </c>
      <c r="H11" s="87">
        <v>206</v>
      </c>
      <c r="I11" s="87">
        <v>1471</v>
      </c>
      <c r="J11" s="87">
        <v>147</v>
      </c>
      <c r="K11" s="87">
        <v>151</v>
      </c>
      <c r="L11" s="88">
        <v>119</v>
      </c>
      <c r="M11" s="86">
        <v>278</v>
      </c>
      <c r="N11" s="87">
        <v>406</v>
      </c>
      <c r="O11" s="87">
        <v>370</v>
      </c>
      <c r="P11" s="87">
        <v>1844</v>
      </c>
      <c r="Q11" s="87">
        <v>194</v>
      </c>
      <c r="R11" s="87">
        <v>198</v>
      </c>
      <c r="S11" s="87">
        <v>160</v>
      </c>
      <c r="T11" s="87">
        <v>301</v>
      </c>
      <c r="U11" s="87">
        <v>520</v>
      </c>
      <c r="V11" s="88">
        <v>471</v>
      </c>
    </row>
    <row r="12" spans="1:22" s="84" customFormat="1" ht="40" customHeight="1">
      <c r="A12" s="85" t="s">
        <v>28</v>
      </c>
      <c r="B12" s="86">
        <v>584</v>
      </c>
      <c r="C12" s="87">
        <v>83</v>
      </c>
      <c r="D12" s="87">
        <v>94</v>
      </c>
      <c r="E12" s="87">
        <v>58</v>
      </c>
      <c r="F12" s="87">
        <v>107</v>
      </c>
      <c r="G12" s="87">
        <v>147</v>
      </c>
      <c r="H12" s="87">
        <v>95</v>
      </c>
      <c r="I12" s="87">
        <v>566</v>
      </c>
      <c r="J12" s="87">
        <v>63</v>
      </c>
      <c r="K12" s="87">
        <v>73</v>
      </c>
      <c r="L12" s="88">
        <v>50</v>
      </c>
      <c r="M12" s="86">
        <v>112</v>
      </c>
      <c r="N12" s="87">
        <v>141</v>
      </c>
      <c r="O12" s="87">
        <v>127</v>
      </c>
      <c r="P12" s="87">
        <v>927</v>
      </c>
      <c r="Q12" s="87">
        <v>119</v>
      </c>
      <c r="R12" s="87">
        <v>134</v>
      </c>
      <c r="S12" s="87">
        <v>90</v>
      </c>
      <c r="T12" s="87">
        <v>168</v>
      </c>
      <c r="U12" s="87">
        <v>249</v>
      </c>
      <c r="V12" s="88">
        <v>167</v>
      </c>
    </row>
    <row r="13" spans="1:22" s="84" customFormat="1" ht="40" customHeight="1">
      <c r="A13" s="85" t="s">
        <v>29</v>
      </c>
      <c r="B13" s="86">
        <v>1409</v>
      </c>
      <c r="C13" s="87">
        <v>204</v>
      </c>
      <c r="D13" s="87">
        <v>185</v>
      </c>
      <c r="E13" s="87">
        <v>132</v>
      </c>
      <c r="F13" s="87">
        <v>266</v>
      </c>
      <c r="G13" s="87">
        <v>430</v>
      </c>
      <c r="H13" s="87">
        <v>192</v>
      </c>
      <c r="I13" s="87">
        <v>2020</v>
      </c>
      <c r="J13" s="87">
        <v>226</v>
      </c>
      <c r="K13" s="87">
        <v>236</v>
      </c>
      <c r="L13" s="88">
        <v>163</v>
      </c>
      <c r="M13" s="86">
        <v>358</v>
      </c>
      <c r="N13" s="87">
        <v>705</v>
      </c>
      <c r="O13" s="87">
        <v>332</v>
      </c>
      <c r="P13" s="87">
        <v>2339</v>
      </c>
      <c r="Q13" s="87">
        <v>290</v>
      </c>
      <c r="R13" s="87">
        <v>299</v>
      </c>
      <c r="S13" s="87">
        <v>193</v>
      </c>
      <c r="T13" s="87">
        <v>394</v>
      </c>
      <c r="U13" s="87">
        <v>759</v>
      </c>
      <c r="V13" s="88">
        <v>404</v>
      </c>
    </row>
    <row r="14" spans="1:22" s="84" customFormat="1" ht="40" customHeight="1">
      <c r="A14" s="85" t="s">
        <v>30</v>
      </c>
      <c r="B14" s="86">
        <v>1298</v>
      </c>
      <c r="C14" s="87">
        <v>165</v>
      </c>
      <c r="D14" s="87">
        <v>159</v>
      </c>
      <c r="E14" s="87">
        <v>114</v>
      </c>
      <c r="F14" s="87">
        <v>202</v>
      </c>
      <c r="G14" s="87">
        <v>340</v>
      </c>
      <c r="H14" s="87">
        <v>318</v>
      </c>
      <c r="I14" s="87">
        <v>1583</v>
      </c>
      <c r="J14" s="87">
        <v>178</v>
      </c>
      <c r="K14" s="87">
        <v>163</v>
      </c>
      <c r="L14" s="88">
        <v>122</v>
      </c>
      <c r="M14" s="86">
        <v>239</v>
      </c>
      <c r="N14" s="87">
        <v>427</v>
      </c>
      <c r="O14" s="87">
        <v>454</v>
      </c>
      <c r="P14" s="87">
        <v>1929</v>
      </c>
      <c r="Q14" s="87">
        <v>225</v>
      </c>
      <c r="R14" s="87">
        <v>202</v>
      </c>
      <c r="S14" s="87">
        <v>154</v>
      </c>
      <c r="T14" s="87">
        <v>312</v>
      </c>
      <c r="U14" s="87">
        <v>509</v>
      </c>
      <c r="V14" s="88">
        <v>527</v>
      </c>
    </row>
    <row r="15" spans="1:22" s="84" customFormat="1" ht="40" customHeight="1">
      <c r="A15" s="85" t="s">
        <v>31</v>
      </c>
      <c r="B15" s="86">
        <v>372</v>
      </c>
      <c r="C15" s="87">
        <v>43</v>
      </c>
      <c r="D15" s="87">
        <v>42</v>
      </c>
      <c r="E15" s="87">
        <v>38</v>
      </c>
      <c r="F15" s="87">
        <v>62</v>
      </c>
      <c r="G15" s="87">
        <v>108</v>
      </c>
      <c r="H15" s="87">
        <v>79</v>
      </c>
      <c r="I15" s="87">
        <v>539</v>
      </c>
      <c r="J15" s="87">
        <v>44</v>
      </c>
      <c r="K15" s="87">
        <v>64</v>
      </c>
      <c r="L15" s="88">
        <v>52</v>
      </c>
      <c r="M15" s="86">
        <v>81</v>
      </c>
      <c r="N15" s="87">
        <v>156</v>
      </c>
      <c r="O15" s="87">
        <v>142</v>
      </c>
      <c r="P15" s="87">
        <v>671</v>
      </c>
      <c r="Q15" s="87">
        <v>53</v>
      </c>
      <c r="R15" s="87">
        <v>75</v>
      </c>
      <c r="S15" s="87">
        <v>63</v>
      </c>
      <c r="T15" s="87">
        <v>109</v>
      </c>
      <c r="U15" s="87">
        <v>198</v>
      </c>
      <c r="V15" s="88">
        <v>173</v>
      </c>
    </row>
    <row r="16" spans="1:22" s="84" customFormat="1" ht="40" customHeight="1">
      <c r="A16" s="85" t="s">
        <v>32</v>
      </c>
      <c r="B16" s="86">
        <v>547</v>
      </c>
      <c r="C16" s="87">
        <v>44</v>
      </c>
      <c r="D16" s="87">
        <v>50</v>
      </c>
      <c r="E16" s="87">
        <v>58</v>
      </c>
      <c r="F16" s="87">
        <v>101</v>
      </c>
      <c r="G16" s="87">
        <v>147</v>
      </c>
      <c r="H16" s="87">
        <v>147</v>
      </c>
      <c r="I16" s="87">
        <v>490</v>
      </c>
      <c r="J16" s="87">
        <v>41</v>
      </c>
      <c r="K16" s="87">
        <v>41</v>
      </c>
      <c r="L16" s="88">
        <v>40</v>
      </c>
      <c r="M16" s="86">
        <v>85</v>
      </c>
      <c r="N16" s="87">
        <v>139</v>
      </c>
      <c r="O16" s="87">
        <v>144</v>
      </c>
      <c r="P16" s="87">
        <v>818</v>
      </c>
      <c r="Q16" s="87">
        <v>50</v>
      </c>
      <c r="R16" s="87">
        <v>63</v>
      </c>
      <c r="S16" s="87">
        <v>71</v>
      </c>
      <c r="T16" s="87">
        <v>156</v>
      </c>
      <c r="U16" s="87">
        <v>237</v>
      </c>
      <c r="V16" s="88">
        <v>241</v>
      </c>
    </row>
    <row r="17" spans="1:22" s="84" customFormat="1" ht="40" customHeight="1">
      <c r="A17" s="85" t="s">
        <v>33</v>
      </c>
      <c r="B17" s="86">
        <v>606</v>
      </c>
      <c r="C17" s="87">
        <v>58</v>
      </c>
      <c r="D17" s="87">
        <v>61</v>
      </c>
      <c r="E17" s="87">
        <v>52</v>
      </c>
      <c r="F17" s="87">
        <v>120</v>
      </c>
      <c r="G17" s="87">
        <v>147</v>
      </c>
      <c r="H17" s="87">
        <v>168</v>
      </c>
      <c r="I17" s="87">
        <v>766</v>
      </c>
      <c r="J17" s="87">
        <v>55</v>
      </c>
      <c r="K17" s="87">
        <v>51</v>
      </c>
      <c r="L17" s="88">
        <v>59</v>
      </c>
      <c r="M17" s="86">
        <v>150</v>
      </c>
      <c r="N17" s="87">
        <v>198</v>
      </c>
      <c r="O17" s="87">
        <v>253</v>
      </c>
      <c r="P17" s="87">
        <v>959</v>
      </c>
      <c r="Q17" s="87">
        <v>110</v>
      </c>
      <c r="R17" s="87">
        <v>78</v>
      </c>
      <c r="S17" s="87">
        <v>71</v>
      </c>
      <c r="T17" s="87">
        <v>177</v>
      </c>
      <c r="U17" s="87">
        <v>245</v>
      </c>
      <c r="V17" s="88">
        <v>278</v>
      </c>
    </row>
    <row r="18" spans="1:22" s="84" customFormat="1" ht="40" customHeight="1">
      <c r="A18" s="85" t="s">
        <v>34</v>
      </c>
      <c r="B18" s="86">
        <v>746</v>
      </c>
      <c r="C18" s="87">
        <v>62</v>
      </c>
      <c r="D18" s="87">
        <v>74</v>
      </c>
      <c r="E18" s="87">
        <v>90</v>
      </c>
      <c r="F18" s="87">
        <v>154</v>
      </c>
      <c r="G18" s="87">
        <v>182</v>
      </c>
      <c r="H18" s="87">
        <v>184</v>
      </c>
      <c r="I18" s="87">
        <v>1094</v>
      </c>
      <c r="J18" s="87">
        <v>59</v>
      </c>
      <c r="K18" s="87">
        <v>81</v>
      </c>
      <c r="L18" s="88">
        <v>101</v>
      </c>
      <c r="M18" s="86">
        <v>207</v>
      </c>
      <c r="N18" s="87">
        <v>299</v>
      </c>
      <c r="O18" s="87">
        <v>347</v>
      </c>
      <c r="P18" s="87">
        <v>1398</v>
      </c>
      <c r="Q18" s="87">
        <v>85</v>
      </c>
      <c r="R18" s="87">
        <v>102</v>
      </c>
      <c r="S18" s="87">
        <v>130</v>
      </c>
      <c r="T18" s="87">
        <v>264</v>
      </c>
      <c r="U18" s="87">
        <v>377</v>
      </c>
      <c r="V18" s="88">
        <v>440</v>
      </c>
    </row>
    <row r="19" spans="1:22" s="84" customFormat="1" ht="40" customHeight="1">
      <c r="A19" s="85" t="s">
        <v>35</v>
      </c>
      <c r="B19" s="86">
        <v>805</v>
      </c>
      <c r="C19" s="87">
        <v>80</v>
      </c>
      <c r="D19" s="87">
        <v>85</v>
      </c>
      <c r="E19" s="87">
        <v>75</v>
      </c>
      <c r="F19" s="87">
        <v>128</v>
      </c>
      <c r="G19" s="87">
        <v>204</v>
      </c>
      <c r="H19" s="87">
        <v>233</v>
      </c>
      <c r="I19" s="87">
        <v>1014</v>
      </c>
      <c r="J19" s="87">
        <v>58</v>
      </c>
      <c r="K19" s="87">
        <v>83</v>
      </c>
      <c r="L19" s="88">
        <v>77</v>
      </c>
      <c r="M19" s="86">
        <v>155</v>
      </c>
      <c r="N19" s="87">
        <v>266</v>
      </c>
      <c r="O19" s="87">
        <v>375</v>
      </c>
      <c r="P19" s="87">
        <v>1227</v>
      </c>
      <c r="Q19" s="87">
        <v>101</v>
      </c>
      <c r="R19" s="87">
        <v>110</v>
      </c>
      <c r="S19" s="87">
        <v>103</v>
      </c>
      <c r="T19" s="87">
        <v>200</v>
      </c>
      <c r="U19" s="87">
        <v>309</v>
      </c>
      <c r="V19" s="88">
        <v>404</v>
      </c>
    </row>
    <row r="20" spans="1:22" s="84" customFormat="1" ht="40" customHeight="1">
      <c r="A20" s="92" t="s">
        <v>36</v>
      </c>
      <c r="B20" s="93">
        <v>199</v>
      </c>
      <c r="C20" s="94">
        <v>12</v>
      </c>
      <c r="D20" s="94">
        <v>12</v>
      </c>
      <c r="E20" s="94">
        <v>24</v>
      </c>
      <c r="F20" s="94">
        <v>29</v>
      </c>
      <c r="G20" s="94">
        <v>53</v>
      </c>
      <c r="H20" s="94">
        <v>69</v>
      </c>
      <c r="I20" s="94">
        <v>231</v>
      </c>
      <c r="J20" s="94">
        <v>9</v>
      </c>
      <c r="K20" s="94">
        <v>9</v>
      </c>
      <c r="L20" s="95">
        <v>15</v>
      </c>
      <c r="M20" s="93">
        <v>22</v>
      </c>
      <c r="N20" s="94">
        <v>70</v>
      </c>
      <c r="O20" s="94">
        <v>106</v>
      </c>
      <c r="P20" s="94">
        <v>329</v>
      </c>
      <c r="Q20" s="94">
        <v>16</v>
      </c>
      <c r="R20" s="94">
        <v>20</v>
      </c>
      <c r="S20" s="94">
        <v>23</v>
      </c>
      <c r="T20" s="94">
        <v>44</v>
      </c>
      <c r="U20" s="94">
        <v>89</v>
      </c>
      <c r="V20" s="95">
        <v>137</v>
      </c>
    </row>
    <row r="21" spans="1:22" s="84" customFormat="1" ht="40" customHeight="1">
      <c r="A21" s="92" t="s">
        <v>37</v>
      </c>
      <c r="B21" s="93">
        <v>161</v>
      </c>
      <c r="C21" s="94">
        <v>15</v>
      </c>
      <c r="D21" s="94">
        <v>15</v>
      </c>
      <c r="E21" s="94">
        <v>17</v>
      </c>
      <c r="F21" s="94">
        <v>28</v>
      </c>
      <c r="G21" s="94">
        <v>30</v>
      </c>
      <c r="H21" s="94">
        <v>56</v>
      </c>
      <c r="I21" s="94">
        <v>411</v>
      </c>
      <c r="J21" s="94">
        <v>23</v>
      </c>
      <c r="K21" s="94">
        <v>29</v>
      </c>
      <c r="L21" s="95">
        <v>28</v>
      </c>
      <c r="M21" s="93">
        <v>73</v>
      </c>
      <c r="N21" s="94">
        <v>76</v>
      </c>
      <c r="O21" s="94">
        <v>182</v>
      </c>
      <c r="P21" s="94">
        <v>398</v>
      </c>
      <c r="Q21" s="94">
        <v>26</v>
      </c>
      <c r="R21" s="94">
        <v>25</v>
      </c>
      <c r="S21" s="94">
        <v>37</v>
      </c>
      <c r="T21" s="94">
        <v>69</v>
      </c>
      <c r="U21" s="94">
        <v>80</v>
      </c>
      <c r="V21" s="95">
        <v>161</v>
      </c>
    </row>
    <row r="22" spans="1:22" s="84" customFormat="1" ht="40" customHeight="1">
      <c r="A22" s="85" t="s">
        <v>38</v>
      </c>
      <c r="B22" s="86">
        <v>475</v>
      </c>
      <c r="C22" s="87">
        <v>43</v>
      </c>
      <c r="D22" s="87">
        <v>30</v>
      </c>
      <c r="E22" s="87">
        <v>37</v>
      </c>
      <c r="F22" s="87">
        <v>75</v>
      </c>
      <c r="G22" s="87">
        <v>108</v>
      </c>
      <c r="H22" s="87">
        <v>182</v>
      </c>
      <c r="I22" s="87">
        <v>619</v>
      </c>
      <c r="J22" s="87">
        <v>39</v>
      </c>
      <c r="K22" s="87">
        <v>31</v>
      </c>
      <c r="L22" s="88">
        <v>42</v>
      </c>
      <c r="M22" s="86">
        <v>81</v>
      </c>
      <c r="N22" s="87">
        <v>159</v>
      </c>
      <c r="O22" s="87">
        <v>267</v>
      </c>
      <c r="P22" s="87">
        <v>734</v>
      </c>
      <c r="Q22" s="87">
        <v>44</v>
      </c>
      <c r="R22" s="87">
        <v>43</v>
      </c>
      <c r="S22" s="87">
        <v>51</v>
      </c>
      <c r="T22" s="87">
        <v>105</v>
      </c>
      <c r="U22" s="87">
        <v>187</v>
      </c>
      <c r="V22" s="88">
        <v>304</v>
      </c>
    </row>
    <row r="23" spans="1:22" s="84" customFormat="1" ht="40" customHeight="1">
      <c r="A23" s="85" t="s">
        <v>39</v>
      </c>
      <c r="B23" s="86">
        <v>342</v>
      </c>
      <c r="C23" s="87">
        <v>31</v>
      </c>
      <c r="D23" s="87">
        <v>27</v>
      </c>
      <c r="E23" s="87">
        <v>27</v>
      </c>
      <c r="F23" s="87">
        <v>65</v>
      </c>
      <c r="G23" s="87">
        <v>91</v>
      </c>
      <c r="H23" s="87">
        <v>101</v>
      </c>
      <c r="I23" s="87">
        <v>377</v>
      </c>
      <c r="J23" s="87">
        <v>31</v>
      </c>
      <c r="K23" s="87">
        <v>16</v>
      </c>
      <c r="L23" s="88">
        <v>19</v>
      </c>
      <c r="M23" s="86">
        <v>52</v>
      </c>
      <c r="N23" s="87">
        <v>101</v>
      </c>
      <c r="O23" s="87">
        <v>158</v>
      </c>
      <c r="P23" s="87">
        <v>572</v>
      </c>
      <c r="Q23" s="87">
        <v>39</v>
      </c>
      <c r="R23" s="87">
        <v>34</v>
      </c>
      <c r="S23" s="87">
        <v>38</v>
      </c>
      <c r="T23" s="87">
        <v>102</v>
      </c>
      <c r="U23" s="87">
        <v>155</v>
      </c>
      <c r="V23" s="88">
        <v>204</v>
      </c>
    </row>
    <row r="24" spans="1:22" s="84" customFormat="1" ht="40" customHeight="1">
      <c r="A24" s="92" t="s">
        <v>40</v>
      </c>
      <c r="B24" s="93">
        <v>375</v>
      </c>
      <c r="C24" s="94">
        <v>38</v>
      </c>
      <c r="D24" s="94">
        <v>22</v>
      </c>
      <c r="E24" s="94">
        <v>38</v>
      </c>
      <c r="F24" s="94">
        <v>71</v>
      </c>
      <c r="G24" s="94">
        <v>81</v>
      </c>
      <c r="H24" s="94">
        <v>125</v>
      </c>
      <c r="I24" s="94">
        <v>436</v>
      </c>
      <c r="J24" s="94">
        <v>30</v>
      </c>
      <c r="K24" s="94">
        <v>24</v>
      </c>
      <c r="L24" s="95">
        <v>41</v>
      </c>
      <c r="M24" s="93">
        <v>78</v>
      </c>
      <c r="N24" s="94">
        <v>100</v>
      </c>
      <c r="O24" s="94">
        <v>163</v>
      </c>
      <c r="P24" s="94">
        <v>638</v>
      </c>
      <c r="Q24" s="94">
        <v>53</v>
      </c>
      <c r="R24" s="94">
        <v>41</v>
      </c>
      <c r="S24" s="94">
        <v>58</v>
      </c>
      <c r="T24" s="94">
        <v>125</v>
      </c>
      <c r="U24" s="94">
        <v>148</v>
      </c>
      <c r="V24" s="95">
        <v>213</v>
      </c>
    </row>
    <row r="25" spans="1:22" s="84" customFormat="1" ht="40" customHeight="1">
      <c r="A25" s="92" t="s">
        <v>41</v>
      </c>
      <c r="B25" s="93">
        <v>350</v>
      </c>
      <c r="C25" s="94">
        <v>26</v>
      </c>
      <c r="D25" s="94">
        <v>52</v>
      </c>
      <c r="E25" s="94">
        <v>34</v>
      </c>
      <c r="F25" s="94">
        <v>71</v>
      </c>
      <c r="G25" s="94">
        <v>88</v>
      </c>
      <c r="H25" s="94">
        <v>79</v>
      </c>
      <c r="I25" s="94">
        <v>585</v>
      </c>
      <c r="J25" s="94">
        <v>33</v>
      </c>
      <c r="K25" s="94">
        <v>69</v>
      </c>
      <c r="L25" s="95">
        <v>53</v>
      </c>
      <c r="M25" s="93">
        <v>102</v>
      </c>
      <c r="N25" s="94">
        <v>150</v>
      </c>
      <c r="O25" s="94">
        <v>178</v>
      </c>
      <c r="P25" s="94">
        <v>570</v>
      </c>
      <c r="Q25" s="94">
        <v>30</v>
      </c>
      <c r="R25" s="94">
        <v>65</v>
      </c>
      <c r="S25" s="94">
        <v>53</v>
      </c>
      <c r="T25" s="94">
        <v>96</v>
      </c>
      <c r="U25" s="94">
        <v>153</v>
      </c>
      <c r="V25" s="95">
        <v>173</v>
      </c>
    </row>
    <row r="26" spans="1:22" s="84" customFormat="1" ht="40" customHeight="1">
      <c r="A26" s="85" t="s">
        <v>42</v>
      </c>
      <c r="B26" s="86">
        <v>104</v>
      </c>
      <c r="C26" s="87">
        <v>6</v>
      </c>
      <c r="D26" s="87">
        <v>5</v>
      </c>
      <c r="E26" s="87">
        <v>9</v>
      </c>
      <c r="F26" s="87">
        <v>21</v>
      </c>
      <c r="G26" s="87">
        <v>32</v>
      </c>
      <c r="H26" s="87">
        <v>31</v>
      </c>
      <c r="I26" s="87">
        <v>198</v>
      </c>
      <c r="J26" s="87">
        <v>7</v>
      </c>
      <c r="K26" s="87">
        <v>9</v>
      </c>
      <c r="L26" s="88">
        <v>12</v>
      </c>
      <c r="M26" s="86">
        <v>35</v>
      </c>
      <c r="N26" s="87">
        <v>60</v>
      </c>
      <c r="O26" s="87">
        <v>75</v>
      </c>
      <c r="P26" s="87">
        <v>252</v>
      </c>
      <c r="Q26" s="87">
        <v>11</v>
      </c>
      <c r="R26" s="87">
        <v>20</v>
      </c>
      <c r="S26" s="87">
        <v>21</v>
      </c>
      <c r="T26" s="87">
        <v>41</v>
      </c>
      <c r="U26" s="87">
        <v>65</v>
      </c>
      <c r="V26" s="88">
        <v>94</v>
      </c>
    </row>
    <row r="27" spans="1:22" s="84" customFormat="1" ht="40" customHeight="1">
      <c r="A27" s="85" t="s">
        <v>43</v>
      </c>
      <c r="B27" s="86">
        <v>346</v>
      </c>
      <c r="C27" s="87">
        <v>24</v>
      </c>
      <c r="D27" s="87">
        <v>30</v>
      </c>
      <c r="E27" s="87">
        <v>44</v>
      </c>
      <c r="F27" s="87">
        <v>67</v>
      </c>
      <c r="G27" s="87">
        <v>94</v>
      </c>
      <c r="H27" s="87">
        <v>87</v>
      </c>
      <c r="I27" s="87">
        <v>578</v>
      </c>
      <c r="J27" s="87">
        <v>29</v>
      </c>
      <c r="K27" s="87">
        <v>29</v>
      </c>
      <c r="L27" s="88">
        <v>50</v>
      </c>
      <c r="M27" s="86">
        <v>104</v>
      </c>
      <c r="N27" s="87">
        <v>172</v>
      </c>
      <c r="O27" s="87">
        <v>194</v>
      </c>
      <c r="P27" s="87">
        <v>608</v>
      </c>
      <c r="Q27" s="87">
        <v>29</v>
      </c>
      <c r="R27" s="87">
        <v>36</v>
      </c>
      <c r="S27" s="87">
        <v>59</v>
      </c>
      <c r="T27" s="87">
        <v>116</v>
      </c>
      <c r="U27" s="87">
        <v>171</v>
      </c>
      <c r="V27" s="88">
        <v>197</v>
      </c>
    </row>
    <row r="28" spans="1:22" s="84" customFormat="1" ht="40" customHeight="1" thickBot="1">
      <c r="A28" s="96" t="s">
        <v>44</v>
      </c>
      <c r="B28" s="97">
        <v>664</v>
      </c>
      <c r="C28" s="98">
        <v>58</v>
      </c>
      <c r="D28" s="98">
        <v>77</v>
      </c>
      <c r="E28" s="98">
        <v>71</v>
      </c>
      <c r="F28" s="98">
        <v>102</v>
      </c>
      <c r="G28" s="98">
        <v>194</v>
      </c>
      <c r="H28" s="98">
        <v>162</v>
      </c>
      <c r="I28" s="98">
        <v>1257</v>
      </c>
      <c r="J28" s="98">
        <v>82</v>
      </c>
      <c r="K28" s="98">
        <v>115</v>
      </c>
      <c r="L28" s="99">
        <v>126</v>
      </c>
      <c r="M28" s="97">
        <v>195</v>
      </c>
      <c r="N28" s="98">
        <v>349</v>
      </c>
      <c r="O28" s="98">
        <v>390</v>
      </c>
      <c r="P28" s="98">
        <v>1124</v>
      </c>
      <c r="Q28" s="98">
        <v>83</v>
      </c>
      <c r="R28" s="98">
        <v>111</v>
      </c>
      <c r="S28" s="98">
        <v>104</v>
      </c>
      <c r="T28" s="98">
        <v>186</v>
      </c>
      <c r="U28" s="98">
        <v>315</v>
      </c>
      <c r="V28" s="99">
        <v>325</v>
      </c>
    </row>
    <row r="29" spans="1:22" s="84" customFormat="1" ht="40" customHeight="1" thickTop="1">
      <c r="A29" s="85" t="s">
        <v>45</v>
      </c>
      <c r="B29" s="86">
        <f t="shared" ref="B29:V29" si="4">B17</f>
        <v>606</v>
      </c>
      <c r="C29" s="87">
        <f t="shared" si="4"/>
        <v>58</v>
      </c>
      <c r="D29" s="87">
        <f t="shared" si="4"/>
        <v>61</v>
      </c>
      <c r="E29" s="87">
        <f t="shared" si="4"/>
        <v>52</v>
      </c>
      <c r="F29" s="87">
        <f t="shared" si="4"/>
        <v>120</v>
      </c>
      <c r="G29" s="87">
        <f t="shared" si="4"/>
        <v>147</v>
      </c>
      <c r="H29" s="87">
        <f t="shared" si="4"/>
        <v>168</v>
      </c>
      <c r="I29" s="87">
        <f t="shared" si="4"/>
        <v>766</v>
      </c>
      <c r="J29" s="87">
        <f t="shared" si="4"/>
        <v>55</v>
      </c>
      <c r="K29" s="87">
        <f t="shared" si="4"/>
        <v>51</v>
      </c>
      <c r="L29" s="88">
        <f t="shared" si="4"/>
        <v>59</v>
      </c>
      <c r="M29" s="86">
        <f t="shared" si="4"/>
        <v>150</v>
      </c>
      <c r="N29" s="87">
        <f t="shared" si="4"/>
        <v>198</v>
      </c>
      <c r="O29" s="87">
        <f t="shared" si="4"/>
        <v>253</v>
      </c>
      <c r="P29" s="87">
        <f t="shared" si="4"/>
        <v>959</v>
      </c>
      <c r="Q29" s="87">
        <f t="shared" si="4"/>
        <v>110</v>
      </c>
      <c r="R29" s="87">
        <f t="shared" si="4"/>
        <v>78</v>
      </c>
      <c r="S29" s="87">
        <f t="shared" si="4"/>
        <v>71</v>
      </c>
      <c r="T29" s="87">
        <f t="shared" si="4"/>
        <v>177</v>
      </c>
      <c r="U29" s="87">
        <f t="shared" si="4"/>
        <v>245</v>
      </c>
      <c r="V29" s="100">
        <f t="shared" si="4"/>
        <v>278</v>
      </c>
    </row>
    <row r="30" spans="1:22" s="84" customFormat="1" ht="40" customHeight="1">
      <c r="A30" s="85" t="s">
        <v>46</v>
      </c>
      <c r="B30" s="86">
        <f t="shared" ref="B30:V30" si="5">B13+B14</f>
        <v>2707</v>
      </c>
      <c r="C30" s="87">
        <f t="shared" si="5"/>
        <v>369</v>
      </c>
      <c r="D30" s="87">
        <f t="shared" si="5"/>
        <v>344</v>
      </c>
      <c r="E30" s="87">
        <f t="shared" si="5"/>
        <v>246</v>
      </c>
      <c r="F30" s="87">
        <f t="shared" si="5"/>
        <v>468</v>
      </c>
      <c r="G30" s="87">
        <f t="shared" si="5"/>
        <v>770</v>
      </c>
      <c r="H30" s="87">
        <f t="shared" si="5"/>
        <v>510</v>
      </c>
      <c r="I30" s="87">
        <f t="shared" si="5"/>
        <v>3603</v>
      </c>
      <c r="J30" s="87">
        <f t="shared" si="5"/>
        <v>404</v>
      </c>
      <c r="K30" s="87">
        <f t="shared" si="5"/>
        <v>399</v>
      </c>
      <c r="L30" s="88">
        <f t="shared" si="5"/>
        <v>285</v>
      </c>
      <c r="M30" s="86">
        <f t="shared" si="5"/>
        <v>597</v>
      </c>
      <c r="N30" s="87">
        <f t="shared" si="5"/>
        <v>1132</v>
      </c>
      <c r="O30" s="87">
        <f t="shared" si="5"/>
        <v>786</v>
      </c>
      <c r="P30" s="87">
        <f t="shared" si="5"/>
        <v>4268</v>
      </c>
      <c r="Q30" s="87">
        <f t="shared" si="5"/>
        <v>515</v>
      </c>
      <c r="R30" s="87">
        <f t="shared" si="5"/>
        <v>501</v>
      </c>
      <c r="S30" s="87">
        <f t="shared" si="5"/>
        <v>347</v>
      </c>
      <c r="T30" s="87">
        <f t="shared" si="5"/>
        <v>706</v>
      </c>
      <c r="U30" s="87">
        <f t="shared" si="5"/>
        <v>1268</v>
      </c>
      <c r="V30" s="88">
        <f t="shared" si="5"/>
        <v>931</v>
      </c>
    </row>
    <row r="31" spans="1:22" s="84" customFormat="1" ht="40" customHeight="1">
      <c r="A31" s="85" t="s">
        <v>47</v>
      </c>
      <c r="B31" s="86">
        <f t="shared" ref="B31:V31" si="6">B10+B20</f>
        <v>1428</v>
      </c>
      <c r="C31" s="87">
        <f t="shared" si="6"/>
        <v>101</v>
      </c>
      <c r="D31" s="87">
        <f t="shared" si="6"/>
        <v>139</v>
      </c>
      <c r="E31" s="87">
        <f t="shared" si="6"/>
        <v>113</v>
      </c>
      <c r="F31" s="87">
        <f t="shared" si="6"/>
        <v>240</v>
      </c>
      <c r="G31" s="87">
        <f t="shared" si="6"/>
        <v>461</v>
      </c>
      <c r="H31" s="87">
        <f t="shared" si="6"/>
        <v>374</v>
      </c>
      <c r="I31" s="87">
        <f t="shared" si="6"/>
        <v>1256</v>
      </c>
      <c r="J31" s="87">
        <f t="shared" si="6"/>
        <v>84</v>
      </c>
      <c r="K31" s="87">
        <f t="shared" si="6"/>
        <v>117</v>
      </c>
      <c r="L31" s="88">
        <f t="shared" si="6"/>
        <v>88</v>
      </c>
      <c r="M31" s="86">
        <f t="shared" si="6"/>
        <v>202</v>
      </c>
      <c r="N31" s="87">
        <f t="shared" si="6"/>
        <v>408</v>
      </c>
      <c r="O31" s="87">
        <f t="shared" si="6"/>
        <v>357</v>
      </c>
      <c r="P31" s="87">
        <f t="shared" si="6"/>
        <v>2386</v>
      </c>
      <c r="Q31" s="87">
        <f t="shared" si="6"/>
        <v>198</v>
      </c>
      <c r="R31" s="87">
        <f t="shared" si="6"/>
        <v>198</v>
      </c>
      <c r="S31" s="87">
        <f t="shared" si="6"/>
        <v>166</v>
      </c>
      <c r="T31" s="87">
        <f t="shared" si="6"/>
        <v>379</v>
      </c>
      <c r="U31" s="87">
        <f t="shared" si="6"/>
        <v>753</v>
      </c>
      <c r="V31" s="88">
        <f t="shared" si="6"/>
        <v>692</v>
      </c>
    </row>
    <row r="32" spans="1:22" s="84" customFormat="1" ht="40" customHeight="1">
      <c r="A32" s="85" t="s">
        <v>48</v>
      </c>
      <c r="B32" s="86">
        <f t="shared" ref="B32:V32" si="7">B9+B16+B19+B21+B22+B23</f>
        <v>5477</v>
      </c>
      <c r="C32" s="87">
        <f t="shared" si="7"/>
        <v>213</v>
      </c>
      <c r="D32" s="87">
        <f t="shared" si="7"/>
        <v>601</v>
      </c>
      <c r="E32" s="87">
        <f t="shared" si="7"/>
        <v>547</v>
      </c>
      <c r="F32" s="87">
        <f t="shared" si="7"/>
        <v>1012</v>
      </c>
      <c r="G32" s="87">
        <f t="shared" si="7"/>
        <v>1455</v>
      </c>
      <c r="H32" s="87">
        <f t="shared" si="7"/>
        <v>1649</v>
      </c>
      <c r="I32" s="87">
        <f t="shared" si="7"/>
        <v>10461</v>
      </c>
      <c r="J32" s="87">
        <f t="shared" si="7"/>
        <v>830</v>
      </c>
      <c r="K32" s="87">
        <f t="shared" si="7"/>
        <v>897</v>
      </c>
      <c r="L32" s="88">
        <f t="shared" si="7"/>
        <v>787</v>
      </c>
      <c r="M32" s="86">
        <f t="shared" si="7"/>
        <v>1798</v>
      </c>
      <c r="N32" s="87">
        <f t="shared" si="7"/>
        <v>2764</v>
      </c>
      <c r="O32" s="87">
        <f t="shared" si="7"/>
        <v>3385</v>
      </c>
      <c r="P32" s="87">
        <f t="shared" si="7"/>
        <v>11334</v>
      </c>
      <c r="Q32" s="87">
        <f t="shared" si="7"/>
        <v>870</v>
      </c>
      <c r="R32" s="87">
        <f t="shared" si="7"/>
        <v>971</v>
      </c>
      <c r="S32" s="87">
        <f t="shared" si="7"/>
        <v>911</v>
      </c>
      <c r="T32" s="87">
        <f t="shared" si="7"/>
        <v>1971</v>
      </c>
      <c r="U32" s="87">
        <f t="shared" si="7"/>
        <v>2979</v>
      </c>
      <c r="V32" s="88">
        <f t="shared" si="7"/>
        <v>3632</v>
      </c>
    </row>
    <row r="33" spans="1:22" s="84" customFormat="1" ht="40" customHeight="1">
      <c r="A33" s="85" t="s">
        <v>49</v>
      </c>
      <c r="B33" s="86">
        <f t="shared" ref="B33:V33" si="8">B12+B15+B18+B24+B25</f>
        <v>2427</v>
      </c>
      <c r="C33" s="87">
        <f t="shared" si="8"/>
        <v>252</v>
      </c>
      <c r="D33" s="87">
        <f t="shared" si="8"/>
        <v>284</v>
      </c>
      <c r="E33" s="87">
        <f t="shared" si="8"/>
        <v>258</v>
      </c>
      <c r="F33" s="87">
        <f t="shared" si="8"/>
        <v>465</v>
      </c>
      <c r="G33" s="87">
        <f t="shared" si="8"/>
        <v>606</v>
      </c>
      <c r="H33" s="87">
        <f t="shared" si="8"/>
        <v>562</v>
      </c>
      <c r="I33" s="87">
        <f t="shared" si="8"/>
        <v>3220</v>
      </c>
      <c r="J33" s="87">
        <f t="shared" si="8"/>
        <v>229</v>
      </c>
      <c r="K33" s="87">
        <f t="shared" si="8"/>
        <v>311</v>
      </c>
      <c r="L33" s="88">
        <f t="shared" si="8"/>
        <v>297</v>
      </c>
      <c r="M33" s="86">
        <f t="shared" si="8"/>
        <v>580</v>
      </c>
      <c r="N33" s="87">
        <f t="shared" si="8"/>
        <v>846</v>
      </c>
      <c r="O33" s="87">
        <f t="shared" si="8"/>
        <v>957</v>
      </c>
      <c r="P33" s="87">
        <f t="shared" si="8"/>
        <v>4204</v>
      </c>
      <c r="Q33" s="87">
        <f t="shared" si="8"/>
        <v>340</v>
      </c>
      <c r="R33" s="87">
        <f t="shared" si="8"/>
        <v>417</v>
      </c>
      <c r="S33" s="87">
        <f t="shared" si="8"/>
        <v>394</v>
      </c>
      <c r="T33" s="87">
        <f t="shared" si="8"/>
        <v>762</v>
      </c>
      <c r="U33" s="87">
        <f t="shared" si="8"/>
        <v>1125</v>
      </c>
      <c r="V33" s="88">
        <f t="shared" si="8"/>
        <v>1166</v>
      </c>
    </row>
    <row r="34" spans="1:22" s="84" customFormat="1" ht="40" customHeight="1">
      <c r="A34" s="72" t="s">
        <v>50</v>
      </c>
      <c r="B34" s="89">
        <f t="shared" ref="B34:V34" si="9">B11+B26+B27+B28</f>
        <v>2128</v>
      </c>
      <c r="C34" s="90">
        <f t="shared" si="9"/>
        <v>238</v>
      </c>
      <c r="D34" s="90">
        <f t="shared" si="9"/>
        <v>245</v>
      </c>
      <c r="E34" s="90">
        <f t="shared" si="9"/>
        <v>218</v>
      </c>
      <c r="F34" s="90">
        <f t="shared" si="9"/>
        <v>356</v>
      </c>
      <c r="G34" s="90">
        <f t="shared" si="9"/>
        <v>585</v>
      </c>
      <c r="H34" s="90">
        <f t="shared" si="9"/>
        <v>486</v>
      </c>
      <c r="I34" s="90">
        <f t="shared" si="9"/>
        <v>3504</v>
      </c>
      <c r="J34" s="90">
        <f t="shared" si="9"/>
        <v>265</v>
      </c>
      <c r="K34" s="90">
        <f t="shared" si="9"/>
        <v>304</v>
      </c>
      <c r="L34" s="91">
        <f t="shared" si="9"/>
        <v>307</v>
      </c>
      <c r="M34" s="89">
        <f t="shared" si="9"/>
        <v>612</v>
      </c>
      <c r="N34" s="90">
        <f t="shared" si="9"/>
        <v>987</v>
      </c>
      <c r="O34" s="90">
        <f t="shared" si="9"/>
        <v>1029</v>
      </c>
      <c r="P34" s="90">
        <f t="shared" si="9"/>
        <v>3828</v>
      </c>
      <c r="Q34" s="90">
        <f t="shared" si="9"/>
        <v>317</v>
      </c>
      <c r="R34" s="90">
        <f t="shared" si="9"/>
        <v>365</v>
      </c>
      <c r="S34" s="90">
        <f t="shared" si="9"/>
        <v>344</v>
      </c>
      <c r="T34" s="90">
        <f t="shared" si="9"/>
        <v>644</v>
      </c>
      <c r="U34" s="90">
        <f t="shared" si="9"/>
        <v>1071</v>
      </c>
      <c r="V34" s="91">
        <f t="shared" si="9"/>
        <v>1087</v>
      </c>
    </row>
  </sheetData>
  <mergeCells count="10">
    <mergeCell ref="U1:V1"/>
    <mergeCell ref="A3:A5"/>
    <mergeCell ref="B3:H3"/>
    <mergeCell ref="I3:L3"/>
    <mergeCell ref="M3:O3"/>
    <mergeCell ref="P3:V3"/>
    <mergeCell ref="B4:H4"/>
    <mergeCell ref="I4:L4"/>
    <mergeCell ref="M4:O4"/>
    <mergeCell ref="P4:V4"/>
  </mergeCells>
  <phoneticPr fontId="4"/>
  <printOptions horizontalCentered="1"/>
  <pageMargins left="0.23622047244094491" right="0.23622047244094491" top="0.55118110236220474" bottom="0.55118110236220474" header="0.31496062992125984" footer="0.31496062992125984"/>
  <pageSetup paperSize="9" scale="42" fitToWidth="2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BDB6-BF44-4E39-8207-C2A276C23D5C}">
  <sheetPr>
    <tabColor theme="8" tint="0.59999389629810485"/>
  </sheetPr>
  <dimension ref="A1:V34"/>
  <sheetViews>
    <sheetView view="pageBreakPreview" zoomScale="80" zoomScaleNormal="75" zoomScaleSheetLayoutView="80" workbookViewId="0"/>
  </sheetViews>
  <sheetFormatPr defaultColWidth="10.6328125" defaultRowHeight="20.149999999999999" customHeight="1"/>
  <cols>
    <col min="1" max="1" width="11.7265625" style="36" customWidth="1"/>
    <col min="2" max="12" width="10.90625" style="35" customWidth="1"/>
    <col min="13" max="14" width="13.453125" style="35" customWidth="1"/>
    <col min="15" max="15" width="12.6328125" style="35" customWidth="1"/>
    <col min="16" max="21" width="13.453125" style="35" customWidth="1"/>
    <col min="22" max="22" width="12.6328125" style="3" customWidth="1"/>
    <col min="23" max="16384" width="10.6328125" style="3"/>
  </cols>
  <sheetData>
    <row r="1" spans="1:22" ht="19">
      <c r="A1" s="73" t="s">
        <v>74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5"/>
      <c r="N1" s="75"/>
      <c r="U1" s="123" t="s">
        <v>1</v>
      </c>
      <c r="V1" s="123"/>
    </row>
    <row r="2" spans="1:22" s="6" customFormat="1" ht="3.75" customHeight="1">
      <c r="A2" s="4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77"/>
      <c r="O2" s="78"/>
      <c r="P2" s="78"/>
      <c r="Q2" s="78"/>
      <c r="R2" s="78"/>
      <c r="S2" s="78"/>
      <c r="T2" s="78"/>
      <c r="U2" s="78"/>
      <c r="V2" s="79"/>
    </row>
    <row r="3" spans="1:22" ht="20.149999999999999" customHeight="1">
      <c r="A3" s="128" t="s">
        <v>2</v>
      </c>
      <c r="B3" s="140" t="s">
        <v>75</v>
      </c>
      <c r="C3" s="141"/>
      <c r="D3" s="141"/>
      <c r="E3" s="141"/>
      <c r="F3" s="141"/>
      <c r="G3" s="141"/>
      <c r="H3" s="142"/>
      <c r="I3" s="118" t="s">
        <v>76</v>
      </c>
      <c r="J3" s="119"/>
      <c r="K3" s="119"/>
      <c r="L3" s="120"/>
      <c r="M3" s="118" t="s">
        <v>76</v>
      </c>
      <c r="N3" s="119"/>
      <c r="O3" s="120"/>
      <c r="P3" s="119" t="s">
        <v>77</v>
      </c>
      <c r="Q3" s="119"/>
      <c r="R3" s="119"/>
      <c r="S3" s="119"/>
      <c r="T3" s="119"/>
      <c r="U3" s="119"/>
      <c r="V3" s="120"/>
    </row>
    <row r="4" spans="1:22" ht="15" customHeight="1">
      <c r="A4" s="128"/>
      <c r="B4" s="130" t="s">
        <v>73</v>
      </c>
      <c r="C4" s="131"/>
      <c r="D4" s="131"/>
      <c r="E4" s="131"/>
      <c r="F4" s="131"/>
      <c r="G4" s="131"/>
      <c r="H4" s="134"/>
      <c r="I4" s="130" t="s">
        <v>73</v>
      </c>
      <c r="J4" s="131"/>
      <c r="K4" s="131"/>
      <c r="L4" s="134"/>
      <c r="M4" s="118" t="s">
        <v>73</v>
      </c>
      <c r="N4" s="119"/>
      <c r="O4" s="120"/>
      <c r="P4" s="130" t="s">
        <v>73</v>
      </c>
      <c r="Q4" s="131"/>
      <c r="R4" s="131"/>
      <c r="S4" s="131"/>
      <c r="T4" s="131"/>
      <c r="U4" s="131"/>
      <c r="V4" s="134"/>
    </row>
    <row r="5" spans="1:22" ht="40" customHeight="1">
      <c r="A5" s="128"/>
      <c r="B5" s="7" t="s">
        <v>8</v>
      </c>
      <c r="C5" s="44" t="s">
        <v>64</v>
      </c>
      <c r="D5" s="44" t="s">
        <v>18</v>
      </c>
      <c r="E5" s="44" t="s">
        <v>19</v>
      </c>
      <c r="F5" s="44" t="s">
        <v>20</v>
      </c>
      <c r="G5" s="44" t="s">
        <v>21</v>
      </c>
      <c r="H5" s="44" t="s">
        <v>22</v>
      </c>
      <c r="I5" s="7" t="s">
        <v>8</v>
      </c>
      <c r="J5" s="44" t="s">
        <v>64</v>
      </c>
      <c r="K5" s="44" t="s">
        <v>18</v>
      </c>
      <c r="L5" s="44" t="s">
        <v>19</v>
      </c>
      <c r="M5" s="44" t="s">
        <v>20</v>
      </c>
      <c r="N5" s="44" t="s">
        <v>21</v>
      </c>
      <c r="O5" s="44" t="s">
        <v>22</v>
      </c>
      <c r="P5" s="7" t="s">
        <v>8</v>
      </c>
      <c r="Q5" s="44" t="s">
        <v>64</v>
      </c>
      <c r="R5" s="44" t="s">
        <v>18</v>
      </c>
      <c r="S5" s="44" t="s">
        <v>19</v>
      </c>
      <c r="T5" s="44" t="s">
        <v>20</v>
      </c>
      <c r="U5" s="44" t="s">
        <v>21</v>
      </c>
      <c r="V5" s="44" t="s">
        <v>22</v>
      </c>
    </row>
    <row r="6" spans="1:22" s="102" customFormat="1" ht="40" customHeight="1">
      <c r="A6" s="101" t="s">
        <v>8</v>
      </c>
      <c r="B6" s="81">
        <f t="shared" ref="B6" si="0">SUM(B9:B28)</f>
        <v>17553</v>
      </c>
      <c r="C6" s="82">
        <f t="shared" ref="C6:V6" si="1">SUM(C9:C28)</f>
        <v>1877</v>
      </c>
      <c r="D6" s="82">
        <f t="shared" si="1"/>
        <v>2722</v>
      </c>
      <c r="E6" s="82">
        <f t="shared" si="1"/>
        <v>2283</v>
      </c>
      <c r="F6" s="82">
        <f t="shared" si="1"/>
        <v>3269</v>
      </c>
      <c r="G6" s="82">
        <f t="shared" si="1"/>
        <v>3987</v>
      </c>
      <c r="H6" s="82">
        <f t="shared" si="1"/>
        <v>3415</v>
      </c>
      <c r="I6" s="82">
        <f t="shared" si="1"/>
        <v>33273</v>
      </c>
      <c r="J6" s="82">
        <f t="shared" si="1"/>
        <v>3841</v>
      </c>
      <c r="K6" s="82">
        <f t="shared" si="1"/>
        <v>3893</v>
      </c>
      <c r="L6" s="83">
        <f t="shared" si="1"/>
        <v>3639</v>
      </c>
      <c r="M6" s="81">
        <f t="shared" si="1"/>
        <v>5880</v>
      </c>
      <c r="N6" s="82">
        <f t="shared" si="1"/>
        <v>8154</v>
      </c>
      <c r="O6" s="82">
        <f t="shared" si="1"/>
        <v>7866</v>
      </c>
      <c r="P6" s="82">
        <f t="shared" si="1"/>
        <v>40052</v>
      </c>
      <c r="Q6" s="82">
        <f t="shared" si="1"/>
        <v>4581</v>
      </c>
      <c r="R6" s="82">
        <f t="shared" si="1"/>
        <v>5118</v>
      </c>
      <c r="S6" s="82">
        <f t="shared" si="1"/>
        <v>4604</v>
      </c>
      <c r="T6" s="82">
        <f t="shared" si="1"/>
        <v>7144</v>
      </c>
      <c r="U6" s="82">
        <f t="shared" si="1"/>
        <v>9574</v>
      </c>
      <c r="V6" s="83">
        <f t="shared" si="1"/>
        <v>9031</v>
      </c>
    </row>
    <row r="7" spans="1:22" s="102" customFormat="1" ht="40" customHeight="1">
      <c r="A7" s="103" t="s">
        <v>23</v>
      </c>
      <c r="B7" s="86">
        <f t="shared" ref="B7:V7" si="2">SUM(B9:B19)</f>
        <v>14322</v>
      </c>
      <c r="C7" s="87">
        <f t="shared" si="2"/>
        <v>1530</v>
      </c>
      <c r="D7" s="87">
        <f t="shared" si="2"/>
        <v>2307</v>
      </c>
      <c r="E7" s="87">
        <f t="shared" si="2"/>
        <v>1858</v>
      </c>
      <c r="F7" s="87">
        <f t="shared" si="2"/>
        <v>2670</v>
      </c>
      <c r="G7" s="87">
        <f t="shared" si="2"/>
        <v>3292</v>
      </c>
      <c r="H7" s="87">
        <f t="shared" si="2"/>
        <v>2665</v>
      </c>
      <c r="I7" s="87">
        <f t="shared" si="2"/>
        <v>27042</v>
      </c>
      <c r="J7" s="87">
        <f t="shared" si="2"/>
        <v>3427</v>
      </c>
      <c r="K7" s="87">
        <f t="shared" si="2"/>
        <v>3381</v>
      </c>
      <c r="L7" s="88">
        <f t="shared" si="2"/>
        <v>2999</v>
      </c>
      <c r="M7" s="86">
        <f t="shared" si="2"/>
        <v>4797</v>
      </c>
      <c r="N7" s="87">
        <f t="shared" si="2"/>
        <v>6551</v>
      </c>
      <c r="O7" s="87">
        <f t="shared" si="2"/>
        <v>5887</v>
      </c>
      <c r="P7" s="87">
        <f t="shared" si="2"/>
        <v>32980</v>
      </c>
      <c r="Q7" s="87">
        <f t="shared" si="2"/>
        <v>4034</v>
      </c>
      <c r="R7" s="87">
        <f t="shared" si="2"/>
        <v>4389</v>
      </c>
      <c r="S7" s="87">
        <f t="shared" si="2"/>
        <v>3797</v>
      </c>
      <c r="T7" s="87">
        <f t="shared" si="2"/>
        <v>5880</v>
      </c>
      <c r="U7" s="87">
        <f t="shared" si="2"/>
        <v>7857</v>
      </c>
      <c r="V7" s="88">
        <f t="shared" si="2"/>
        <v>7023</v>
      </c>
    </row>
    <row r="8" spans="1:22" s="102" customFormat="1" ht="40" customHeight="1">
      <c r="A8" s="104" t="s">
        <v>24</v>
      </c>
      <c r="B8" s="89">
        <f t="shared" ref="B8:V8" si="3">SUM(B20:B28)</f>
        <v>3231</v>
      </c>
      <c r="C8" s="90">
        <f t="shared" si="3"/>
        <v>347</v>
      </c>
      <c r="D8" s="90">
        <f t="shared" si="3"/>
        <v>415</v>
      </c>
      <c r="E8" s="90">
        <f t="shared" si="3"/>
        <v>425</v>
      </c>
      <c r="F8" s="90">
        <f t="shared" si="3"/>
        <v>599</v>
      </c>
      <c r="G8" s="90">
        <f t="shared" si="3"/>
        <v>695</v>
      </c>
      <c r="H8" s="90">
        <f t="shared" si="3"/>
        <v>750</v>
      </c>
      <c r="I8" s="90">
        <f t="shared" si="3"/>
        <v>6231</v>
      </c>
      <c r="J8" s="90">
        <f t="shared" si="3"/>
        <v>414</v>
      </c>
      <c r="K8" s="90">
        <f t="shared" si="3"/>
        <v>512</v>
      </c>
      <c r="L8" s="91">
        <f t="shared" si="3"/>
        <v>640</v>
      </c>
      <c r="M8" s="89">
        <f t="shared" si="3"/>
        <v>1083</v>
      </c>
      <c r="N8" s="90">
        <f t="shared" si="3"/>
        <v>1603</v>
      </c>
      <c r="O8" s="90">
        <f t="shared" si="3"/>
        <v>1979</v>
      </c>
      <c r="P8" s="90">
        <f t="shared" si="3"/>
        <v>7072</v>
      </c>
      <c r="Q8" s="90">
        <f t="shared" si="3"/>
        <v>547</v>
      </c>
      <c r="R8" s="90">
        <f t="shared" si="3"/>
        <v>729</v>
      </c>
      <c r="S8" s="90">
        <f t="shared" si="3"/>
        <v>807</v>
      </c>
      <c r="T8" s="90">
        <f t="shared" si="3"/>
        <v>1264</v>
      </c>
      <c r="U8" s="90">
        <f t="shared" si="3"/>
        <v>1717</v>
      </c>
      <c r="V8" s="91">
        <f t="shared" si="3"/>
        <v>2008</v>
      </c>
    </row>
    <row r="9" spans="1:22" s="102" customFormat="1" ht="40" customHeight="1">
      <c r="A9" s="101" t="s">
        <v>25</v>
      </c>
      <c r="B9" s="86">
        <v>3915</v>
      </c>
      <c r="C9" s="82">
        <v>0</v>
      </c>
      <c r="D9" s="82">
        <v>660</v>
      </c>
      <c r="E9" s="82">
        <v>588</v>
      </c>
      <c r="F9" s="82">
        <v>800</v>
      </c>
      <c r="G9" s="82">
        <v>988</v>
      </c>
      <c r="H9" s="82">
        <v>879</v>
      </c>
      <c r="I9" s="82">
        <v>12017</v>
      </c>
      <c r="J9" s="82">
        <v>1515</v>
      </c>
      <c r="K9" s="82">
        <v>1565</v>
      </c>
      <c r="L9" s="83">
        <v>1424</v>
      </c>
      <c r="M9" s="81">
        <v>2081</v>
      </c>
      <c r="N9" s="82">
        <v>2734</v>
      </c>
      <c r="O9" s="82">
        <v>2698</v>
      </c>
      <c r="P9" s="82">
        <v>12093</v>
      </c>
      <c r="Q9" s="82">
        <v>1413</v>
      </c>
      <c r="R9" s="82">
        <v>1596</v>
      </c>
      <c r="S9" s="82">
        <v>1466</v>
      </c>
      <c r="T9" s="82">
        <v>2126</v>
      </c>
      <c r="U9" s="82">
        <v>2751</v>
      </c>
      <c r="V9" s="83">
        <v>2741</v>
      </c>
    </row>
    <row r="10" spans="1:22" s="102" customFormat="1" ht="40" customHeight="1">
      <c r="A10" s="103" t="s">
        <v>26</v>
      </c>
      <c r="B10" s="86">
        <v>1299</v>
      </c>
      <c r="C10" s="87">
        <v>124</v>
      </c>
      <c r="D10" s="87">
        <v>170</v>
      </c>
      <c r="E10" s="87">
        <v>155</v>
      </c>
      <c r="F10" s="87">
        <v>251</v>
      </c>
      <c r="G10" s="87">
        <v>362</v>
      </c>
      <c r="H10" s="87">
        <v>237</v>
      </c>
      <c r="I10" s="87">
        <v>1336</v>
      </c>
      <c r="J10" s="87">
        <v>166</v>
      </c>
      <c r="K10" s="87">
        <v>155</v>
      </c>
      <c r="L10" s="88">
        <v>139</v>
      </c>
      <c r="M10" s="86">
        <v>245</v>
      </c>
      <c r="N10" s="87">
        <v>355</v>
      </c>
      <c r="O10" s="87">
        <v>276</v>
      </c>
      <c r="P10" s="87">
        <v>2828</v>
      </c>
      <c r="Q10" s="87">
        <v>352</v>
      </c>
      <c r="R10" s="87">
        <v>301</v>
      </c>
      <c r="S10" s="87">
        <v>288</v>
      </c>
      <c r="T10" s="87">
        <v>511</v>
      </c>
      <c r="U10" s="87">
        <v>797</v>
      </c>
      <c r="V10" s="88">
        <v>579</v>
      </c>
    </row>
    <row r="11" spans="1:22" s="102" customFormat="1" ht="40" customHeight="1">
      <c r="A11" s="103" t="s">
        <v>27</v>
      </c>
      <c r="B11" s="86">
        <v>918</v>
      </c>
      <c r="C11" s="87">
        <v>109</v>
      </c>
      <c r="D11" s="87">
        <v>107</v>
      </c>
      <c r="E11" s="87">
        <v>104</v>
      </c>
      <c r="F11" s="87">
        <v>170</v>
      </c>
      <c r="G11" s="87">
        <v>247</v>
      </c>
      <c r="H11" s="87">
        <v>181</v>
      </c>
      <c r="I11" s="87">
        <v>1751</v>
      </c>
      <c r="J11" s="87">
        <v>157</v>
      </c>
      <c r="K11" s="87">
        <v>144</v>
      </c>
      <c r="L11" s="88">
        <v>168</v>
      </c>
      <c r="M11" s="86">
        <v>349</v>
      </c>
      <c r="N11" s="87">
        <v>529</v>
      </c>
      <c r="O11" s="87">
        <v>404</v>
      </c>
      <c r="P11" s="87">
        <v>2369</v>
      </c>
      <c r="Q11" s="87">
        <v>202</v>
      </c>
      <c r="R11" s="87">
        <v>250</v>
      </c>
      <c r="S11" s="87">
        <v>263</v>
      </c>
      <c r="T11" s="87">
        <v>435</v>
      </c>
      <c r="U11" s="87">
        <v>675</v>
      </c>
      <c r="V11" s="88">
        <v>544</v>
      </c>
    </row>
    <row r="12" spans="1:22" s="102" customFormat="1" ht="40" customHeight="1">
      <c r="A12" s="103" t="s">
        <v>28</v>
      </c>
      <c r="B12" s="86">
        <v>558</v>
      </c>
      <c r="C12" s="87">
        <v>74</v>
      </c>
      <c r="D12" s="87">
        <v>83</v>
      </c>
      <c r="E12" s="87">
        <v>80</v>
      </c>
      <c r="F12" s="87">
        <v>86</v>
      </c>
      <c r="G12" s="87">
        <v>132</v>
      </c>
      <c r="H12" s="87">
        <v>103</v>
      </c>
      <c r="I12" s="87">
        <v>710</v>
      </c>
      <c r="J12" s="87">
        <v>76</v>
      </c>
      <c r="K12" s="87">
        <v>77</v>
      </c>
      <c r="L12" s="88">
        <v>83</v>
      </c>
      <c r="M12" s="86">
        <v>121</v>
      </c>
      <c r="N12" s="87">
        <v>183</v>
      </c>
      <c r="O12" s="87">
        <v>170</v>
      </c>
      <c r="P12" s="87">
        <v>1113</v>
      </c>
      <c r="Q12" s="87">
        <v>102</v>
      </c>
      <c r="R12" s="87">
        <v>156</v>
      </c>
      <c r="S12" s="87">
        <v>144</v>
      </c>
      <c r="T12" s="87">
        <v>211</v>
      </c>
      <c r="U12" s="87">
        <v>281</v>
      </c>
      <c r="V12" s="88">
        <v>219</v>
      </c>
    </row>
    <row r="13" spans="1:22" s="102" customFormat="1" ht="40" customHeight="1">
      <c r="A13" s="103" t="s">
        <v>29</v>
      </c>
      <c r="B13" s="86">
        <v>1664</v>
      </c>
      <c r="C13" s="87">
        <v>325</v>
      </c>
      <c r="D13" s="87">
        <v>299</v>
      </c>
      <c r="E13" s="87">
        <v>202</v>
      </c>
      <c r="F13" s="87">
        <v>298</v>
      </c>
      <c r="G13" s="87">
        <v>352</v>
      </c>
      <c r="H13" s="87">
        <v>188</v>
      </c>
      <c r="I13" s="87">
        <v>2677</v>
      </c>
      <c r="J13" s="87">
        <v>435</v>
      </c>
      <c r="K13" s="87">
        <v>361</v>
      </c>
      <c r="L13" s="88">
        <v>295</v>
      </c>
      <c r="M13" s="86">
        <v>505</v>
      </c>
      <c r="N13" s="87">
        <v>742</v>
      </c>
      <c r="O13" s="87">
        <v>339</v>
      </c>
      <c r="P13" s="87">
        <v>3468</v>
      </c>
      <c r="Q13" s="87">
        <v>567</v>
      </c>
      <c r="R13" s="87">
        <v>582</v>
      </c>
      <c r="S13" s="87">
        <v>417</v>
      </c>
      <c r="T13" s="87">
        <v>610</v>
      </c>
      <c r="U13" s="87">
        <v>810</v>
      </c>
      <c r="V13" s="88">
        <v>482</v>
      </c>
    </row>
    <row r="14" spans="1:22" s="102" customFormat="1" ht="40" customHeight="1">
      <c r="A14" s="103" t="s">
        <v>30</v>
      </c>
      <c r="B14" s="86">
        <v>2577</v>
      </c>
      <c r="C14" s="87">
        <v>497</v>
      </c>
      <c r="D14" s="87">
        <v>548</v>
      </c>
      <c r="E14" s="87">
        <v>300</v>
      </c>
      <c r="F14" s="87">
        <v>417</v>
      </c>
      <c r="G14" s="87">
        <v>483</v>
      </c>
      <c r="H14" s="87">
        <v>332</v>
      </c>
      <c r="I14" s="87">
        <v>3288</v>
      </c>
      <c r="J14" s="87">
        <v>587</v>
      </c>
      <c r="K14" s="87">
        <v>575</v>
      </c>
      <c r="L14" s="88">
        <v>360</v>
      </c>
      <c r="M14" s="86">
        <v>537</v>
      </c>
      <c r="N14" s="87">
        <v>703</v>
      </c>
      <c r="O14" s="87">
        <v>526</v>
      </c>
      <c r="P14" s="87">
        <v>3994</v>
      </c>
      <c r="Q14" s="87">
        <v>704</v>
      </c>
      <c r="R14" s="87">
        <v>724</v>
      </c>
      <c r="S14" s="87">
        <v>438</v>
      </c>
      <c r="T14" s="87">
        <v>671</v>
      </c>
      <c r="U14" s="87">
        <v>835</v>
      </c>
      <c r="V14" s="88">
        <v>622</v>
      </c>
    </row>
    <row r="15" spans="1:22" s="102" customFormat="1" ht="40" customHeight="1">
      <c r="A15" s="103" t="s">
        <v>31</v>
      </c>
      <c r="B15" s="86">
        <v>408</v>
      </c>
      <c r="C15" s="87">
        <v>47</v>
      </c>
      <c r="D15" s="87">
        <v>65</v>
      </c>
      <c r="E15" s="87">
        <v>59</v>
      </c>
      <c r="F15" s="87">
        <v>63</v>
      </c>
      <c r="G15" s="87">
        <v>91</v>
      </c>
      <c r="H15" s="87">
        <v>83</v>
      </c>
      <c r="I15" s="87">
        <v>756</v>
      </c>
      <c r="J15" s="87">
        <v>64</v>
      </c>
      <c r="K15" s="87">
        <v>74</v>
      </c>
      <c r="L15" s="88">
        <v>90</v>
      </c>
      <c r="M15" s="86">
        <v>129</v>
      </c>
      <c r="N15" s="87">
        <v>192</v>
      </c>
      <c r="O15" s="87">
        <v>207</v>
      </c>
      <c r="P15" s="87">
        <v>988</v>
      </c>
      <c r="Q15" s="87">
        <v>76</v>
      </c>
      <c r="R15" s="87">
        <v>105</v>
      </c>
      <c r="S15" s="87">
        <v>132</v>
      </c>
      <c r="T15" s="87">
        <v>179</v>
      </c>
      <c r="U15" s="87">
        <v>248</v>
      </c>
      <c r="V15" s="88">
        <v>248</v>
      </c>
    </row>
    <row r="16" spans="1:22" s="102" customFormat="1" ht="40" customHeight="1">
      <c r="A16" s="103" t="s">
        <v>32</v>
      </c>
      <c r="B16" s="86">
        <v>613</v>
      </c>
      <c r="C16" s="87">
        <v>57</v>
      </c>
      <c r="D16" s="87">
        <v>64</v>
      </c>
      <c r="E16" s="87">
        <v>72</v>
      </c>
      <c r="F16" s="87">
        <v>130</v>
      </c>
      <c r="G16" s="87">
        <v>165</v>
      </c>
      <c r="H16" s="87">
        <v>125</v>
      </c>
      <c r="I16" s="87">
        <v>712</v>
      </c>
      <c r="J16" s="87">
        <v>63</v>
      </c>
      <c r="K16" s="87">
        <v>74</v>
      </c>
      <c r="L16" s="88">
        <v>58</v>
      </c>
      <c r="M16" s="86">
        <v>143</v>
      </c>
      <c r="N16" s="87">
        <v>220</v>
      </c>
      <c r="O16" s="87">
        <v>154</v>
      </c>
      <c r="P16" s="87">
        <v>1117</v>
      </c>
      <c r="Q16" s="87">
        <v>90</v>
      </c>
      <c r="R16" s="87">
        <v>109</v>
      </c>
      <c r="S16" s="87">
        <v>107</v>
      </c>
      <c r="T16" s="87">
        <v>231</v>
      </c>
      <c r="U16" s="87">
        <v>325</v>
      </c>
      <c r="V16" s="88">
        <v>255</v>
      </c>
    </row>
    <row r="17" spans="1:22" s="102" customFormat="1" ht="40" customHeight="1">
      <c r="A17" s="103" t="s">
        <v>33</v>
      </c>
      <c r="B17" s="86">
        <v>745</v>
      </c>
      <c r="C17" s="87">
        <v>117</v>
      </c>
      <c r="D17" s="87">
        <v>108</v>
      </c>
      <c r="E17" s="87">
        <v>74</v>
      </c>
      <c r="F17" s="87">
        <v>142</v>
      </c>
      <c r="G17" s="87">
        <v>148</v>
      </c>
      <c r="H17" s="87">
        <v>156</v>
      </c>
      <c r="I17" s="87">
        <v>1097</v>
      </c>
      <c r="J17" s="87">
        <v>132</v>
      </c>
      <c r="K17" s="87">
        <v>116</v>
      </c>
      <c r="L17" s="88">
        <v>91</v>
      </c>
      <c r="M17" s="86">
        <v>197</v>
      </c>
      <c r="N17" s="87">
        <v>253</v>
      </c>
      <c r="O17" s="87">
        <v>308</v>
      </c>
      <c r="P17" s="87">
        <v>1518</v>
      </c>
      <c r="Q17" s="87">
        <v>234</v>
      </c>
      <c r="R17" s="87">
        <v>192</v>
      </c>
      <c r="S17" s="87">
        <v>131</v>
      </c>
      <c r="T17" s="87">
        <v>267</v>
      </c>
      <c r="U17" s="87">
        <v>332</v>
      </c>
      <c r="V17" s="88">
        <v>362</v>
      </c>
    </row>
    <row r="18" spans="1:22" s="102" customFormat="1" ht="40" customHeight="1">
      <c r="A18" s="103" t="s">
        <v>34</v>
      </c>
      <c r="B18" s="86">
        <v>659</v>
      </c>
      <c r="C18" s="87">
        <v>48</v>
      </c>
      <c r="D18" s="87">
        <v>78</v>
      </c>
      <c r="E18" s="87">
        <v>96</v>
      </c>
      <c r="F18" s="87">
        <v>142</v>
      </c>
      <c r="G18" s="87">
        <v>131</v>
      </c>
      <c r="H18" s="87">
        <v>164</v>
      </c>
      <c r="I18" s="87">
        <v>1325</v>
      </c>
      <c r="J18" s="87">
        <v>84</v>
      </c>
      <c r="K18" s="87">
        <v>112</v>
      </c>
      <c r="L18" s="88">
        <v>152</v>
      </c>
      <c r="M18" s="86">
        <v>257</v>
      </c>
      <c r="N18" s="87">
        <v>332</v>
      </c>
      <c r="O18" s="87">
        <v>388</v>
      </c>
      <c r="P18" s="87">
        <v>1702</v>
      </c>
      <c r="Q18" s="87">
        <v>90</v>
      </c>
      <c r="R18" s="87">
        <v>158</v>
      </c>
      <c r="S18" s="87">
        <v>202</v>
      </c>
      <c r="T18" s="87">
        <v>337</v>
      </c>
      <c r="U18" s="87">
        <v>416</v>
      </c>
      <c r="V18" s="88">
        <v>499</v>
      </c>
    </row>
    <row r="19" spans="1:22" s="102" customFormat="1" ht="40" customHeight="1">
      <c r="A19" s="103" t="s">
        <v>35</v>
      </c>
      <c r="B19" s="86">
        <v>966</v>
      </c>
      <c r="C19" s="87">
        <v>132</v>
      </c>
      <c r="D19" s="87">
        <v>125</v>
      </c>
      <c r="E19" s="87">
        <v>128</v>
      </c>
      <c r="F19" s="87">
        <v>171</v>
      </c>
      <c r="G19" s="87">
        <v>193</v>
      </c>
      <c r="H19" s="87">
        <v>217</v>
      </c>
      <c r="I19" s="87">
        <v>1373</v>
      </c>
      <c r="J19" s="87">
        <v>148</v>
      </c>
      <c r="K19" s="87">
        <v>128</v>
      </c>
      <c r="L19" s="88">
        <v>139</v>
      </c>
      <c r="M19" s="86">
        <v>233</v>
      </c>
      <c r="N19" s="87">
        <v>308</v>
      </c>
      <c r="O19" s="87">
        <v>417</v>
      </c>
      <c r="P19" s="87">
        <v>1790</v>
      </c>
      <c r="Q19" s="87">
        <v>204</v>
      </c>
      <c r="R19" s="87">
        <v>216</v>
      </c>
      <c r="S19" s="87">
        <v>209</v>
      </c>
      <c r="T19" s="87">
        <v>302</v>
      </c>
      <c r="U19" s="87">
        <v>387</v>
      </c>
      <c r="V19" s="88">
        <v>472</v>
      </c>
    </row>
    <row r="20" spans="1:22" s="102" customFormat="1" ht="40" customHeight="1">
      <c r="A20" s="105" t="s">
        <v>36</v>
      </c>
      <c r="B20" s="93">
        <v>166</v>
      </c>
      <c r="C20" s="94">
        <v>12</v>
      </c>
      <c r="D20" s="94">
        <v>12</v>
      </c>
      <c r="E20" s="94">
        <v>16</v>
      </c>
      <c r="F20" s="94">
        <v>37</v>
      </c>
      <c r="G20" s="94">
        <v>52</v>
      </c>
      <c r="H20" s="94">
        <v>37</v>
      </c>
      <c r="I20" s="94">
        <v>293</v>
      </c>
      <c r="J20" s="94">
        <v>12</v>
      </c>
      <c r="K20" s="94">
        <v>9</v>
      </c>
      <c r="L20" s="95">
        <v>31</v>
      </c>
      <c r="M20" s="93">
        <v>55</v>
      </c>
      <c r="N20" s="94">
        <v>93</v>
      </c>
      <c r="O20" s="94">
        <v>93</v>
      </c>
      <c r="P20" s="94">
        <v>402</v>
      </c>
      <c r="Q20" s="94">
        <v>19</v>
      </c>
      <c r="R20" s="94">
        <v>25</v>
      </c>
      <c r="S20" s="94">
        <v>41</v>
      </c>
      <c r="T20" s="94">
        <v>66</v>
      </c>
      <c r="U20" s="94">
        <v>124</v>
      </c>
      <c r="V20" s="95">
        <v>127</v>
      </c>
    </row>
    <row r="21" spans="1:22" s="102" customFormat="1" ht="40" customHeight="1">
      <c r="A21" s="105" t="s">
        <v>37</v>
      </c>
      <c r="B21" s="93">
        <v>158</v>
      </c>
      <c r="C21" s="94">
        <v>13</v>
      </c>
      <c r="D21" s="94">
        <v>23</v>
      </c>
      <c r="E21" s="94">
        <v>11</v>
      </c>
      <c r="F21" s="94">
        <v>38</v>
      </c>
      <c r="G21" s="94">
        <v>24</v>
      </c>
      <c r="H21" s="94">
        <v>49</v>
      </c>
      <c r="I21" s="94">
        <v>518</v>
      </c>
      <c r="J21" s="94">
        <v>21</v>
      </c>
      <c r="K21" s="94">
        <v>43</v>
      </c>
      <c r="L21" s="95">
        <v>51</v>
      </c>
      <c r="M21" s="93">
        <v>76</v>
      </c>
      <c r="N21" s="94">
        <v>89</v>
      </c>
      <c r="O21" s="94">
        <v>238</v>
      </c>
      <c r="P21" s="94">
        <v>482</v>
      </c>
      <c r="Q21" s="94">
        <v>23</v>
      </c>
      <c r="R21" s="94">
        <v>45</v>
      </c>
      <c r="S21" s="94">
        <v>49</v>
      </c>
      <c r="T21" s="94">
        <v>72</v>
      </c>
      <c r="U21" s="94">
        <v>85</v>
      </c>
      <c r="V21" s="95">
        <v>208</v>
      </c>
    </row>
    <row r="22" spans="1:22" s="102" customFormat="1" ht="40" customHeight="1">
      <c r="A22" s="103" t="s">
        <v>38</v>
      </c>
      <c r="B22" s="86">
        <v>618</v>
      </c>
      <c r="C22" s="87">
        <v>70</v>
      </c>
      <c r="D22" s="87">
        <v>73</v>
      </c>
      <c r="E22" s="87">
        <v>84</v>
      </c>
      <c r="F22" s="87">
        <v>107</v>
      </c>
      <c r="G22" s="87">
        <v>125</v>
      </c>
      <c r="H22" s="87">
        <v>159</v>
      </c>
      <c r="I22" s="87">
        <v>841</v>
      </c>
      <c r="J22" s="87">
        <v>86</v>
      </c>
      <c r="K22" s="87">
        <v>55</v>
      </c>
      <c r="L22" s="88">
        <v>94</v>
      </c>
      <c r="M22" s="86">
        <v>127</v>
      </c>
      <c r="N22" s="87">
        <v>219</v>
      </c>
      <c r="O22" s="87">
        <v>260</v>
      </c>
      <c r="P22" s="87">
        <v>1158</v>
      </c>
      <c r="Q22" s="87">
        <v>118</v>
      </c>
      <c r="R22" s="87">
        <v>115</v>
      </c>
      <c r="S22" s="87">
        <v>148</v>
      </c>
      <c r="T22" s="87">
        <v>179</v>
      </c>
      <c r="U22" s="87">
        <v>273</v>
      </c>
      <c r="V22" s="88">
        <v>325</v>
      </c>
    </row>
    <row r="23" spans="1:22" s="102" customFormat="1" ht="40" customHeight="1">
      <c r="A23" s="103" t="s">
        <v>39</v>
      </c>
      <c r="B23" s="86">
        <v>412</v>
      </c>
      <c r="C23" s="87">
        <v>57</v>
      </c>
      <c r="D23" s="87">
        <v>58</v>
      </c>
      <c r="E23" s="87">
        <v>56</v>
      </c>
      <c r="F23" s="87">
        <v>71</v>
      </c>
      <c r="G23" s="87">
        <v>78</v>
      </c>
      <c r="H23" s="87">
        <v>92</v>
      </c>
      <c r="I23" s="87">
        <v>545</v>
      </c>
      <c r="J23" s="87">
        <v>50</v>
      </c>
      <c r="K23" s="87">
        <v>60</v>
      </c>
      <c r="L23" s="88">
        <v>60</v>
      </c>
      <c r="M23" s="86">
        <v>93</v>
      </c>
      <c r="N23" s="87">
        <v>137</v>
      </c>
      <c r="O23" s="87">
        <v>145</v>
      </c>
      <c r="P23" s="87">
        <v>804</v>
      </c>
      <c r="Q23" s="87">
        <v>79</v>
      </c>
      <c r="R23" s="87">
        <v>108</v>
      </c>
      <c r="S23" s="87">
        <v>88</v>
      </c>
      <c r="T23" s="87">
        <v>149</v>
      </c>
      <c r="U23" s="87">
        <v>178</v>
      </c>
      <c r="V23" s="88">
        <v>202</v>
      </c>
    </row>
    <row r="24" spans="1:22" s="102" customFormat="1" ht="40" customHeight="1">
      <c r="A24" s="105" t="s">
        <v>40</v>
      </c>
      <c r="B24" s="93">
        <v>381</v>
      </c>
      <c r="C24" s="94">
        <v>38</v>
      </c>
      <c r="D24" s="94">
        <v>43</v>
      </c>
      <c r="E24" s="94">
        <v>38</v>
      </c>
      <c r="F24" s="94">
        <v>73</v>
      </c>
      <c r="G24" s="94">
        <v>89</v>
      </c>
      <c r="H24" s="94">
        <v>100</v>
      </c>
      <c r="I24" s="94">
        <v>595</v>
      </c>
      <c r="J24" s="94">
        <v>40</v>
      </c>
      <c r="K24" s="94">
        <v>41</v>
      </c>
      <c r="L24" s="95">
        <v>51</v>
      </c>
      <c r="M24" s="93">
        <v>111</v>
      </c>
      <c r="N24" s="94">
        <v>162</v>
      </c>
      <c r="O24" s="94">
        <v>190</v>
      </c>
      <c r="P24" s="94">
        <v>860</v>
      </c>
      <c r="Q24" s="94">
        <v>83</v>
      </c>
      <c r="R24" s="94">
        <v>81</v>
      </c>
      <c r="S24" s="94">
        <v>87</v>
      </c>
      <c r="T24" s="94">
        <v>157</v>
      </c>
      <c r="U24" s="94">
        <v>201</v>
      </c>
      <c r="V24" s="95">
        <v>251</v>
      </c>
    </row>
    <row r="25" spans="1:22" s="102" customFormat="1" ht="40" customHeight="1">
      <c r="A25" s="105" t="s">
        <v>41</v>
      </c>
      <c r="B25" s="93">
        <v>336</v>
      </c>
      <c r="C25" s="94">
        <v>31</v>
      </c>
      <c r="D25" s="94">
        <v>54</v>
      </c>
      <c r="E25" s="94">
        <v>48</v>
      </c>
      <c r="F25" s="94">
        <v>70</v>
      </c>
      <c r="G25" s="94">
        <v>69</v>
      </c>
      <c r="H25" s="94">
        <v>64</v>
      </c>
      <c r="I25" s="94">
        <v>677</v>
      </c>
      <c r="J25" s="94">
        <v>36</v>
      </c>
      <c r="K25" s="94">
        <v>66</v>
      </c>
      <c r="L25" s="95">
        <v>68</v>
      </c>
      <c r="M25" s="93">
        <v>128</v>
      </c>
      <c r="N25" s="94">
        <v>165</v>
      </c>
      <c r="O25" s="94">
        <v>214</v>
      </c>
      <c r="P25" s="94">
        <v>727</v>
      </c>
      <c r="Q25" s="94">
        <v>44</v>
      </c>
      <c r="R25" s="94">
        <v>96</v>
      </c>
      <c r="S25" s="94">
        <v>88</v>
      </c>
      <c r="T25" s="94">
        <v>139</v>
      </c>
      <c r="U25" s="94">
        <v>167</v>
      </c>
      <c r="V25" s="95">
        <v>193</v>
      </c>
    </row>
    <row r="26" spans="1:22" s="102" customFormat="1" ht="40" customHeight="1">
      <c r="A26" s="103" t="s">
        <v>42</v>
      </c>
      <c r="B26" s="86">
        <v>94</v>
      </c>
      <c r="C26" s="87">
        <v>12</v>
      </c>
      <c r="D26" s="87">
        <v>6</v>
      </c>
      <c r="E26" s="87">
        <v>10</v>
      </c>
      <c r="F26" s="87">
        <v>17</v>
      </c>
      <c r="G26" s="87">
        <v>28</v>
      </c>
      <c r="H26" s="87">
        <v>21</v>
      </c>
      <c r="I26" s="87">
        <v>261</v>
      </c>
      <c r="J26" s="87">
        <v>17</v>
      </c>
      <c r="K26" s="87">
        <v>17</v>
      </c>
      <c r="L26" s="88">
        <v>15</v>
      </c>
      <c r="M26" s="86">
        <v>40</v>
      </c>
      <c r="N26" s="87">
        <v>64</v>
      </c>
      <c r="O26" s="87">
        <v>108</v>
      </c>
      <c r="P26" s="87">
        <v>320</v>
      </c>
      <c r="Q26" s="87">
        <v>29</v>
      </c>
      <c r="R26" s="87">
        <v>26</v>
      </c>
      <c r="S26" s="87">
        <v>24</v>
      </c>
      <c r="T26" s="87">
        <v>64</v>
      </c>
      <c r="U26" s="87">
        <v>81</v>
      </c>
      <c r="V26" s="88">
        <v>96</v>
      </c>
    </row>
    <row r="27" spans="1:22" s="102" customFormat="1" ht="40" customHeight="1">
      <c r="A27" s="103" t="s">
        <v>43</v>
      </c>
      <c r="B27" s="86">
        <v>323</v>
      </c>
      <c r="C27" s="87">
        <v>29</v>
      </c>
      <c r="D27" s="87">
        <v>39</v>
      </c>
      <c r="E27" s="87">
        <v>36</v>
      </c>
      <c r="F27" s="87">
        <v>56</v>
      </c>
      <c r="G27" s="87">
        <v>87</v>
      </c>
      <c r="H27" s="87">
        <v>76</v>
      </c>
      <c r="I27" s="87">
        <v>728</v>
      </c>
      <c r="J27" s="87">
        <v>38</v>
      </c>
      <c r="K27" s="87">
        <v>50</v>
      </c>
      <c r="L27" s="88">
        <v>50</v>
      </c>
      <c r="M27" s="86">
        <v>132</v>
      </c>
      <c r="N27" s="87">
        <v>199</v>
      </c>
      <c r="O27" s="87">
        <v>259</v>
      </c>
      <c r="P27" s="87">
        <v>742</v>
      </c>
      <c r="Q27" s="87">
        <v>39</v>
      </c>
      <c r="R27" s="87">
        <v>52</v>
      </c>
      <c r="S27" s="87">
        <v>72</v>
      </c>
      <c r="T27" s="87">
        <v>134</v>
      </c>
      <c r="U27" s="87">
        <v>225</v>
      </c>
      <c r="V27" s="88">
        <v>220</v>
      </c>
    </row>
    <row r="28" spans="1:22" s="102" customFormat="1" ht="40" customHeight="1" thickBot="1">
      <c r="A28" s="106" t="s">
        <v>44</v>
      </c>
      <c r="B28" s="97">
        <v>743</v>
      </c>
      <c r="C28" s="98">
        <v>85</v>
      </c>
      <c r="D28" s="98">
        <v>107</v>
      </c>
      <c r="E28" s="98">
        <v>126</v>
      </c>
      <c r="F28" s="98">
        <v>130</v>
      </c>
      <c r="G28" s="98">
        <v>143</v>
      </c>
      <c r="H28" s="98">
        <v>152</v>
      </c>
      <c r="I28" s="98">
        <v>1773</v>
      </c>
      <c r="J28" s="98">
        <v>114</v>
      </c>
      <c r="K28" s="98">
        <v>171</v>
      </c>
      <c r="L28" s="99">
        <v>220</v>
      </c>
      <c r="M28" s="97">
        <v>321</v>
      </c>
      <c r="N28" s="98">
        <v>475</v>
      </c>
      <c r="O28" s="98">
        <v>472</v>
      </c>
      <c r="P28" s="98">
        <v>1577</v>
      </c>
      <c r="Q28" s="98">
        <v>113</v>
      </c>
      <c r="R28" s="98">
        <v>181</v>
      </c>
      <c r="S28" s="98">
        <v>210</v>
      </c>
      <c r="T28" s="98">
        <v>304</v>
      </c>
      <c r="U28" s="98">
        <v>383</v>
      </c>
      <c r="V28" s="99">
        <v>386</v>
      </c>
    </row>
    <row r="29" spans="1:22" s="102" customFormat="1" ht="40" customHeight="1" thickTop="1">
      <c r="A29" s="103" t="s">
        <v>45</v>
      </c>
      <c r="B29" s="86">
        <f t="shared" ref="B29:V29" si="4">B17</f>
        <v>745</v>
      </c>
      <c r="C29" s="87">
        <f t="shared" si="4"/>
        <v>117</v>
      </c>
      <c r="D29" s="87">
        <f t="shared" si="4"/>
        <v>108</v>
      </c>
      <c r="E29" s="87">
        <f t="shared" si="4"/>
        <v>74</v>
      </c>
      <c r="F29" s="87">
        <f t="shared" si="4"/>
        <v>142</v>
      </c>
      <c r="G29" s="87">
        <f t="shared" si="4"/>
        <v>148</v>
      </c>
      <c r="H29" s="87">
        <f t="shared" si="4"/>
        <v>156</v>
      </c>
      <c r="I29" s="87">
        <f t="shared" si="4"/>
        <v>1097</v>
      </c>
      <c r="J29" s="87">
        <f t="shared" si="4"/>
        <v>132</v>
      </c>
      <c r="K29" s="87">
        <f t="shared" si="4"/>
        <v>116</v>
      </c>
      <c r="L29" s="88">
        <f t="shared" si="4"/>
        <v>91</v>
      </c>
      <c r="M29" s="86">
        <f t="shared" si="4"/>
        <v>197</v>
      </c>
      <c r="N29" s="87">
        <f t="shared" si="4"/>
        <v>253</v>
      </c>
      <c r="O29" s="87">
        <f t="shared" si="4"/>
        <v>308</v>
      </c>
      <c r="P29" s="87">
        <f t="shared" si="4"/>
        <v>1518</v>
      </c>
      <c r="Q29" s="87">
        <f t="shared" si="4"/>
        <v>234</v>
      </c>
      <c r="R29" s="87">
        <f t="shared" si="4"/>
        <v>192</v>
      </c>
      <c r="S29" s="87">
        <f t="shared" si="4"/>
        <v>131</v>
      </c>
      <c r="T29" s="87">
        <f t="shared" si="4"/>
        <v>267</v>
      </c>
      <c r="U29" s="87">
        <f t="shared" si="4"/>
        <v>332</v>
      </c>
      <c r="V29" s="88">
        <f t="shared" si="4"/>
        <v>362</v>
      </c>
    </row>
    <row r="30" spans="1:22" s="102" customFormat="1" ht="40" customHeight="1">
      <c r="A30" s="103" t="s">
        <v>46</v>
      </c>
      <c r="B30" s="86">
        <f t="shared" ref="B30:V30" si="5">B13+B14</f>
        <v>4241</v>
      </c>
      <c r="C30" s="87">
        <f t="shared" si="5"/>
        <v>822</v>
      </c>
      <c r="D30" s="87">
        <f t="shared" si="5"/>
        <v>847</v>
      </c>
      <c r="E30" s="87">
        <f t="shared" si="5"/>
        <v>502</v>
      </c>
      <c r="F30" s="87">
        <f t="shared" si="5"/>
        <v>715</v>
      </c>
      <c r="G30" s="87">
        <f t="shared" si="5"/>
        <v>835</v>
      </c>
      <c r="H30" s="87">
        <f t="shared" si="5"/>
        <v>520</v>
      </c>
      <c r="I30" s="87">
        <f t="shared" si="5"/>
        <v>5965</v>
      </c>
      <c r="J30" s="87">
        <f t="shared" si="5"/>
        <v>1022</v>
      </c>
      <c r="K30" s="87">
        <f t="shared" si="5"/>
        <v>936</v>
      </c>
      <c r="L30" s="88">
        <f t="shared" si="5"/>
        <v>655</v>
      </c>
      <c r="M30" s="86">
        <f t="shared" si="5"/>
        <v>1042</v>
      </c>
      <c r="N30" s="87">
        <f t="shared" si="5"/>
        <v>1445</v>
      </c>
      <c r="O30" s="87">
        <f t="shared" si="5"/>
        <v>865</v>
      </c>
      <c r="P30" s="87">
        <f t="shared" si="5"/>
        <v>7462</v>
      </c>
      <c r="Q30" s="87">
        <f t="shared" si="5"/>
        <v>1271</v>
      </c>
      <c r="R30" s="87">
        <f t="shared" si="5"/>
        <v>1306</v>
      </c>
      <c r="S30" s="87">
        <f t="shared" si="5"/>
        <v>855</v>
      </c>
      <c r="T30" s="87">
        <f t="shared" si="5"/>
        <v>1281</v>
      </c>
      <c r="U30" s="87">
        <f t="shared" si="5"/>
        <v>1645</v>
      </c>
      <c r="V30" s="88">
        <f t="shared" si="5"/>
        <v>1104</v>
      </c>
    </row>
    <row r="31" spans="1:22" s="102" customFormat="1" ht="40" customHeight="1">
      <c r="A31" s="103" t="s">
        <v>47</v>
      </c>
      <c r="B31" s="86">
        <f t="shared" ref="B31:V31" si="6">B10+B20</f>
        <v>1465</v>
      </c>
      <c r="C31" s="87">
        <f t="shared" si="6"/>
        <v>136</v>
      </c>
      <c r="D31" s="87">
        <f t="shared" si="6"/>
        <v>182</v>
      </c>
      <c r="E31" s="87">
        <f t="shared" si="6"/>
        <v>171</v>
      </c>
      <c r="F31" s="87">
        <f t="shared" si="6"/>
        <v>288</v>
      </c>
      <c r="G31" s="87">
        <f t="shared" si="6"/>
        <v>414</v>
      </c>
      <c r="H31" s="87">
        <f t="shared" si="6"/>
        <v>274</v>
      </c>
      <c r="I31" s="87">
        <f t="shared" si="6"/>
        <v>1629</v>
      </c>
      <c r="J31" s="87">
        <f t="shared" si="6"/>
        <v>178</v>
      </c>
      <c r="K31" s="87">
        <f t="shared" si="6"/>
        <v>164</v>
      </c>
      <c r="L31" s="88">
        <f t="shared" si="6"/>
        <v>170</v>
      </c>
      <c r="M31" s="86">
        <f t="shared" si="6"/>
        <v>300</v>
      </c>
      <c r="N31" s="87">
        <f t="shared" si="6"/>
        <v>448</v>
      </c>
      <c r="O31" s="87">
        <f t="shared" si="6"/>
        <v>369</v>
      </c>
      <c r="P31" s="87">
        <f t="shared" si="6"/>
        <v>3230</v>
      </c>
      <c r="Q31" s="87">
        <f t="shared" si="6"/>
        <v>371</v>
      </c>
      <c r="R31" s="87">
        <f t="shared" si="6"/>
        <v>326</v>
      </c>
      <c r="S31" s="87">
        <f t="shared" si="6"/>
        <v>329</v>
      </c>
      <c r="T31" s="87">
        <f t="shared" si="6"/>
        <v>577</v>
      </c>
      <c r="U31" s="87">
        <f t="shared" si="6"/>
        <v>921</v>
      </c>
      <c r="V31" s="88">
        <f t="shared" si="6"/>
        <v>706</v>
      </c>
    </row>
    <row r="32" spans="1:22" s="102" customFormat="1" ht="40" customHeight="1">
      <c r="A32" s="103" t="s">
        <v>48</v>
      </c>
      <c r="B32" s="86">
        <f t="shared" ref="B32:V32" si="7">B9+B16+B19+B21+B22+B23</f>
        <v>6682</v>
      </c>
      <c r="C32" s="87">
        <f t="shared" si="7"/>
        <v>329</v>
      </c>
      <c r="D32" s="87">
        <f t="shared" si="7"/>
        <v>1003</v>
      </c>
      <c r="E32" s="87">
        <f t="shared" si="7"/>
        <v>939</v>
      </c>
      <c r="F32" s="87">
        <f t="shared" si="7"/>
        <v>1317</v>
      </c>
      <c r="G32" s="87">
        <f t="shared" si="7"/>
        <v>1573</v>
      </c>
      <c r="H32" s="87">
        <f t="shared" si="7"/>
        <v>1521</v>
      </c>
      <c r="I32" s="87">
        <f t="shared" si="7"/>
        <v>16006</v>
      </c>
      <c r="J32" s="87">
        <f t="shared" si="7"/>
        <v>1883</v>
      </c>
      <c r="K32" s="87">
        <f t="shared" si="7"/>
        <v>1925</v>
      </c>
      <c r="L32" s="88">
        <f t="shared" si="7"/>
        <v>1826</v>
      </c>
      <c r="M32" s="86">
        <f t="shared" si="7"/>
        <v>2753</v>
      </c>
      <c r="N32" s="87">
        <f t="shared" si="7"/>
        <v>3707</v>
      </c>
      <c r="O32" s="87">
        <f t="shared" si="7"/>
        <v>3912</v>
      </c>
      <c r="P32" s="87">
        <f t="shared" si="7"/>
        <v>17444</v>
      </c>
      <c r="Q32" s="87">
        <f t="shared" si="7"/>
        <v>1927</v>
      </c>
      <c r="R32" s="87">
        <f t="shared" si="7"/>
        <v>2189</v>
      </c>
      <c r="S32" s="87">
        <f t="shared" si="7"/>
        <v>2067</v>
      </c>
      <c r="T32" s="87">
        <f t="shared" si="7"/>
        <v>3059</v>
      </c>
      <c r="U32" s="87">
        <f t="shared" si="7"/>
        <v>3999</v>
      </c>
      <c r="V32" s="88">
        <f t="shared" si="7"/>
        <v>4203</v>
      </c>
    </row>
    <row r="33" spans="1:22" s="102" customFormat="1" ht="40" customHeight="1">
      <c r="A33" s="103" t="s">
        <v>49</v>
      </c>
      <c r="B33" s="86">
        <f t="shared" ref="B33:V33" si="8">B12+B15+B18+B24+B25</f>
        <v>2342</v>
      </c>
      <c r="C33" s="87">
        <f t="shared" si="8"/>
        <v>238</v>
      </c>
      <c r="D33" s="87">
        <f t="shared" si="8"/>
        <v>323</v>
      </c>
      <c r="E33" s="87">
        <f t="shared" si="8"/>
        <v>321</v>
      </c>
      <c r="F33" s="87">
        <f t="shared" si="8"/>
        <v>434</v>
      </c>
      <c r="G33" s="87">
        <f t="shared" si="8"/>
        <v>512</v>
      </c>
      <c r="H33" s="87">
        <f t="shared" si="8"/>
        <v>514</v>
      </c>
      <c r="I33" s="87">
        <f t="shared" si="8"/>
        <v>4063</v>
      </c>
      <c r="J33" s="87">
        <f t="shared" si="8"/>
        <v>300</v>
      </c>
      <c r="K33" s="87">
        <f t="shared" si="8"/>
        <v>370</v>
      </c>
      <c r="L33" s="88">
        <f t="shared" si="8"/>
        <v>444</v>
      </c>
      <c r="M33" s="86">
        <f t="shared" si="8"/>
        <v>746</v>
      </c>
      <c r="N33" s="87">
        <f t="shared" si="8"/>
        <v>1034</v>
      </c>
      <c r="O33" s="87">
        <f t="shared" si="8"/>
        <v>1169</v>
      </c>
      <c r="P33" s="87">
        <f t="shared" si="8"/>
        <v>5390</v>
      </c>
      <c r="Q33" s="87">
        <f t="shared" si="8"/>
        <v>395</v>
      </c>
      <c r="R33" s="87">
        <f t="shared" si="8"/>
        <v>596</v>
      </c>
      <c r="S33" s="87">
        <f t="shared" si="8"/>
        <v>653</v>
      </c>
      <c r="T33" s="87">
        <f t="shared" si="8"/>
        <v>1023</v>
      </c>
      <c r="U33" s="87">
        <f t="shared" si="8"/>
        <v>1313</v>
      </c>
      <c r="V33" s="88">
        <f t="shared" si="8"/>
        <v>1410</v>
      </c>
    </row>
    <row r="34" spans="1:22" s="102" customFormat="1" ht="40" customHeight="1">
      <c r="A34" s="104" t="s">
        <v>50</v>
      </c>
      <c r="B34" s="89">
        <f t="shared" ref="B34:V34" si="9">B11+B26+B27+B28</f>
        <v>2078</v>
      </c>
      <c r="C34" s="90">
        <f t="shared" si="9"/>
        <v>235</v>
      </c>
      <c r="D34" s="90">
        <f t="shared" si="9"/>
        <v>259</v>
      </c>
      <c r="E34" s="90">
        <f t="shared" si="9"/>
        <v>276</v>
      </c>
      <c r="F34" s="90">
        <f t="shared" si="9"/>
        <v>373</v>
      </c>
      <c r="G34" s="90">
        <f t="shared" si="9"/>
        <v>505</v>
      </c>
      <c r="H34" s="90">
        <f t="shared" si="9"/>
        <v>430</v>
      </c>
      <c r="I34" s="90">
        <f t="shared" si="9"/>
        <v>4513</v>
      </c>
      <c r="J34" s="90">
        <f t="shared" si="9"/>
        <v>326</v>
      </c>
      <c r="K34" s="90">
        <f t="shared" si="9"/>
        <v>382</v>
      </c>
      <c r="L34" s="91">
        <f t="shared" si="9"/>
        <v>453</v>
      </c>
      <c r="M34" s="89">
        <f t="shared" si="9"/>
        <v>842</v>
      </c>
      <c r="N34" s="90">
        <f t="shared" si="9"/>
        <v>1267</v>
      </c>
      <c r="O34" s="90">
        <f t="shared" si="9"/>
        <v>1243</v>
      </c>
      <c r="P34" s="90">
        <f t="shared" si="9"/>
        <v>5008</v>
      </c>
      <c r="Q34" s="90">
        <f t="shared" si="9"/>
        <v>383</v>
      </c>
      <c r="R34" s="90">
        <f t="shared" si="9"/>
        <v>509</v>
      </c>
      <c r="S34" s="90">
        <f t="shared" si="9"/>
        <v>569</v>
      </c>
      <c r="T34" s="90">
        <f t="shared" si="9"/>
        <v>937</v>
      </c>
      <c r="U34" s="90">
        <f t="shared" si="9"/>
        <v>1364</v>
      </c>
      <c r="V34" s="91">
        <f t="shared" si="9"/>
        <v>1246</v>
      </c>
    </row>
  </sheetData>
  <mergeCells count="10">
    <mergeCell ref="U1:V1"/>
    <mergeCell ref="A3:A5"/>
    <mergeCell ref="B3:H3"/>
    <mergeCell ref="I3:L3"/>
    <mergeCell ref="M3:O3"/>
    <mergeCell ref="P3:V3"/>
    <mergeCell ref="B4:H4"/>
    <mergeCell ref="I4:L4"/>
    <mergeCell ref="M4:O4"/>
    <mergeCell ref="P4:V4"/>
  </mergeCells>
  <phoneticPr fontId="4"/>
  <printOptions horizontalCentered="1"/>
  <pageMargins left="0.78740157480314965" right="0.78740157480314965" top="0.59055118110236227" bottom="0.59055118110236227" header="0" footer="0"/>
  <pageSetup paperSize="9" scale="42" fitToWidth="2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4430-5383-4ECB-86E8-672C6BCA2F56}">
  <sheetPr>
    <tabColor theme="8" tint="0.59999389629810485"/>
  </sheetPr>
  <dimension ref="A1:P34"/>
  <sheetViews>
    <sheetView view="pageBreakPreview" zoomScale="70" zoomScaleNormal="75" zoomScaleSheetLayoutView="7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.6328125" defaultRowHeight="20.149999999999999" customHeight="1"/>
  <cols>
    <col min="1" max="1" width="11.7265625" style="115" customWidth="1"/>
    <col min="2" max="15" width="11.08984375" style="109" customWidth="1"/>
    <col min="16" max="16" width="11.08984375" style="110" customWidth="1"/>
    <col min="17" max="16384" width="10.6328125" style="110"/>
  </cols>
  <sheetData>
    <row r="1" spans="1:16" ht="19">
      <c r="A1" s="107" t="s">
        <v>78</v>
      </c>
      <c r="B1" s="108"/>
      <c r="C1" s="108"/>
      <c r="D1" s="108"/>
      <c r="E1" s="108"/>
      <c r="F1" s="108"/>
      <c r="G1" s="108"/>
      <c r="H1" s="108"/>
      <c r="I1" s="108"/>
      <c r="O1" s="123" t="s">
        <v>1</v>
      </c>
      <c r="P1" s="123"/>
    </row>
    <row r="2" spans="1:16" s="114" customFormat="1" ht="3.75" customHeight="1">
      <c r="A2" s="111"/>
      <c r="B2" s="112"/>
      <c r="C2" s="112"/>
      <c r="D2" s="112"/>
      <c r="E2" s="112"/>
      <c r="F2" s="112"/>
      <c r="G2" s="112"/>
      <c r="H2" s="112"/>
      <c r="I2" s="112"/>
      <c r="J2" s="113"/>
      <c r="K2" s="113"/>
      <c r="L2" s="113"/>
      <c r="M2" s="113"/>
      <c r="N2" s="113"/>
      <c r="O2" s="113"/>
      <c r="P2" s="79"/>
    </row>
    <row r="3" spans="1:16" ht="20.149999999999999" customHeight="1">
      <c r="A3" s="128" t="s">
        <v>2</v>
      </c>
      <c r="B3" s="140" t="s">
        <v>79</v>
      </c>
      <c r="C3" s="141"/>
      <c r="D3" s="141"/>
      <c r="E3" s="141"/>
      <c r="F3" s="141"/>
      <c r="G3" s="141"/>
      <c r="H3" s="141"/>
      <c r="I3" s="142"/>
      <c r="J3" s="143" t="s">
        <v>80</v>
      </c>
      <c r="K3" s="143"/>
      <c r="L3" s="143"/>
      <c r="M3" s="143"/>
      <c r="N3" s="143"/>
      <c r="O3" s="143"/>
      <c r="P3" s="143"/>
    </row>
    <row r="4" spans="1:16" ht="15" customHeight="1">
      <c r="A4" s="128"/>
      <c r="B4" s="144" t="s">
        <v>81</v>
      </c>
      <c r="C4" s="145"/>
      <c r="D4" s="145"/>
      <c r="E4" s="145"/>
      <c r="F4" s="145"/>
      <c r="G4" s="145"/>
      <c r="H4" s="145"/>
      <c r="I4" s="146"/>
      <c r="J4" s="144" t="s">
        <v>81</v>
      </c>
      <c r="K4" s="145"/>
      <c r="L4" s="145"/>
      <c r="M4" s="145"/>
      <c r="N4" s="145"/>
      <c r="O4" s="145"/>
      <c r="P4" s="146"/>
    </row>
    <row r="5" spans="1:16" ht="40" customHeight="1">
      <c r="A5" s="128"/>
      <c r="B5" s="7" t="s">
        <v>8</v>
      </c>
      <c r="C5" s="44" t="s">
        <v>82</v>
      </c>
      <c r="D5" s="44" t="s">
        <v>83</v>
      </c>
      <c r="E5" s="44" t="s">
        <v>17</v>
      </c>
      <c r="F5" s="44" t="s">
        <v>18</v>
      </c>
      <c r="G5" s="44" t="s">
        <v>84</v>
      </c>
      <c r="H5" s="44" t="s">
        <v>21</v>
      </c>
      <c r="I5" s="44" t="s">
        <v>22</v>
      </c>
      <c r="J5" s="7" t="s">
        <v>8</v>
      </c>
      <c r="K5" s="44" t="s">
        <v>85</v>
      </c>
      <c r="L5" s="44" t="s">
        <v>18</v>
      </c>
      <c r="M5" s="44" t="s">
        <v>19</v>
      </c>
      <c r="N5" s="44" t="s">
        <v>20</v>
      </c>
      <c r="O5" s="44" t="s">
        <v>21</v>
      </c>
      <c r="P5" s="44" t="s">
        <v>22</v>
      </c>
    </row>
    <row r="6" spans="1:16" s="102" customFormat="1" ht="40" customHeight="1">
      <c r="A6" s="101" t="s">
        <v>8</v>
      </c>
      <c r="B6" s="81">
        <f t="shared" ref="B6" si="0">SUM(B9:B28)</f>
        <v>34848</v>
      </c>
      <c r="C6" s="82">
        <f t="shared" ref="C6:P6" si="1">SUM(C9:C28)</f>
        <v>2518</v>
      </c>
      <c r="D6" s="82">
        <f t="shared" si="1"/>
        <v>4786</v>
      </c>
      <c r="E6" s="82">
        <f t="shared" si="1"/>
        <v>5678</v>
      </c>
      <c r="F6" s="82">
        <f t="shared" si="1"/>
        <v>5084</v>
      </c>
      <c r="G6" s="82">
        <f t="shared" si="1"/>
        <v>7795</v>
      </c>
      <c r="H6" s="82">
        <f t="shared" si="1"/>
        <v>5154</v>
      </c>
      <c r="I6" s="82">
        <f t="shared" si="1"/>
        <v>3833</v>
      </c>
      <c r="J6" s="82">
        <f t="shared" si="1"/>
        <v>32953</v>
      </c>
      <c r="K6" s="82">
        <f t="shared" si="1"/>
        <v>7056</v>
      </c>
      <c r="L6" s="82">
        <f t="shared" si="1"/>
        <v>5634</v>
      </c>
      <c r="M6" s="82">
        <f t="shared" si="1"/>
        <v>3948</v>
      </c>
      <c r="N6" s="82">
        <f t="shared" si="1"/>
        <v>5059</v>
      </c>
      <c r="O6" s="82">
        <f t="shared" si="1"/>
        <v>6242</v>
      </c>
      <c r="P6" s="83">
        <f t="shared" si="1"/>
        <v>5014</v>
      </c>
    </row>
    <row r="7" spans="1:16" s="102" customFormat="1" ht="40" customHeight="1">
      <c r="A7" s="103" t="s">
        <v>23</v>
      </c>
      <c r="B7" s="86">
        <f t="shared" ref="B7:P7" si="2">SUM(B9:B19)</f>
        <v>29120</v>
      </c>
      <c r="C7" s="87">
        <f t="shared" si="2"/>
        <v>2428</v>
      </c>
      <c r="D7" s="87">
        <f t="shared" si="2"/>
        <v>4317</v>
      </c>
      <c r="E7" s="87">
        <f t="shared" si="2"/>
        <v>4876</v>
      </c>
      <c r="F7" s="87">
        <f t="shared" si="2"/>
        <v>4250</v>
      </c>
      <c r="G7" s="87">
        <f t="shared" si="2"/>
        <v>6166</v>
      </c>
      <c r="H7" s="87">
        <f t="shared" si="2"/>
        <v>4115</v>
      </c>
      <c r="I7" s="87">
        <f t="shared" si="2"/>
        <v>2968</v>
      </c>
      <c r="J7" s="87">
        <f t="shared" si="2"/>
        <v>26172</v>
      </c>
      <c r="K7" s="87">
        <f t="shared" si="2"/>
        <v>6017</v>
      </c>
      <c r="L7" s="87">
        <f t="shared" si="2"/>
        <v>4512</v>
      </c>
      <c r="M7" s="87">
        <f t="shared" si="2"/>
        <v>3038</v>
      </c>
      <c r="N7" s="87">
        <f t="shared" si="2"/>
        <v>3947</v>
      </c>
      <c r="O7" s="87">
        <f t="shared" si="2"/>
        <v>4859</v>
      </c>
      <c r="P7" s="88">
        <f t="shared" si="2"/>
        <v>3799</v>
      </c>
    </row>
    <row r="8" spans="1:16" s="102" customFormat="1" ht="40" customHeight="1">
      <c r="A8" s="104" t="s">
        <v>24</v>
      </c>
      <c r="B8" s="89">
        <f t="shared" ref="B8:P8" si="3">SUM(B20:B28)</f>
        <v>5728</v>
      </c>
      <c r="C8" s="90">
        <f t="shared" si="3"/>
        <v>90</v>
      </c>
      <c r="D8" s="90">
        <f t="shared" si="3"/>
        <v>469</v>
      </c>
      <c r="E8" s="90">
        <f t="shared" si="3"/>
        <v>802</v>
      </c>
      <c r="F8" s="90">
        <f t="shared" si="3"/>
        <v>834</v>
      </c>
      <c r="G8" s="90">
        <f t="shared" si="3"/>
        <v>1629</v>
      </c>
      <c r="H8" s="90">
        <f t="shared" si="3"/>
        <v>1039</v>
      </c>
      <c r="I8" s="90">
        <f t="shared" si="3"/>
        <v>865</v>
      </c>
      <c r="J8" s="90">
        <f t="shared" si="3"/>
        <v>6781</v>
      </c>
      <c r="K8" s="90">
        <f t="shared" si="3"/>
        <v>1039</v>
      </c>
      <c r="L8" s="90">
        <f t="shared" si="3"/>
        <v>1122</v>
      </c>
      <c r="M8" s="90">
        <f t="shared" si="3"/>
        <v>910</v>
      </c>
      <c r="N8" s="90">
        <f t="shared" si="3"/>
        <v>1112</v>
      </c>
      <c r="O8" s="90">
        <f t="shared" si="3"/>
        <v>1383</v>
      </c>
      <c r="P8" s="91">
        <f t="shared" si="3"/>
        <v>1215</v>
      </c>
    </row>
    <row r="9" spans="1:16" s="102" customFormat="1" ht="40" customHeight="1">
      <c r="A9" s="101" t="s">
        <v>25</v>
      </c>
      <c r="B9" s="86">
        <v>12215</v>
      </c>
      <c r="C9" s="82">
        <v>1845</v>
      </c>
      <c r="D9" s="82">
        <v>2719</v>
      </c>
      <c r="E9" s="82">
        <v>2162</v>
      </c>
      <c r="F9" s="82">
        <v>1565</v>
      </c>
      <c r="G9" s="82">
        <v>2000</v>
      </c>
      <c r="H9" s="82">
        <v>1094</v>
      </c>
      <c r="I9" s="82">
        <v>830</v>
      </c>
      <c r="J9" s="82">
        <v>9070</v>
      </c>
      <c r="K9" s="82">
        <v>2556</v>
      </c>
      <c r="L9" s="82">
        <v>1544</v>
      </c>
      <c r="M9" s="82">
        <v>1052</v>
      </c>
      <c r="N9" s="82">
        <v>1238</v>
      </c>
      <c r="O9" s="82">
        <v>1441</v>
      </c>
      <c r="P9" s="83">
        <v>1239</v>
      </c>
    </row>
    <row r="10" spans="1:16" s="102" customFormat="1" ht="40" customHeight="1">
      <c r="A10" s="103" t="s">
        <v>26</v>
      </c>
      <c r="B10" s="86">
        <v>2707</v>
      </c>
      <c r="C10" s="87">
        <v>135</v>
      </c>
      <c r="D10" s="87">
        <v>243</v>
      </c>
      <c r="E10" s="87">
        <v>402</v>
      </c>
      <c r="F10" s="87">
        <v>396</v>
      </c>
      <c r="G10" s="87">
        <v>621</v>
      </c>
      <c r="H10" s="87">
        <v>556</v>
      </c>
      <c r="I10" s="87">
        <v>354</v>
      </c>
      <c r="J10" s="87">
        <v>2142</v>
      </c>
      <c r="K10" s="87">
        <v>551</v>
      </c>
      <c r="L10" s="87">
        <v>346</v>
      </c>
      <c r="M10" s="87">
        <v>200</v>
      </c>
      <c r="N10" s="87">
        <v>316</v>
      </c>
      <c r="O10" s="87">
        <v>421</v>
      </c>
      <c r="P10" s="88">
        <v>308</v>
      </c>
    </row>
    <row r="11" spans="1:16" s="102" customFormat="1" ht="40" customHeight="1">
      <c r="A11" s="103" t="s">
        <v>27</v>
      </c>
      <c r="B11" s="86">
        <v>2364</v>
      </c>
      <c r="C11" s="87">
        <v>28</v>
      </c>
      <c r="D11" s="87">
        <v>140</v>
      </c>
      <c r="E11" s="87">
        <v>334</v>
      </c>
      <c r="F11" s="87">
        <v>395</v>
      </c>
      <c r="G11" s="87">
        <v>654</v>
      </c>
      <c r="H11" s="87">
        <v>468</v>
      </c>
      <c r="I11" s="87">
        <v>345</v>
      </c>
      <c r="J11" s="87">
        <v>2476</v>
      </c>
      <c r="K11" s="87">
        <v>342</v>
      </c>
      <c r="L11" s="87">
        <v>408</v>
      </c>
      <c r="M11" s="87">
        <v>331</v>
      </c>
      <c r="N11" s="87">
        <v>428</v>
      </c>
      <c r="O11" s="87">
        <v>568</v>
      </c>
      <c r="P11" s="88">
        <v>399</v>
      </c>
    </row>
    <row r="12" spans="1:16" s="102" customFormat="1" ht="40" customHeight="1">
      <c r="A12" s="103" t="s">
        <v>28</v>
      </c>
      <c r="B12" s="86">
        <v>773</v>
      </c>
      <c r="C12" s="87">
        <v>22</v>
      </c>
      <c r="D12" s="87">
        <v>63</v>
      </c>
      <c r="E12" s="87">
        <v>120</v>
      </c>
      <c r="F12" s="87">
        <v>154</v>
      </c>
      <c r="G12" s="87">
        <v>218</v>
      </c>
      <c r="H12" s="87">
        <v>126</v>
      </c>
      <c r="I12" s="87">
        <v>70</v>
      </c>
      <c r="J12" s="87">
        <v>788</v>
      </c>
      <c r="K12" s="87">
        <v>140</v>
      </c>
      <c r="L12" s="87">
        <v>162</v>
      </c>
      <c r="M12" s="87">
        <v>123</v>
      </c>
      <c r="N12" s="87">
        <v>117</v>
      </c>
      <c r="O12" s="87">
        <v>150</v>
      </c>
      <c r="P12" s="88">
        <v>96</v>
      </c>
    </row>
    <row r="13" spans="1:16" s="102" customFormat="1" ht="40" customHeight="1">
      <c r="A13" s="103" t="s">
        <v>29</v>
      </c>
      <c r="B13" s="86">
        <v>2044</v>
      </c>
      <c r="C13" s="87">
        <v>112</v>
      </c>
      <c r="D13" s="87">
        <v>289</v>
      </c>
      <c r="E13" s="87">
        <v>430</v>
      </c>
      <c r="F13" s="87">
        <v>370</v>
      </c>
      <c r="G13" s="87">
        <v>427</v>
      </c>
      <c r="H13" s="87">
        <v>292</v>
      </c>
      <c r="I13" s="87">
        <v>124</v>
      </c>
      <c r="J13" s="87">
        <v>2404</v>
      </c>
      <c r="K13" s="87">
        <v>623</v>
      </c>
      <c r="L13" s="87">
        <v>480</v>
      </c>
      <c r="M13" s="87">
        <v>273</v>
      </c>
      <c r="N13" s="87">
        <v>368</v>
      </c>
      <c r="O13" s="87">
        <v>457</v>
      </c>
      <c r="P13" s="88">
        <v>203</v>
      </c>
    </row>
    <row r="14" spans="1:16" s="102" customFormat="1" ht="40" customHeight="1">
      <c r="A14" s="103" t="s">
        <v>30</v>
      </c>
      <c r="B14" s="86">
        <v>3078</v>
      </c>
      <c r="C14" s="87">
        <v>61</v>
      </c>
      <c r="D14" s="87">
        <v>328</v>
      </c>
      <c r="E14" s="87">
        <v>621</v>
      </c>
      <c r="F14" s="87">
        <v>571</v>
      </c>
      <c r="G14" s="87">
        <v>740</v>
      </c>
      <c r="H14" s="87">
        <v>456</v>
      </c>
      <c r="I14" s="87">
        <v>301</v>
      </c>
      <c r="J14" s="87">
        <v>2740</v>
      </c>
      <c r="K14" s="87">
        <v>637</v>
      </c>
      <c r="L14" s="87">
        <v>590</v>
      </c>
      <c r="M14" s="87">
        <v>301</v>
      </c>
      <c r="N14" s="87">
        <v>422</v>
      </c>
      <c r="O14" s="87">
        <v>442</v>
      </c>
      <c r="P14" s="88">
        <v>348</v>
      </c>
    </row>
    <row r="15" spans="1:16" s="102" customFormat="1" ht="40" customHeight="1">
      <c r="A15" s="103" t="s">
        <v>31</v>
      </c>
      <c r="B15" s="86">
        <v>1177</v>
      </c>
      <c r="C15" s="87">
        <v>28</v>
      </c>
      <c r="D15" s="87">
        <v>73</v>
      </c>
      <c r="E15" s="87">
        <v>156</v>
      </c>
      <c r="F15" s="87">
        <v>172</v>
      </c>
      <c r="G15" s="87">
        <v>304</v>
      </c>
      <c r="H15" s="87">
        <v>239</v>
      </c>
      <c r="I15" s="87">
        <v>205</v>
      </c>
      <c r="J15" s="87">
        <v>1487</v>
      </c>
      <c r="K15" s="87">
        <v>261</v>
      </c>
      <c r="L15" s="87">
        <v>246</v>
      </c>
      <c r="M15" s="87">
        <v>188</v>
      </c>
      <c r="N15" s="87">
        <v>221</v>
      </c>
      <c r="O15" s="87">
        <v>297</v>
      </c>
      <c r="P15" s="88">
        <v>274</v>
      </c>
    </row>
    <row r="16" spans="1:16" s="102" customFormat="1" ht="40" customHeight="1">
      <c r="A16" s="103" t="s">
        <v>32</v>
      </c>
      <c r="B16" s="86">
        <v>774</v>
      </c>
      <c r="C16" s="87">
        <v>34</v>
      </c>
      <c r="D16" s="87">
        <v>38</v>
      </c>
      <c r="E16" s="87">
        <v>79</v>
      </c>
      <c r="F16" s="87">
        <v>93</v>
      </c>
      <c r="G16" s="87">
        <v>204</v>
      </c>
      <c r="H16" s="87">
        <v>195</v>
      </c>
      <c r="I16" s="87">
        <v>131</v>
      </c>
      <c r="J16" s="87">
        <v>855</v>
      </c>
      <c r="K16" s="87">
        <v>139</v>
      </c>
      <c r="L16" s="87">
        <v>107</v>
      </c>
      <c r="M16" s="87">
        <v>86</v>
      </c>
      <c r="N16" s="87">
        <v>134</v>
      </c>
      <c r="O16" s="87">
        <v>242</v>
      </c>
      <c r="P16" s="88">
        <v>147</v>
      </c>
    </row>
    <row r="17" spans="1:16" s="102" customFormat="1" ht="40" customHeight="1">
      <c r="A17" s="103" t="s">
        <v>33</v>
      </c>
      <c r="B17" s="86">
        <v>1586</v>
      </c>
      <c r="C17" s="87">
        <v>93</v>
      </c>
      <c r="D17" s="87">
        <v>209</v>
      </c>
      <c r="E17" s="87">
        <v>290</v>
      </c>
      <c r="F17" s="87">
        <v>219</v>
      </c>
      <c r="G17" s="87">
        <v>340</v>
      </c>
      <c r="H17" s="87">
        <v>237</v>
      </c>
      <c r="I17" s="87">
        <v>198</v>
      </c>
      <c r="J17" s="87">
        <v>1106</v>
      </c>
      <c r="K17" s="87">
        <v>298</v>
      </c>
      <c r="L17" s="87">
        <v>165</v>
      </c>
      <c r="M17" s="87">
        <v>101</v>
      </c>
      <c r="N17" s="87">
        <v>182</v>
      </c>
      <c r="O17" s="87">
        <v>197</v>
      </c>
      <c r="P17" s="88">
        <v>163</v>
      </c>
    </row>
    <row r="18" spans="1:16" s="102" customFormat="1" ht="40" customHeight="1">
      <c r="A18" s="103" t="s">
        <v>34</v>
      </c>
      <c r="B18" s="86">
        <v>1627</v>
      </c>
      <c r="C18" s="87">
        <v>16</v>
      </c>
      <c r="D18" s="87">
        <v>82</v>
      </c>
      <c r="E18" s="87">
        <v>144</v>
      </c>
      <c r="F18" s="87">
        <v>205</v>
      </c>
      <c r="G18" s="87">
        <v>499</v>
      </c>
      <c r="H18" s="87">
        <v>348</v>
      </c>
      <c r="I18" s="87">
        <v>333</v>
      </c>
      <c r="J18" s="87">
        <v>2028</v>
      </c>
      <c r="K18" s="87">
        <v>237</v>
      </c>
      <c r="L18" s="87">
        <v>296</v>
      </c>
      <c r="M18" s="87">
        <v>243</v>
      </c>
      <c r="N18" s="87">
        <v>374</v>
      </c>
      <c r="O18" s="87">
        <v>441</v>
      </c>
      <c r="P18" s="88">
        <v>437</v>
      </c>
    </row>
    <row r="19" spans="1:16" s="102" customFormat="1" ht="40" customHeight="1">
      <c r="A19" s="103" t="s">
        <v>35</v>
      </c>
      <c r="B19" s="86">
        <v>775</v>
      </c>
      <c r="C19" s="87">
        <v>54</v>
      </c>
      <c r="D19" s="87">
        <v>133</v>
      </c>
      <c r="E19" s="87">
        <v>138</v>
      </c>
      <c r="F19" s="87">
        <v>110</v>
      </c>
      <c r="G19" s="87">
        <v>159</v>
      </c>
      <c r="H19" s="87">
        <v>104</v>
      </c>
      <c r="I19" s="87">
        <v>77</v>
      </c>
      <c r="J19" s="87">
        <v>1076</v>
      </c>
      <c r="K19" s="87">
        <v>233</v>
      </c>
      <c r="L19" s="87">
        <v>168</v>
      </c>
      <c r="M19" s="87">
        <v>140</v>
      </c>
      <c r="N19" s="87">
        <v>147</v>
      </c>
      <c r="O19" s="87">
        <v>203</v>
      </c>
      <c r="P19" s="88">
        <v>185</v>
      </c>
    </row>
    <row r="20" spans="1:16" s="102" customFormat="1" ht="40" customHeight="1">
      <c r="A20" s="105" t="s">
        <v>36</v>
      </c>
      <c r="B20" s="93">
        <v>286</v>
      </c>
      <c r="C20" s="94">
        <v>9</v>
      </c>
      <c r="D20" s="94">
        <v>23</v>
      </c>
      <c r="E20" s="94">
        <v>29</v>
      </c>
      <c r="F20" s="94">
        <v>30</v>
      </c>
      <c r="G20" s="94">
        <v>85</v>
      </c>
      <c r="H20" s="94">
        <v>67</v>
      </c>
      <c r="I20" s="94">
        <v>43</v>
      </c>
      <c r="J20" s="94">
        <v>347</v>
      </c>
      <c r="K20" s="94">
        <v>39</v>
      </c>
      <c r="L20" s="94">
        <v>39</v>
      </c>
      <c r="M20" s="94">
        <v>43</v>
      </c>
      <c r="N20" s="94">
        <v>61</v>
      </c>
      <c r="O20" s="94">
        <v>92</v>
      </c>
      <c r="P20" s="95">
        <v>73</v>
      </c>
    </row>
    <row r="21" spans="1:16" s="102" customFormat="1" ht="40" customHeight="1">
      <c r="A21" s="105" t="s">
        <v>37</v>
      </c>
      <c r="B21" s="93">
        <v>349</v>
      </c>
      <c r="C21" s="94">
        <v>6</v>
      </c>
      <c r="D21" s="94">
        <v>15</v>
      </c>
      <c r="E21" s="94">
        <v>31</v>
      </c>
      <c r="F21" s="94">
        <v>42</v>
      </c>
      <c r="G21" s="94">
        <v>107</v>
      </c>
      <c r="H21" s="94">
        <v>53</v>
      </c>
      <c r="I21" s="94">
        <v>95</v>
      </c>
      <c r="J21" s="94">
        <v>405</v>
      </c>
      <c r="K21" s="94">
        <v>36</v>
      </c>
      <c r="L21" s="94">
        <v>50</v>
      </c>
      <c r="M21" s="94">
        <v>52</v>
      </c>
      <c r="N21" s="94">
        <v>73</v>
      </c>
      <c r="O21" s="94">
        <v>75</v>
      </c>
      <c r="P21" s="95">
        <v>119</v>
      </c>
    </row>
    <row r="22" spans="1:16" s="102" customFormat="1" ht="40" customHeight="1">
      <c r="A22" s="103" t="s">
        <v>38</v>
      </c>
      <c r="B22" s="86">
        <v>1023</v>
      </c>
      <c r="C22" s="87">
        <v>18</v>
      </c>
      <c r="D22" s="87">
        <v>123</v>
      </c>
      <c r="E22" s="87">
        <v>162</v>
      </c>
      <c r="F22" s="87">
        <v>115</v>
      </c>
      <c r="G22" s="87">
        <v>239</v>
      </c>
      <c r="H22" s="87">
        <v>178</v>
      </c>
      <c r="I22" s="87">
        <v>188</v>
      </c>
      <c r="J22" s="87">
        <v>1083</v>
      </c>
      <c r="K22" s="87">
        <v>215</v>
      </c>
      <c r="L22" s="87">
        <v>155</v>
      </c>
      <c r="M22" s="87">
        <v>142</v>
      </c>
      <c r="N22" s="87">
        <v>137</v>
      </c>
      <c r="O22" s="87">
        <v>218</v>
      </c>
      <c r="P22" s="88">
        <v>216</v>
      </c>
    </row>
    <row r="23" spans="1:16" s="102" customFormat="1" ht="40" customHeight="1">
      <c r="A23" s="103" t="s">
        <v>39</v>
      </c>
      <c r="B23" s="86">
        <v>571</v>
      </c>
      <c r="C23" s="87">
        <v>16</v>
      </c>
      <c r="D23" s="87">
        <v>48</v>
      </c>
      <c r="E23" s="87">
        <v>97</v>
      </c>
      <c r="F23" s="87">
        <v>88</v>
      </c>
      <c r="G23" s="87">
        <v>153</v>
      </c>
      <c r="H23" s="87">
        <v>86</v>
      </c>
      <c r="I23" s="87">
        <v>83</v>
      </c>
      <c r="J23" s="87">
        <v>651</v>
      </c>
      <c r="K23" s="87">
        <v>150</v>
      </c>
      <c r="L23" s="87">
        <v>128</v>
      </c>
      <c r="M23" s="87">
        <v>92</v>
      </c>
      <c r="N23" s="87">
        <v>90</v>
      </c>
      <c r="O23" s="87">
        <v>95</v>
      </c>
      <c r="P23" s="88">
        <v>96</v>
      </c>
    </row>
    <row r="24" spans="1:16" s="102" customFormat="1" ht="40" customHeight="1">
      <c r="A24" s="105" t="s">
        <v>40</v>
      </c>
      <c r="B24" s="93">
        <v>763</v>
      </c>
      <c r="C24" s="94">
        <v>7</v>
      </c>
      <c r="D24" s="94">
        <v>77</v>
      </c>
      <c r="E24" s="94">
        <v>117</v>
      </c>
      <c r="F24" s="94">
        <v>98</v>
      </c>
      <c r="G24" s="94">
        <v>214</v>
      </c>
      <c r="H24" s="94">
        <v>130</v>
      </c>
      <c r="I24" s="94">
        <v>120</v>
      </c>
      <c r="J24" s="94">
        <v>934</v>
      </c>
      <c r="K24" s="94">
        <v>161</v>
      </c>
      <c r="L24" s="94">
        <v>153</v>
      </c>
      <c r="M24" s="94">
        <v>126</v>
      </c>
      <c r="N24" s="94">
        <v>161</v>
      </c>
      <c r="O24" s="94">
        <v>180</v>
      </c>
      <c r="P24" s="95">
        <v>153</v>
      </c>
    </row>
    <row r="25" spans="1:16" s="102" customFormat="1" ht="40" customHeight="1">
      <c r="A25" s="105" t="s">
        <v>41</v>
      </c>
      <c r="B25" s="93">
        <v>659</v>
      </c>
      <c r="C25" s="94">
        <v>7</v>
      </c>
      <c r="D25" s="94">
        <v>33</v>
      </c>
      <c r="E25" s="94">
        <v>82</v>
      </c>
      <c r="F25" s="94">
        <v>124</v>
      </c>
      <c r="G25" s="94">
        <v>204</v>
      </c>
      <c r="H25" s="94">
        <v>124</v>
      </c>
      <c r="I25" s="94">
        <v>85</v>
      </c>
      <c r="J25" s="94">
        <v>757</v>
      </c>
      <c r="K25" s="94">
        <v>97</v>
      </c>
      <c r="L25" s="94">
        <v>139</v>
      </c>
      <c r="M25" s="94">
        <v>115</v>
      </c>
      <c r="N25" s="94">
        <v>137</v>
      </c>
      <c r="O25" s="94">
        <v>154</v>
      </c>
      <c r="P25" s="95">
        <v>115</v>
      </c>
    </row>
    <row r="26" spans="1:16" s="102" customFormat="1" ht="40" customHeight="1">
      <c r="A26" s="103" t="s">
        <v>42</v>
      </c>
      <c r="B26" s="86">
        <v>285</v>
      </c>
      <c r="C26" s="87">
        <v>7</v>
      </c>
      <c r="D26" s="87">
        <v>27</v>
      </c>
      <c r="E26" s="87">
        <v>58</v>
      </c>
      <c r="F26" s="87">
        <v>39</v>
      </c>
      <c r="G26" s="87">
        <v>65</v>
      </c>
      <c r="H26" s="87">
        <v>53</v>
      </c>
      <c r="I26" s="87">
        <v>36</v>
      </c>
      <c r="J26" s="87">
        <v>339</v>
      </c>
      <c r="K26" s="87">
        <v>63</v>
      </c>
      <c r="L26" s="87">
        <v>56</v>
      </c>
      <c r="M26" s="87">
        <v>32</v>
      </c>
      <c r="N26" s="87">
        <v>51</v>
      </c>
      <c r="O26" s="87">
        <v>77</v>
      </c>
      <c r="P26" s="88">
        <v>60</v>
      </c>
    </row>
    <row r="27" spans="1:16" s="102" customFormat="1" ht="40" customHeight="1">
      <c r="A27" s="103" t="s">
        <v>43</v>
      </c>
      <c r="B27" s="86">
        <v>447</v>
      </c>
      <c r="C27" s="87">
        <v>12</v>
      </c>
      <c r="D27" s="87">
        <v>44</v>
      </c>
      <c r="E27" s="87">
        <v>56</v>
      </c>
      <c r="F27" s="87">
        <v>70</v>
      </c>
      <c r="G27" s="87">
        <v>128</v>
      </c>
      <c r="H27" s="87">
        <v>81</v>
      </c>
      <c r="I27" s="87">
        <v>56</v>
      </c>
      <c r="J27" s="87">
        <v>683</v>
      </c>
      <c r="K27" s="87">
        <v>82</v>
      </c>
      <c r="L27" s="87">
        <v>122</v>
      </c>
      <c r="M27" s="87">
        <v>80</v>
      </c>
      <c r="N27" s="87">
        <v>118</v>
      </c>
      <c r="O27" s="87">
        <v>153</v>
      </c>
      <c r="P27" s="88">
        <v>128</v>
      </c>
    </row>
    <row r="28" spans="1:16" s="102" customFormat="1" ht="40" customHeight="1" thickBot="1">
      <c r="A28" s="106" t="s">
        <v>44</v>
      </c>
      <c r="B28" s="97">
        <v>1345</v>
      </c>
      <c r="C28" s="98">
        <v>8</v>
      </c>
      <c r="D28" s="98">
        <v>79</v>
      </c>
      <c r="E28" s="98">
        <v>170</v>
      </c>
      <c r="F28" s="98">
        <v>228</v>
      </c>
      <c r="G28" s="98">
        <v>434</v>
      </c>
      <c r="H28" s="98">
        <v>267</v>
      </c>
      <c r="I28" s="98">
        <v>159</v>
      </c>
      <c r="J28" s="98">
        <v>1582</v>
      </c>
      <c r="K28" s="98">
        <v>196</v>
      </c>
      <c r="L28" s="98">
        <v>280</v>
      </c>
      <c r="M28" s="98">
        <v>228</v>
      </c>
      <c r="N28" s="98">
        <v>284</v>
      </c>
      <c r="O28" s="98">
        <v>339</v>
      </c>
      <c r="P28" s="99">
        <v>255</v>
      </c>
    </row>
    <row r="29" spans="1:16" s="102" customFormat="1" ht="40" customHeight="1" thickTop="1">
      <c r="A29" s="103" t="s">
        <v>45</v>
      </c>
      <c r="B29" s="86">
        <f t="shared" ref="B29:P29" si="4">B17</f>
        <v>1586</v>
      </c>
      <c r="C29" s="87">
        <f t="shared" si="4"/>
        <v>93</v>
      </c>
      <c r="D29" s="87">
        <f t="shared" si="4"/>
        <v>209</v>
      </c>
      <c r="E29" s="87">
        <f t="shared" si="4"/>
        <v>290</v>
      </c>
      <c r="F29" s="87">
        <f t="shared" si="4"/>
        <v>219</v>
      </c>
      <c r="G29" s="87">
        <f t="shared" si="4"/>
        <v>340</v>
      </c>
      <c r="H29" s="87">
        <f t="shared" si="4"/>
        <v>237</v>
      </c>
      <c r="I29" s="87">
        <f t="shared" si="4"/>
        <v>198</v>
      </c>
      <c r="J29" s="87">
        <f t="shared" si="4"/>
        <v>1106</v>
      </c>
      <c r="K29" s="87">
        <f t="shared" si="4"/>
        <v>298</v>
      </c>
      <c r="L29" s="87">
        <f t="shared" si="4"/>
        <v>165</v>
      </c>
      <c r="M29" s="87">
        <f t="shared" si="4"/>
        <v>101</v>
      </c>
      <c r="N29" s="87">
        <f t="shared" si="4"/>
        <v>182</v>
      </c>
      <c r="O29" s="87">
        <f t="shared" si="4"/>
        <v>197</v>
      </c>
      <c r="P29" s="88">
        <f t="shared" si="4"/>
        <v>163</v>
      </c>
    </row>
    <row r="30" spans="1:16" s="102" customFormat="1" ht="40" customHeight="1">
      <c r="A30" s="103" t="s">
        <v>46</v>
      </c>
      <c r="B30" s="86">
        <f t="shared" ref="B30:P30" si="5">B13+B14</f>
        <v>5122</v>
      </c>
      <c r="C30" s="87">
        <f t="shared" si="5"/>
        <v>173</v>
      </c>
      <c r="D30" s="87">
        <f t="shared" si="5"/>
        <v>617</v>
      </c>
      <c r="E30" s="87">
        <f t="shared" si="5"/>
        <v>1051</v>
      </c>
      <c r="F30" s="87">
        <f t="shared" si="5"/>
        <v>941</v>
      </c>
      <c r="G30" s="87">
        <f t="shared" si="5"/>
        <v>1167</v>
      </c>
      <c r="H30" s="87">
        <f t="shared" si="5"/>
        <v>748</v>
      </c>
      <c r="I30" s="87">
        <f t="shared" si="5"/>
        <v>425</v>
      </c>
      <c r="J30" s="87">
        <f t="shared" si="5"/>
        <v>5144</v>
      </c>
      <c r="K30" s="87">
        <f t="shared" si="5"/>
        <v>1260</v>
      </c>
      <c r="L30" s="87">
        <f t="shared" si="5"/>
        <v>1070</v>
      </c>
      <c r="M30" s="87">
        <f t="shared" si="5"/>
        <v>574</v>
      </c>
      <c r="N30" s="87">
        <f t="shared" si="5"/>
        <v>790</v>
      </c>
      <c r="O30" s="87">
        <f t="shared" si="5"/>
        <v>899</v>
      </c>
      <c r="P30" s="88">
        <f t="shared" si="5"/>
        <v>551</v>
      </c>
    </row>
    <row r="31" spans="1:16" s="102" customFormat="1" ht="40" customHeight="1">
      <c r="A31" s="103" t="s">
        <v>47</v>
      </c>
      <c r="B31" s="86">
        <f t="shared" ref="B31:P31" si="6">B10+B20</f>
        <v>2993</v>
      </c>
      <c r="C31" s="87">
        <f t="shared" si="6"/>
        <v>144</v>
      </c>
      <c r="D31" s="87">
        <f t="shared" si="6"/>
        <v>266</v>
      </c>
      <c r="E31" s="87">
        <f t="shared" si="6"/>
        <v>431</v>
      </c>
      <c r="F31" s="87">
        <f t="shared" si="6"/>
        <v>426</v>
      </c>
      <c r="G31" s="87">
        <f t="shared" si="6"/>
        <v>706</v>
      </c>
      <c r="H31" s="87">
        <f t="shared" si="6"/>
        <v>623</v>
      </c>
      <c r="I31" s="87">
        <f t="shared" si="6"/>
        <v>397</v>
      </c>
      <c r="J31" s="87">
        <f t="shared" si="6"/>
        <v>2489</v>
      </c>
      <c r="K31" s="87">
        <f t="shared" si="6"/>
        <v>590</v>
      </c>
      <c r="L31" s="87">
        <f t="shared" si="6"/>
        <v>385</v>
      </c>
      <c r="M31" s="87">
        <f t="shared" si="6"/>
        <v>243</v>
      </c>
      <c r="N31" s="87">
        <f t="shared" si="6"/>
        <v>377</v>
      </c>
      <c r="O31" s="87">
        <f t="shared" si="6"/>
        <v>513</v>
      </c>
      <c r="P31" s="88">
        <f t="shared" si="6"/>
        <v>381</v>
      </c>
    </row>
    <row r="32" spans="1:16" s="102" customFormat="1" ht="40" customHeight="1">
      <c r="A32" s="103" t="s">
        <v>48</v>
      </c>
      <c r="B32" s="86">
        <f t="shared" ref="B32:P32" si="7">B9+B16+B19+B21+B22+B23</f>
        <v>15707</v>
      </c>
      <c r="C32" s="87">
        <f t="shared" si="7"/>
        <v>1973</v>
      </c>
      <c r="D32" s="87">
        <f t="shared" si="7"/>
        <v>3076</v>
      </c>
      <c r="E32" s="87">
        <f t="shared" si="7"/>
        <v>2669</v>
      </c>
      <c r="F32" s="87">
        <f t="shared" si="7"/>
        <v>2013</v>
      </c>
      <c r="G32" s="87">
        <f t="shared" si="7"/>
        <v>2862</v>
      </c>
      <c r="H32" s="87">
        <f t="shared" si="7"/>
        <v>1710</v>
      </c>
      <c r="I32" s="87">
        <f t="shared" si="7"/>
        <v>1404</v>
      </c>
      <c r="J32" s="87">
        <f t="shared" si="7"/>
        <v>13140</v>
      </c>
      <c r="K32" s="87">
        <f t="shared" si="7"/>
        <v>3329</v>
      </c>
      <c r="L32" s="87">
        <f t="shared" si="7"/>
        <v>2152</v>
      </c>
      <c r="M32" s="87">
        <f t="shared" si="7"/>
        <v>1564</v>
      </c>
      <c r="N32" s="87">
        <f t="shared" si="7"/>
        <v>1819</v>
      </c>
      <c r="O32" s="87">
        <f t="shared" si="7"/>
        <v>2274</v>
      </c>
      <c r="P32" s="88">
        <f t="shared" si="7"/>
        <v>2002</v>
      </c>
    </row>
    <row r="33" spans="1:16" s="102" customFormat="1" ht="40" customHeight="1">
      <c r="A33" s="103" t="s">
        <v>49</v>
      </c>
      <c r="B33" s="86">
        <f t="shared" ref="B33:P33" si="8">B12+B15+B18+B24+B25</f>
        <v>4999</v>
      </c>
      <c r="C33" s="87">
        <f t="shared" si="8"/>
        <v>80</v>
      </c>
      <c r="D33" s="87">
        <f t="shared" si="8"/>
        <v>328</v>
      </c>
      <c r="E33" s="87">
        <f t="shared" si="8"/>
        <v>619</v>
      </c>
      <c r="F33" s="87">
        <f t="shared" si="8"/>
        <v>753</v>
      </c>
      <c r="G33" s="87">
        <f t="shared" si="8"/>
        <v>1439</v>
      </c>
      <c r="H33" s="87">
        <f t="shared" si="8"/>
        <v>967</v>
      </c>
      <c r="I33" s="87">
        <f t="shared" si="8"/>
        <v>813</v>
      </c>
      <c r="J33" s="87">
        <f t="shared" si="8"/>
        <v>5994</v>
      </c>
      <c r="K33" s="87">
        <f t="shared" si="8"/>
        <v>896</v>
      </c>
      <c r="L33" s="87">
        <f t="shared" si="8"/>
        <v>996</v>
      </c>
      <c r="M33" s="87">
        <f t="shared" si="8"/>
        <v>795</v>
      </c>
      <c r="N33" s="87">
        <f t="shared" si="8"/>
        <v>1010</v>
      </c>
      <c r="O33" s="87">
        <f t="shared" si="8"/>
        <v>1222</v>
      </c>
      <c r="P33" s="88">
        <f t="shared" si="8"/>
        <v>1075</v>
      </c>
    </row>
    <row r="34" spans="1:16" s="102" customFormat="1" ht="40" customHeight="1">
      <c r="A34" s="104" t="s">
        <v>50</v>
      </c>
      <c r="B34" s="89">
        <f t="shared" ref="B34:P34" si="9">B11+B26+B27+B28</f>
        <v>4441</v>
      </c>
      <c r="C34" s="90">
        <f t="shared" si="9"/>
        <v>55</v>
      </c>
      <c r="D34" s="90">
        <f t="shared" si="9"/>
        <v>290</v>
      </c>
      <c r="E34" s="90">
        <f t="shared" si="9"/>
        <v>618</v>
      </c>
      <c r="F34" s="90">
        <f t="shared" si="9"/>
        <v>732</v>
      </c>
      <c r="G34" s="90">
        <f t="shared" si="9"/>
        <v>1281</v>
      </c>
      <c r="H34" s="90">
        <f t="shared" si="9"/>
        <v>869</v>
      </c>
      <c r="I34" s="90">
        <f t="shared" si="9"/>
        <v>596</v>
      </c>
      <c r="J34" s="90">
        <f t="shared" si="9"/>
        <v>5080</v>
      </c>
      <c r="K34" s="90">
        <f t="shared" si="9"/>
        <v>683</v>
      </c>
      <c r="L34" s="90">
        <f t="shared" si="9"/>
        <v>866</v>
      </c>
      <c r="M34" s="90">
        <f t="shared" si="9"/>
        <v>671</v>
      </c>
      <c r="N34" s="90">
        <f t="shared" si="9"/>
        <v>881</v>
      </c>
      <c r="O34" s="90">
        <f t="shared" si="9"/>
        <v>1137</v>
      </c>
      <c r="P34" s="91">
        <f t="shared" si="9"/>
        <v>842</v>
      </c>
    </row>
  </sheetData>
  <mergeCells count="6">
    <mergeCell ref="O1:P1"/>
    <mergeCell ref="A3:A5"/>
    <mergeCell ref="B3:I3"/>
    <mergeCell ref="J3:P3"/>
    <mergeCell ref="B4:I4"/>
    <mergeCell ref="J4:P4"/>
  </mergeCells>
  <phoneticPr fontId="4"/>
  <printOptions horizontalCentered="1"/>
  <pageMargins left="0.62992125984251968" right="0.47244094488188981" top="0.59055118110236227" bottom="0.59055118110236227" header="0" footer="0"/>
  <pageSetup paperSize="9" scale="49" fitToWidth="0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４表</vt:lpstr>
      <vt:lpstr>５表 </vt:lpstr>
      <vt:lpstr>６表-1</vt:lpstr>
      <vt:lpstr>６表-2</vt:lpstr>
      <vt:lpstr>７表</vt:lpstr>
      <vt:lpstr>８表-1</vt:lpstr>
      <vt:lpstr>8表-2</vt:lpstr>
      <vt:lpstr>'４表'!Print_Area</vt:lpstr>
      <vt:lpstr>'５表 '!Print_Area</vt:lpstr>
      <vt:lpstr>'６表-1'!Print_Area</vt:lpstr>
      <vt:lpstr>'６表-2'!Print_Area</vt:lpstr>
      <vt:lpstr>'７表'!Print_Area</vt:lpstr>
      <vt:lpstr>'８表-1'!Print_Area</vt:lpstr>
      <vt:lpstr>'8表-2'!Print_Area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2025-07-28T02:59:30Z</dcterms:created>
  <dcterms:modified xsi:type="dcterms:W3CDTF">2025-07-28T04:20:16Z</dcterms:modified>
</cp:coreProperties>
</file>