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完成】令和3年版保健統計年報\◎第3章 済（完成）\ＨＰ掲載用\"/>
    </mc:Choice>
  </mc:AlternateContent>
  <xr:revisionPtr revIDLastSave="0" documentId="13_ncr:1_{674997E5-2FE7-457D-B06E-3FB57229A50C}" xr6:coauthVersionLast="36" xr6:coauthVersionMax="36" xr10:uidLastSave="{00000000-0000-0000-0000-000000000000}"/>
  <bookViews>
    <workbookView xWindow="0" yWindow="0" windowWidth="19200" windowHeight="6320" xr2:uid="{082DE8CE-651D-4F18-AB36-13A90FBC5908}"/>
  </bookViews>
  <sheets>
    <sheet name="１表" sheetId="1" r:id="rId1"/>
    <sheet name="２表" sheetId="2" r:id="rId2"/>
    <sheet name="３表" sheetId="3" r:id="rId3"/>
    <sheet name="４表" sheetId="4" r:id="rId4"/>
    <sheet name="５表" sheetId="5" r:id="rId5"/>
  </sheets>
  <definedNames>
    <definedName name="AccessDatabase" hidden="1">"C:\My Documents\保健統計年報\11年版\Sec.3 伝染病1.mdb"</definedName>
    <definedName name="_xlnm.Print_Area" localSheetId="0">'１表'!$A$1:$E$52</definedName>
    <definedName name="_xlnm.Print_Area" localSheetId="1">'２表'!$A$1:$E$41</definedName>
    <definedName name="_xlnm.Print_Area" localSheetId="2">'３表'!$A$1:$O$78</definedName>
    <definedName name="_xlnm.Print_Area" localSheetId="4">'５表'!$A$1:$E$32</definedName>
    <definedName name="Sec_3_伝染病1_d1_List">#REF!</definedName>
    <definedName name="Z_A7214DC1_25AB_11D4_90D6_0090FE0256C3_.wvu.PrintArea" localSheetId="2" hidden="1">'３表'!$A$1:$O$63</definedName>
    <definedName name="Z_A7214DC1_25AB_11D4_90D6_0090FE0256C3_.wvu.PrintArea" localSheetId="4" hidden="1">'５表'!$A$1:$E$32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5" l="1"/>
  <c r="C32" i="5"/>
  <c r="C31" i="5"/>
  <c r="E31" i="5" s="1"/>
  <c r="C30" i="5"/>
  <c r="E30" i="5" s="1"/>
  <c r="E29" i="5"/>
  <c r="C29" i="5"/>
  <c r="C28" i="5"/>
  <c r="E28" i="5" s="1"/>
  <c r="C27" i="5"/>
  <c r="E27" i="5" s="1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C6" i="5"/>
  <c r="E6" i="5" s="1"/>
  <c r="C5" i="5"/>
  <c r="E5" i="5" s="1"/>
  <c r="E4" i="5"/>
  <c r="C94" i="4"/>
  <c r="C4" i="1"/>
  <c r="B4" i="1"/>
</calcChain>
</file>

<file path=xl/sharedStrings.xml><?xml version="1.0" encoding="utf-8"?>
<sst xmlns="http://schemas.openxmlformats.org/spreadsheetml/2006/main" count="275" uniqueCount="219">
  <si>
    <t>第１表　結核及び食中毒患者数・り患率－都道府県別</t>
    <rPh sb="0" eb="1">
      <t>ダイ</t>
    </rPh>
    <rPh sb="2" eb="3">
      <t>ヒョウ</t>
    </rPh>
    <rPh sb="4" eb="6">
      <t>ケッカク</t>
    </rPh>
    <rPh sb="6" eb="7">
      <t>オヨ</t>
    </rPh>
    <rPh sb="8" eb="11">
      <t>ショクチュウドク</t>
    </rPh>
    <rPh sb="11" eb="14">
      <t>カンジャスウ</t>
    </rPh>
    <rPh sb="16" eb="17">
      <t>カン</t>
    </rPh>
    <rPh sb="17" eb="18">
      <t>リツ</t>
    </rPh>
    <rPh sb="19" eb="21">
      <t>トドウ</t>
    </rPh>
    <rPh sb="21" eb="24">
      <t>フケンベツ</t>
    </rPh>
    <phoneticPr fontId="3"/>
  </si>
  <si>
    <t>令和2年</t>
    <rPh sb="0" eb="2">
      <t>レイワ</t>
    </rPh>
    <rPh sb="3" eb="4">
      <t>ネン</t>
    </rPh>
    <phoneticPr fontId="7"/>
  </si>
  <si>
    <t>都道府県</t>
    <rPh sb="0" eb="4">
      <t>トドウフケン</t>
    </rPh>
    <phoneticPr fontId="8"/>
  </si>
  <si>
    <t>患者数</t>
    <rPh sb="0" eb="3">
      <t>カンジャスウ</t>
    </rPh>
    <phoneticPr fontId="3"/>
  </si>
  <si>
    <t>り患率（人口10万対）</t>
    <rPh sb="1" eb="2">
      <t>リカン</t>
    </rPh>
    <rPh sb="2" eb="3">
      <t>リツ</t>
    </rPh>
    <rPh sb="4" eb="6">
      <t>ジンコウ</t>
    </rPh>
    <rPh sb="8" eb="9">
      <t>マン</t>
    </rPh>
    <rPh sb="9" eb="10">
      <t>タイ</t>
    </rPh>
    <phoneticPr fontId="3"/>
  </si>
  <si>
    <t>結核</t>
    <rPh sb="0" eb="2">
      <t>ケッカク</t>
    </rPh>
    <phoneticPr fontId="8"/>
  </si>
  <si>
    <t>食中毒</t>
    <rPh sb="0" eb="3">
      <t>ショクチュウドク</t>
    </rPh>
    <phoneticPr fontId="8"/>
  </si>
  <si>
    <t>全国</t>
  </si>
  <si>
    <t>北海道</t>
    <phoneticPr fontId="8"/>
  </si>
  <si>
    <t>青森</t>
    <phoneticPr fontId="8"/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</si>
  <si>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</si>
  <si>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</si>
  <si>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</si>
  <si>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</si>
  <si>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</si>
  <si>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</si>
  <si>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</si>
  <si>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</si>
  <si>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</si>
  <si>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</si>
  <si>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</si>
  <si>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  <phoneticPr fontId="8"/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</si>
  <si>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</si>
  <si>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</si>
  <si>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</si>
  <si>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</si>
  <si>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</si>
  <si>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</si>
  <si>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</si>
  <si>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</si>
  <si>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</si>
  <si>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</si>
  <si>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</si>
  <si>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</si>
  <si>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</si>
  <si>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</si>
  <si>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</si>
  <si>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  <phoneticPr fontId="8"/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</si>
  <si>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</si>
  <si>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</si>
  <si>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</si>
  <si>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</si>
  <si>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</si>
  <si>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</si>
  <si>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</si>
  <si>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</si>
  <si>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</si>
  <si>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</si>
  <si>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</si>
  <si>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</si>
  <si>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</si>
  <si>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</si>
  <si>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</si>
  <si>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  <phoneticPr fontId="8"/>
  </si>
  <si>
    <t>沖縄</t>
  </si>
  <si>
    <t>（注）結核については、政令市分は当該所在県に含む。</t>
    <rPh sb="1" eb="2">
      <t>チュウ</t>
    </rPh>
    <rPh sb="3" eb="5">
      <t>ケッカク</t>
    </rPh>
    <rPh sb="11" eb="14">
      <t>セイレイシ</t>
    </rPh>
    <rPh sb="14" eb="15">
      <t>ブン</t>
    </rPh>
    <rPh sb="16" eb="18">
      <t>トウガイ</t>
    </rPh>
    <rPh sb="18" eb="20">
      <t>ショザイ</t>
    </rPh>
    <rPh sb="20" eb="21">
      <t>ケン</t>
    </rPh>
    <rPh sb="22" eb="23">
      <t>フク</t>
    </rPh>
    <phoneticPr fontId="3"/>
  </si>
  <si>
    <t>第２表　食中毒患者数・死亡数・率（人口10万対）－年次別</t>
    <rPh sb="0" eb="1">
      <t>ダイ</t>
    </rPh>
    <rPh sb="2" eb="3">
      <t>ヒョウ</t>
    </rPh>
    <rPh sb="4" eb="7">
      <t>ショクチュウドク</t>
    </rPh>
    <rPh sb="7" eb="9">
      <t>カンジャ</t>
    </rPh>
    <rPh sb="9" eb="10">
      <t>スウ</t>
    </rPh>
    <rPh sb="11" eb="14">
      <t>シボウスウ</t>
    </rPh>
    <rPh sb="15" eb="16">
      <t>リツ</t>
    </rPh>
    <rPh sb="17" eb="19">
      <t>ジンコウ</t>
    </rPh>
    <rPh sb="21" eb="23">
      <t>マンタイ</t>
    </rPh>
    <rPh sb="25" eb="27">
      <t>ネンジ</t>
    </rPh>
    <rPh sb="27" eb="28">
      <t>ベツ</t>
    </rPh>
    <phoneticPr fontId="12"/>
  </si>
  <si>
    <t>年次</t>
    <rPh sb="0" eb="2">
      <t>ネンジ</t>
    </rPh>
    <phoneticPr fontId="12"/>
  </si>
  <si>
    <t>患者数</t>
    <rPh sb="0" eb="3">
      <t>カンジャスウ</t>
    </rPh>
    <phoneticPr fontId="12"/>
  </si>
  <si>
    <t>死亡数</t>
    <rPh sb="0" eb="3">
      <t>シボウスウ</t>
    </rPh>
    <phoneticPr fontId="12"/>
  </si>
  <si>
    <t>り患率
（人口10万対）</t>
    <rPh sb="1" eb="2">
      <t>ワズラ</t>
    </rPh>
    <rPh sb="2" eb="3">
      <t>リツ</t>
    </rPh>
    <rPh sb="5" eb="7">
      <t>ジンコウ</t>
    </rPh>
    <rPh sb="9" eb="11">
      <t>マンタイ</t>
    </rPh>
    <phoneticPr fontId="12"/>
  </si>
  <si>
    <t>死亡率
（人口10万対）</t>
    <rPh sb="0" eb="3">
      <t>シボウリツ</t>
    </rPh>
    <rPh sb="5" eb="7">
      <t>ジンコウ</t>
    </rPh>
    <rPh sb="9" eb="11">
      <t>マンタイ</t>
    </rPh>
    <phoneticPr fontId="12"/>
  </si>
  <si>
    <t>昭和45年</t>
    <rPh sb="0" eb="2">
      <t>ショウワ</t>
    </rPh>
    <rPh sb="4" eb="5">
      <t>ネン</t>
    </rPh>
    <phoneticPr fontId="12"/>
  </si>
  <si>
    <t>平成元年</t>
    <rPh sb="0" eb="2">
      <t>ヘイセイ</t>
    </rPh>
    <rPh sb="2" eb="4">
      <t>ガンネン</t>
    </rPh>
    <phoneticPr fontId="12"/>
  </si>
  <si>
    <t>-</t>
    <phoneticPr fontId="12"/>
  </si>
  <si>
    <t>-</t>
  </si>
  <si>
    <t>令和元年</t>
    <phoneticPr fontId="12"/>
  </si>
  <si>
    <t>2年</t>
    <phoneticPr fontId="12"/>
  </si>
  <si>
    <t>第３表　食中毒患者数・り患率（人口10万対）・百分率、月別ー年次別</t>
    <rPh sb="0" eb="1">
      <t>ダイ</t>
    </rPh>
    <rPh sb="2" eb="3">
      <t>ヒョウ</t>
    </rPh>
    <rPh sb="4" eb="7">
      <t>ショクチュウドク</t>
    </rPh>
    <rPh sb="7" eb="10">
      <t>カンジャスウ</t>
    </rPh>
    <rPh sb="12" eb="13">
      <t>ワズラ</t>
    </rPh>
    <rPh sb="13" eb="14">
      <t>リツ</t>
    </rPh>
    <rPh sb="15" eb="17">
      <t>ジンコウ</t>
    </rPh>
    <rPh sb="19" eb="21">
      <t>マンツイ</t>
    </rPh>
    <rPh sb="23" eb="26">
      <t>ヒャクブンリツ</t>
    </rPh>
    <rPh sb="27" eb="29">
      <t>ツキベツ</t>
    </rPh>
    <rPh sb="30" eb="32">
      <t>ネンジ</t>
    </rPh>
    <rPh sb="32" eb="33">
      <t>ベツ</t>
    </rPh>
    <phoneticPr fontId="12"/>
  </si>
  <si>
    <t>年次</t>
  </si>
  <si>
    <t>総数</t>
  </si>
  <si>
    <t>実数</t>
    <rPh sb="1" eb="2">
      <t>スウ</t>
    </rPh>
    <phoneticPr fontId="12"/>
  </si>
  <si>
    <t>昭和50年</t>
    <phoneticPr fontId="12"/>
  </si>
  <si>
    <t>平成元年</t>
    <phoneticPr fontId="12"/>
  </si>
  <si>
    <t>平成２年</t>
    <rPh sb="0" eb="2">
      <t>ヘイセイ</t>
    </rPh>
    <rPh sb="3" eb="4">
      <t>ネン</t>
    </rPh>
    <phoneticPr fontId="12"/>
  </si>
  <si>
    <t>令和元年</t>
  </si>
  <si>
    <t>2年</t>
  </si>
  <si>
    <t>り患率・人口１０万対</t>
    <rPh sb="1" eb="2">
      <t>ワズラ</t>
    </rPh>
    <rPh sb="2" eb="3">
      <t>リツ</t>
    </rPh>
    <rPh sb="4" eb="6">
      <t>ジンコウ</t>
    </rPh>
    <rPh sb="8" eb="10">
      <t>マンタイ</t>
    </rPh>
    <phoneticPr fontId="12"/>
  </si>
  <si>
    <t>平成2年</t>
    <rPh sb="0" eb="2">
      <t>ヘイセイ</t>
    </rPh>
    <rPh sb="3" eb="4">
      <t>ネン</t>
    </rPh>
    <phoneticPr fontId="12"/>
  </si>
  <si>
    <t>第４表　感染症発生状況</t>
    <rPh sb="0" eb="1">
      <t>ダイ</t>
    </rPh>
    <rPh sb="2" eb="3">
      <t>ヒョウ</t>
    </rPh>
    <rPh sb="4" eb="7">
      <t>カンセンショウ</t>
    </rPh>
    <rPh sb="7" eb="9">
      <t>ハッセイ</t>
    </rPh>
    <rPh sb="9" eb="11">
      <t>ジョウキョウ</t>
    </rPh>
    <phoneticPr fontId="12"/>
  </si>
  <si>
    <t>令和２年</t>
    <rPh sb="0" eb="2">
      <t>レイワ</t>
    </rPh>
    <rPh sb="3" eb="4">
      <t>ネン</t>
    </rPh>
    <phoneticPr fontId="7"/>
  </si>
  <si>
    <t>新種別</t>
    <rPh sb="0" eb="1">
      <t>シン</t>
    </rPh>
    <rPh sb="1" eb="3">
      <t>シュベツ</t>
    </rPh>
    <phoneticPr fontId="7"/>
  </si>
  <si>
    <t>名称</t>
    <rPh sb="0" eb="2">
      <t>メイショウ</t>
    </rPh>
    <phoneticPr fontId="7"/>
  </si>
  <si>
    <t>患者数</t>
    <rPh sb="0" eb="3">
      <t>カンジャスウ</t>
    </rPh>
    <phoneticPr fontId="7"/>
  </si>
  <si>
    <t>一類</t>
    <phoneticPr fontId="7"/>
  </si>
  <si>
    <t>エボラ出血熱</t>
  </si>
  <si>
    <t>クリミア・コンゴ出血熱</t>
  </si>
  <si>
    <t>痘そう</t>
    <rPh sb="0" eb="1">
      <t>トウ</t>
    </rPh>
    <phoneticPr fontId="7"/>
  </si>
  <si>
    <t>南米出血熱</t>
    <rPh sb="0" eb="2">
      <t>ナンベイ</t>
    </rPh>
    <rPh sb="2" eb="4">
      <t>シュッケツ</t>
    </rPh>
    <rPh sb="4" eb="5">
      <t>ネツ</t>
    </rPh>
    <phoneticPr fontId="7"/>
  </si>
  <si>
    <t>ペスト</t>
  </si>
  <si>
    <t>マールブルグ病</t>
  </si>
  <si>
    <t>ラッサ熱</t>
  </si>
  <si>
    <t>二類</t>
    <phoneticPr fontId="7"/>
  </si>
  <si>
    <t>急性灰白髄炎</t>
  </si>
  <si>
    <t>結核</t>
    <rPh sb="0" eb="2">
      <t>ケッカク</t>
    </rPh>
    <phoneticPr fontId="7"/>
  </si>
  <si>
    <t>ジフテリア</t>
  </si>
  <si>
    <t>重症急性呼吸器症候群（SARS-CoVに限る）</t>
    <rPh sb="0" eb="2">
      <t>ジュウショウ</t>
    </rPh>
    <rPh sb="2" eb="4">
      <t>キュウセイ</t>
    </rPh>
    <rPh sb="4" eb="7">
      <t>コキュウキ</t>
    </rPh>
    <rPh sb="7" eb="10">
      <t>ショウコウグン</t>
    </rPh>
    <rPh sb="20" eb="21">
      <t>カギ</t>
    </rPh>
    <phoneticPr fontId="7"/>
  </si>
  <si>
    <t>中東呼吸器症候群（MERS-CoVに限る）　※１</t>
    <rPh sb="0" eb="2">
      <t>チュウトウ</t>
    </rPh>
    <rPh sb="2" eb="5">
      <t>コキュウキ</t>
    </rPh>
    <rPh sb="5" eb="8">
      <t>ショウコウグン</t>
    </rPh>
    <rPh sb="18" eb="19">
      <t>カギ</t>
    </rPh>
    <phoneticPr fontId="7"/>
  </si>
  <si>
    <t>鳥インフルエンザ（Ｈ5Ｎ1）</t>
    <rPh sb="0" eb="1">
      <t>トリ</t>
    </rPh>
    <phoneticPr fontId="7"/>
  </si>
  <si>
    <t>鳥インフルエンザ（H7N9）　※１</t>
    <rPh sb="0" eb="1">
      <t>トリ</t>
    </rPh>
    <phoneticPr fontId="7"/>
  </si>
  <si>
    <t>三類</t>
    <phoneticPr fontId="7"/>
  </si>
  <si>
    <t>コレラ</t>
  </si>
  <si>
    <t>細菌性赤痢</t>
  </si>
  <si>
    <t>腸管出血性大腸菌感染症</t>
  </si>
  <si>
    <t>腸チフス</t>
  </si>
  <si>
    <t>パラチフス</t>
    <phoneticPr fontId="7"/>
  </si>
  <si>
    <t>四類</t>
    <phoneticPr fontId="7"/>
  </si>
  <si>
    <t>E型肝炎</t>
    <rPh sb="1" eb="2">
      <t>カタ</t>
    </rPh>
    <rPh sb="2" eb="4">
      <t>カンエン</t>
    </rPh>
    <phoneticPr fontId="7"/>
  </si>
  <si>
    <t>ウエストナイル熱（ウエストナイル脳炎を含む）</t>
    <rPh sb="7" eb="8">
      <t>ネツ</t>
    </rPh>
    <rPh sb="16" eb="18">
      <t>ノウエン</t>
    </rPh>
    <rPh sb="19" eb="20">
      <t>フク</t>
    </rPh>
    <phoneticPr fontId="7"/>
  </si>
  <si>
    <t>Ａ型肝炎</t>
    <rPh sb="1" eb="2">
      <t>カタ</t>
    </rPh>
    <rPh sb="2" eb="4">
      <t>カンエン</t>
    </rPh>
    <phoneticPr fontId="7"/>
  </si>
  <si>
    <t>エキノコックス症</t>
  </si>
  <si>
    <t>黄熱</t>
  </si>
  <si>
    <t>オウム病</t>
  </si>
  <si>
    <t>オムスク出血熱</t>
    <rPh sb="4" eb="6">
      <t>シュッケツ</t>
    </rPh>
    <rPh sb="6" eb="7">
      <t>ネツ</t>
    </rPh>
    <phoneticPr fontId="7"/>
  </si>
  <si>
    <t>回帰熱</t>
  </si>
  <si>
    <t>キャサヌル森林病</t>
    <rPh sb="5" eb="7">
      <t>シンリン</t>
    </rPh>
    <rPh sb="7" eb="8">
      <t>ビョウ</t>
    </rPh>
    <phoneticPr fontId="7"/>
  </si>
  <si>
    <t>Ｑ熱</t>
  </si>
  <si>
    <t>狂犬病</t>
  </si>
  <si>
    <t>コクシジオイデス症</t>
    <phoneticPr fontId="7"/>
  </si>
  <si>
    <t>サル痘</t>
    <rPh sb="2" eb="3">
      <t>トウ</t>
    </rPh>
    <phoneticPr fontId="7"/>
  </si>
  <si>
    <t>ジカウイルス感染症　※２</t>
    <rPh sb="6" eb="9">
      <t>カンセンショウ</t>
    </rPh>
    <phoneticPr fontId="7"/>
  </si>
  <si>
    <t>重症熱性血小板減少症候群（SFTSVに限る）</t>
    <rPh sb="0" eb="2">
      <t>ジュウショウ</t>
    </rPh>
    <rPh sb="2" eb="3">
      <t>ネツ</t>
    </rPh>
    <rPh sb="3" eb="4">
      <t>セイ</t>
    </rPh>
    <rPh sb="4" eb="7">
      <t>ケッショウバン</t>
    </rPh>
    <rPh sb="7" eb="9">
      <t>ゲンショウ</t>
    </rPh>
    <rPh sb="9" eb="12">
      <t>ショウコウグン</t>
    </rPh>
    <rPh sb="19" eb="20">
      <t>カギ</t>
    </rPh>
    <phoneticPr fontId="7"/>
  </si>
  <si>
    <t>腎症候性出血熱</t>
    <rPh sb="0" eb="1">
      <t>ジン</t>
    </rPh>
    <rPh sb="1" eb="4">
      <t>ショウコウセイ</t>
    </rPh>
    <rPh sb="4" eb="6">
      <t>シュッケツ</t>
    </rPh>
    <rPh sb="6" eb="7">
      <t>ネツ</t>
    </rPh>
    <phoneticPr fontId="7"/>
  </si>
  <si>
    <t>西部ウマ脳炎</t>
    <rPh sb="0" eb="2">
      <t>セイブ</t>
    </rPh>
    <rPh sb="4" eb="6">
      <t>ノウエン</t>
    </rPh>
    <phoneticPr fontId="7"/>
  </si>
  <si>
    <t>ダニ媒介脳炎</t>
    <rPh sb="2" eb="4">
      <t>バイカイ</t>
    </rPh>
    <rPh sb="4" eb="6">
      <t>ノウエン</t>
    </rPh>
    <phoneticPr fontId="7"/>
  </si>
  <si>
    <t>炭疽</t>
    <rPh sb="0" eb="1">
      <t>タン</t>
    </rPh>
    <rPh sb="1" eb="2">
      <t>カサ</t>
    </rPh>
    <phoneticPr fontId="7"/>
  </si>
  <si>
    <t>チクングニア熱　</t>
    <rPh sb="6" eb="7">
      <t>ネツ</t>
    </rPh>
    <phoneticPr fontId="7"/>
  </si>
  <si>
    <t>つつが虫病</t>
    <rPh sb="3" eb="4">
      <t>ムシ</t>
    </rPh>
    <rPh sb="4" eb="5">
      <t>ビョウ</t>
    </rPh>
    <phoneticPr fontId="7"/>
  </si>
  <si>
    <t>デング熱</t>
  </si>
  <si>
    <t>東部ウマ脳炎</t>
    <rPh sb="0" eb="2">
      <t>トウブ</t>
    </rPh>
    <rPh sb="4" eb="6">
      <t>ノウエン</t>
    </rPh>
    <phoneticPr fontId="7"/>
  </si>
  <si>
    <t>鳥インフルエンザ（Ｈ5Ｎ1、H7N9を除く）</t>
    <rPh sb="0" eb="1">
      <t>トリ</t>
    </rPh>
    <rPh sb="19" eb="20">
      <t>ノゾ</t>
    </rPh>
    <phoneticPr fontId="7"/>
  </si>
  <si>
    <t>ニパウイルス感染症</t>
    <rPh sb="6" eb="9">
      <t>カンセンショウ</t>
    </rPh>
    <phoneticPr fontId="7"/>
  </si>
  <si>
    <t>日本紅斑熱</t>
  </si>
  <si>
    <t>日本脳炎</t>
  </si>
  <si>
    <t>ハンタウイルス肺症候群</t>
  </si>
  <si>
    <t>Ｂウイルス病</t>
  </si>
  <si>
    <t>鼻疽</t>
    <rPh sb="0" eb="1">
      <t>ハナ</t>
    </rPh>
    <rPh sb="1" eb="2">
      <t>カサ</t>
    </rPh>
    <phoneticPr fontId="7"/>
  </si>
  <si>
    <t>ブルセラ症</t>
    <rPh sb="4" eb="5">
      <t>ショウ</t>
    </rPh>
    <phoneticPr fontId="7"/>
  </si>
  <si>
    <t>ベネズエラウマ脳炎</t>
    <rPh sb="7" eb="9">
      <t>ノウエン</t>
    </rPh>
    <phoneticPr fontId="7"/>
  </si>
  <si>
    <t>ヘンドラウイルス感染症</t>
    <rPh sb="8" eb="11">
      <t>カンセンショウ</t>
    </rPh>
    <phoneticPr fontId="7"/>
  </si>
  <si>
    <t>発しんチフス</t>
    <phoneticPr fontId="7"/>
  </si>
  <si>
    <t>ボツリヌス症</t>
    <phoneticPr fontId="7"/>
  </si>
  <si>
    <t>マラリア</t>
  </si>
  <si>
    <t>野兎病</t>
    <rPh sb="0" eb="1">
      <t>ノ</t>
    </rPh>
    <rPh sb="1" eb="2">
      <t>ウサギ</t>
    </rPh>
    <rPh sb="2" eb="3">
      <t>ビョウ</t>
    </rPh>
    <phoneticPr fontId="7"/>
  </si>
  <si>
    <t>ライム病</t>
  </si>
  <si>
    <t>リッサウイルス感染症</t>
    <rPh sb="7" eb="10">
      <t>カンセンショウ</t>
    </rPh>
    <phoneticPr fontId="7"/>
  </si>
  <si>
    <t>リフトバレー熱</t>
    <rPh sb="6" eb="7">
      <t>ネツ</t>
    </rPh>
    <phoneticPr fontId="7"/>
  </si>
  <si>
    <t>類鼻疽</t>
    <rPh sb="0" eb="1">
      <t>ルイ</t>
    </rPh>
    <rPh sb="1" eb="2">
      <t>ハナ</t>
    </rPh>
    <rPh sb="2" eb="3">
      <t>カサ</t>
    </rPh>
    <phoneticPr fontId="7"/>
  </si>
  <si>
    <t>レジオネラ症</t>
  </si>
  <si>
    <t>レプトスピラ症</t>
    <rPh sb="6" eb="7">
      <t>ショウ</t>
    </rPh>
    <phoneticPr fontId="7"/>
  </si>
  <si>
    <t>ロッキー山紅斑熱</t>
    <rPh sb="4" eb="5">
      <t>サン</t>
    </rPh>
    <rPh sb="5" eb="6">
      <t>コウ</t>
    </rPh>
    <rPh sb="6" eb="7">
      <t>ハン</t>
    </rPh>
    <rPh sb="7" eb="8">
      <t>ネツ</t>
    </rPh>
    <phoneticPr fontId="7"/>
  </si>
  <si>
    <t>五類</t>
    <rPh sb="0" eb="1">
      <t>5</t>
    </rPh>
    <phoneticPr fontId="7"/>
  </si>
  <si>
    <t>アメーバ赤痢</t>
  </si>
  <si>
    <t>ウイルス性肝炎（Ｅ型肝炎、Ａ型肝炎を除く）</t>
    <rPh sb="9" eb="10">
      <t>カタ</t>
    </rPh>
    <rPh sb="10" eb="12">
      <t>カンエン</t>
    </rPh>
    <rPh sb="14" eb="15">
      <t>カタ</t>
    </rPh>
    <rPh sb="15" eb="17">
      <t>カンエン</t>
    </rPh>
    <rPh sb="18" eb="19">
      <t>ノゾ</t>
    </rPh>
    <phoneticPr fontId="7"/>
  </si>
  <si>
    <t>カルバペネム耐性腸内細菌科細菌感染症　</t>
    <rPh sb="6" eb="8">
      <t>タイセイ</t>
    </rPh>
    <rPh sb="8" eb="10">
      <t>チョウナイ</t>
    </rPh>
    <rPh sb="10" eb="12">
      <t>サイキン</t>
    </rPh>
    <rPh sb="12" eb="13">
      <t>カ</t>
    </rPh>
    <rPh sb="13" eb="15">
      <t>サイキン</t>
    </rPh>
    <rPh sb="15" eb="18">
      <t>カンセンショウ</t>
    </rPh>
    <phoneticPr fontId="7"/>
  </si>
  <si>
    <t>急性弛緩性麻痺（急性灰白髄炎を除く）　※３</t>
    <phoneticPr fontId="7"/>
  </si>
  <si>
    <t>急性脳炎　※４</t>
    <rPh sb="0" eb="2">
      <t>キュウセイ</t>
    </rPh>
    <rPh sb="2" eb="4">
      <t>ノウエン</t>
    </rPh>
    <phoneticPr fontId="7"/>
  </si>
  <si>
    <t>クリプトスポリジウム症</t>
  </si>
  <si>
    <t>クロイツフェルト・ヤコブ病</t>
  </si>
  <si>
    <t>劇症型溶血性レンサ球菌感染症</t>
  </si>
  <si>
    <t>後天性免疫不全症候群</t>
  </si>
  <si>
    <t>ジアルジア症</t>
  </si>
  <si>
    <t>侵襲性インフルエンザ菌感染症</t>
    <rPh sb="0" eb="1">
      <t>シン</t>
    </rPh>
    <rPh sb="1" eb="2">
      <t>オソ</t>
    </rPh>
    <rPh sb="2" eb="3">
      <t>セイ</t>
    </rPh>
    <rPh sb="10" eb="11">
      <t>キン</t>
    </rPh>
    <rPh sb="11" eb="14">
      <t>カンセンショウ</t>
    </rPh>
    <phoneticPr fontId="7"/>
  </si>
  <si>
    <t>侵襲性髄膜炎菌感染症</t>
    <rPh sb="0" eb="1">
      <t>シン</t>
    </rPh>
    <rPh sb="1" eb="2">
      <t>オソ</t>
    </rPh>
    <rPh sb="2" eb="3">
      <t>セイ</t>
    </rPh>
    <rPh sb="3" eb="5">
      <t>ズイマク</t>
    </rPh>
    <rPh sb="5" eb="6">
      <t>エン</t>
    </rPh>
    <rPh sb="6" eb="7">
      <t>キン</t>
    </rPh>
    <rPh sb="7" eb="10">
      <t>カンセンショウ</t>
    </rPh>
    <phoneticPr fontId="7"/>
  </si>
  <si>
    <t>侵襲性肺炎球菌感染症</t>
    <rPh sb="0" eb="1">
      <t>シン</t>
    </rPh>
    <rPh sb="1" eb="2">
      <t>オソ</t>
    </rPh>
    <rPh sb="2" eb="3">
      <t>セイ</t>
    </rPh>
    <rPh sb="3" eb="5">
      <t>ハイエン</t>
    </rPh>
    <rPh sb="5" eb="6">
      <t>キュウ</t>
    </rPh>
    <rPh sb="6" eb="7">
      <t>キン</t>
    </rPh>
    <rPh sb="7" eb="10">
      <t>カンセンショウ</t>
    </rPh>
    <phoneticPr fontId="7"/>
  </si>
  <si>
    <t>水痘（入院例）　</t>
    <rPh sb="0" eb="2">
      <t>スイトウ</t>
    </rPh>
    <rPh sb="3" eb="5">
      <t>ニュウイン</t>
    </rPh>
    <rPh sb="5" eb="6">
      <t>レイ</t>
    </rPh>
    <phoneticPr fontId="7"/>
  </si>
  <si>
    <t>先天性風しん症候群</t>
    <phoneticPr fontId="7"/>
  </si>
  <si>
    <t>梅毒</t>
  </si>
  <si>
    <t>播種性クリプトコックス症　</t>
    <rPh sb="0" eb="1">
      <t>ハリ</t>
    </rPh>
    <rPh sb="1" eb="2">
      <t>シュ</t>
    </rPh>
    <rPh sb="2" eb="3">
      <t>セイ</t>
    </rPh>
    <rPh sb="11" eb="12">
      <t>ショウ</t>
    </rPh>
    <phoneticPr fontId="7"/>
  </si>
  <si>
    <t>破傷風</t>
  </si>
  <si>
    <t>バンコマイシン耐性黄色ブドウ球菌感染症</t>
    <rPh sb="9" eb="11">
      <t>オウショク</t>
    </rPh>
    <phoneticPr fontId="7"/>
  </si>
  <si>
    <t>バンコマイシン耐性腸球菌感染症</t>
  </si>
  <si>
    <t>百日咳　※５</t>
    <phoneticPr fontId="7"/>
  </si>
  <si>
    <t>風しん</t>
    <rPh sb="0" eb="1">
      <t>フウ</t>
    </rPh>
    <phoneticPr fontId="7"/>
  </si>
  <si>
    <t>麻しん</t>
    <rPh sb="0" eb="1">
      <t>マ</t>
    </rPh>
    <phoneticPr fontId="7"/>
  </si>
  <si>
    <t>薬剤耐性アシネトバクター感染症　</t>
    <rPh sb="0" eb="2">
      <t>ヤクザイ</t>
    </rPh>
    <rPh sb="2" eb="4">
      <t>タイセイ</t>
    </rPh>
    <rPh sb="12" eb="15">
      <t>カンセンショウ</t>
    </rPh>
    <phoneticPr fontId="7"/>
  </si>
  <si>
    <t>新型インフル　エンザ等</t>
    <rPh sb="0" eb="2">
      <t>シンガタ</t>
    </rPh>
    <rPh sb="10" eb="11">
      <t>トウ</t>
    </rPh>
    <phoneticPr fontId="7"/>
  </si>
  <si>
    <r>
      <rPr>
        <sz val="12"/>
        <rFont val="ＭＳ Ｐ明朝"/>
        <family val="1"/>
        <charset val="128"/>
      </rPr>
      <t>新型インフルエンザ</t>
    </r>
    <r>
      <rPr>
        <vertAlign val="superscript"/>
        <sz val="10.5"/>
        <rFont val="Century"/>
        <family val="1"/>
      </rPr>
      <t/>
    </r>
    <rPh sb="0" eb="2">
      <t>シンガタ</t>
    </rPh>
    <phoneticPr fontId="7"/>
  </si>
  <si>
    <r>
      <rPr>
        <sz val="12"/>
        <rFont val="ＭＳ Ｐ明朝"/>
        <family val="1"/>
        <charset val="128"/>
      </rPr>
      <t>再興型インフルエンザ</t>
    </r>
    <r>
      <rPr>
        <vertAlign val="superscript"/>
        <sz val="10.5"/>
        <rFont val="Century"/>
        <family val="1"/>
      </rPr>
      <t xml:space="preserve"> </t>
    </r>
    <rPh sb="0" eb="2">
      <t>サイコウ</t>
    </rPh>
    <rPh sb="2" eb="3">
      <t>カタ</t>
    </rPh>
    <phoneticPr fontId="7"/>
  </si>
  <si>
    <t>新型コロナウイルス感染症 ※6 ※7</t>
    <phoneticPr fontId="7"/>
  </si>
  <si>
    <t>再興型コロナウイルス感染症</t>
    <rPh sb="0" eb="2">
      <t>サイコウ</t>
    </rPh>
    <rPh sb="2" eb="3">
      <t>カタ</t>
    </rPh>
    <rPh sb="10" eb="13">
      <t>カンセンショウ</t>
    </rPh>
    <phoneticPr fontId="10"/>
  </si>
  <si>
    <t>計</t>
    <rPh sb="0" eb="1">
      <t>ケイ</t>
    </rPh>
    <phoneticPr fontId="7"/>
  </si>
  <si>
    <t>※1：2015年1月21日からの集計
※2：2016年2月15日からの集計　
※3：2018年5月1日からの集計
※４：ウエストナイル脳炎、西部ウマ脳炎、ダニ媒介脳炎、東部ウマ脳炎、日本脳炎、ベネズエラウマ脳炎及びリフトバレー熱を除く。
※５：2018年1月1日からの集計
※６：病原体がベータコロナウイルス属のコロナウイルス（令和二年一月に中華人民共和国から世界保健機関に対して、人に伝染する能力を有することが新たに報告されたものに限る。）であるものに限る。　
※７：2020年2月3日からの集計</t>
    <rPh sb="7" eb="8">
      <t>ネン</t>
    </rPh>
    <rPh sb="9" eb="10">
      <t>ガツ</t>
    </rPh>
    <rPh sb="12" eb="13">
      <t>ニチ</t>
    </rPh>
    <rPh sb="16" eb="18">
      <t>シュウケイ</t>
    </rPh>
    <rPh sb="26" eb="27">
      <t>ネン</t>
    </rPh>
    <rPh sb="28" eb="29">
      <t>ガツ</t>
    </rPh>
    <rPh sb="31" eb="32">
      <t>ニチ</t>
    </rPh>
    <rPh sb="35" eb="37">
      <t>シュウケイ</t>
    </rPh>
    <phoneticPr fontId="7"/>
  </si>
  <si>
    <t>第５表　結核・食中毒患者数・り患率（人口10万対）-市町別　　</t>
    <rPh sb="4" eb="6">
      <t>ケッカク</t>
    </rPh>
    <phoneticPr fontId="19"/>
  </si>
  <si>
    <t>市町</t>
    <rPh sb="0" eb="2">
      <t>シチョウ</t>
    </rPh>
    <phoneticPr fontId="19"/>
  </si>
  <si>
    <t>実数</t>
    <rPh sb="0" eb="2">
      <t>ジッスウ</t>
    </rPh>
    <phoneticPr fontId="19"/>
  </si>
  <si>
    <t>人口10万対</t>
    <rPh sb="0" eb="2">
      <t>ジンコウ</t>
    </rPh>
    <rPh sb="4" eb="6">
      <t>マンタイ</t>
    </rPh>
    <phoneticPr fontId="19"/>
  </si>
  <si>
    <t>結核</t>
    <rPh sb="0" eb="2">
      <t>ケッカク</t>
    </rPh>
    <phoneticPr fontId="19"/>
  </si>
  <si>
    <t>食中毒</t>
    <rPh sb="0" eb="3">
      <t>ショクチュウドク</t>
    </rPh>
    <phoneticPr fontId="19"/>
  </si>
  <si>
    <t>R2.10.1
推計
総人口</t>
    <rPh sb="8" eb="10">
      <t>スイケイ</t>
    </rPh>
    <rPh sb="11" eb="14">
      <t>ソウジンコウ</t>
    </rPh>
    <phoneticPr fontId="1"/>
  </si>
  <si>
    <t>市計</t>
  </si>
  <si>
    <t>郡計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</si>
  <si>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</si>
  <si>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</si>
  <si>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</si>
  <si>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</si>
  <si>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</si>
  <si>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</si>
  <si>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</si>
  <si>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</si>
  <si>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</si>
  <si>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</si>
  <si>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</si>
  <si>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</si>
  <si>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</si>
  <si>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</si>
  <si>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</si>
  <si>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</si>
  <si>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</si>
  <si>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</si>
  <si>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</si>
  <si>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</si>
  <si>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  <rPh sb="0" eb="2">
      <t>ウマ</t>
    </rPh>
    <phoneticPr fontId="23"/>
  </si>
  <si>
    <t>新居浜西条</t>
    <rPh sb="0" eb="3">
      <t>ニイハマ</t>
    </rPh>
    <rPh sb="3" eb="5">
      <t>サイジョウ</t>
    </rPh>
    <phoneticPr fontId="23"/>
  </si>
  <si>
    <t>今治</t>
    <rPh sb="0" eb="2">
      <t>イマバリ</t>
    </rPh>
    <phoneticPr fontId="23"/>
  </si>
  <si>
    <t>松山</t>
    <rPh sb="0" eb="2">
      <t>マツヤマ</t>
    </rPh>
    <phoneticPr fontId="23"/>
  </si>
  <si>
    <t>八幡浜大洲</t>
    <rPh sb="0" eb="3">
      <t>ヤワタハマ</t>
    </rPh>
    <rPh sb="3" eb="5">
      <t>オオズ</t>
    </rPh>
    <phoneticPr fontId="23"/>
  </si>
  <si>
    <t>宇和島</t>
    <rPh sb="0" eb="3">
      <t>ウワジマ</t>
    </rPh>
    <phoneticPr fontId="2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</si>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</sst>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 * #,##0_ ;_ * \-#,##0_ ;_ * &quot;-&quot;_ ;_ @_ "/>
    <numFmt numFmtId="176" formatCode="_ * #,##0_ ;_ * &quot;△&quot;#,##0_ ;_ * &quot;-&quot;_ ;_ @_ "/>
    <numFmt numFmtId="177" formatCode="_ * #,##0.0_ ;_ * &quot;△&quot;#,##0.0_ ;_ * &quot;-&quot;_ ;_ @_ "/>
    <numFmt numFmtId="178" formatCode="#,##0_);[Red]\(#,##0\)"/>
    <numFmt numFmtId="179" formatCode="#,##0;&quot;△ &quot;#,##0"/>
    <numFmt numFmtId="180" formatCode="_ * #,##0.0_ ;_ * &quot;△&quot;?,?#0.0_ ;_ * &quot;-&quot;_ ;_ @_ "/>
    <numFmt numFmtId="181" formatCode="\ 0.0"/>
    <numFmt numFmtId="182" formatCode="\ m\ &quot;月&quot;"/>
    <numFmt numFmtId="183" formatCode="\ 00"/>
    <numFmt numFmtId="184" formatCode="\ 0"/>
    <numFmt numFmtId="185" formatCode="#,##0_ "/>
    <numFmt numFmtId="186" formatCode="_ * #,##0_ ;_ * &quot;△&quot;?,?#0_ ;_ * &quot;-&quot;_ ;_ @_ "/>
  </numFmts>
  <fonts count="25">
    <font>
      <sz val="9.6"/>
      <name val="ＭＳ 明朝"/>
      <family val="1"/>
      <charset val="128"/>
    </font>
    <font>
      <sz val="9.6"/>
      <name val="ＭＳ 明朝"/>
      <family val="1"/>
      <charset val="128"/>
    </font>
    <font>
      <sz val="12"/>
      <name val="HG創英角ｺﾞｼｯｸUB"/>
      <family val="3"/>
      <charset val="128"/>
    </font>
    <font>
      <sz val="6"/>
      <name val="ＭＳ 明朝"/>
      <family val="1"/>
      <charset val="128"/>
    </font>
    <font>
      <sz val="11"/>
      <name val="HG丸ｺﾞｼｯｸM-PRO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Ｒゴシック"/>
      <family val="3"/>
      <charset val="128"/>
    </font>
    <font>
      <b/>
      <sz val="9.6"/>
      <name val="ＭＳ 明朝"/>
      <family val="1"/>
      <charset val="128"/>
    </font>
    <font>
      <sz val="11"/>
      <name val="HG創英角ｺﾞｼｯｸUB"/>
      <family val="3"/>
      <charset val="128"/>
    </font>
    <font>
      <sz val="7.2"/>
      <name val="ｺﾞｼｯｸ"/>
      <family val="3"/>
      <charset val="128"/>
    </font>
    <font>
      <sz val="18"/>
      <name val="HG創英角ｺﾞｼｯｸUB"/>
      <family val="3"/>
      <charset val="128"/>
    </font>
    <font>
      <sz val="16"/>
      <name val="HG創英角ｺﾞｼｯｸUB"/>
      <family val="3"/>
      <charset val="128"/>
    </font>
    <font>
      <sz val="12"/>
      <name val="ＭＳ Ｐ明朝"/>
      <family val="1"/>
      <charset val="128"/>
    </font>
    <font>
      <vertAlign val="superscript"/>
      <sz val="10.5"/>
      <name val="Century"/>
      <family val="1"/>
    </font>
    <font>
      <sz val="9"/>
      <color theme="1"/>
      <name val="HG丸ｺﾞｼｯｸM-PRO"/>
      <family val="3"/>
      <charset val="128"/>
    </font>
    <font>
      <sz val="11"/>
      <name val="標準明朝"/>
      <family val="1"/>
      <charset val="128"/>
    </font>
    <font>
      <sz val="9.6"/>
      <name val="ｺﾞｼｯｸ"/>
      <family val="3"/>
      <charset val="128"/>
    </font>
    <font>
      <sz val="11"/>
      <name val="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Ｒゴシック"/>
      <family val="3"/>
      <charset val="128"/>
    </font>
    <font>
      <sz val="6"/>
      <name val="明朝"/>
      <family val="3"/>
      <charset val="128"/>
    </font>
    <font>
      <sz val="11"/>
      <color rgb="FFFF0000"/>
      <name val="標準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6">
    <xf numFmtId="0" fontId="0" fillId="0" borderId="0"/>
    <xf numFmtId="38" fontId="10" fillId="0" borderId="0" applyFont="0" applyFill="0" applyBorder="0" applyAlignment="0" applyProtection="0"/>
    <xf numFmtId="0" fontId="6" fillId="0" borderId="0"/>
    <xf numFmtId="0" fontId="6" fillId="0" borderId="0"/>
    <xf numFmtId="0" fontId="18" fillId="0" borderId="0"/>
    <xf numFmtId="0" fontId="20" fillId="0" borderId="0"/>
  </cellStyleXfs>
  <cellXfs count="189">
    <xf numFmtId="0" fontId="0" fillId="0" borderId="0" xfId="0"/>
    <xf numFmtId="49" fontId="2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49" fontId="4" fillId="0" borderId="1" xfId="0" applyNumberFormat="1" applyFont="1" applyBorder="1" applyAlignment="1">
      <alignment horizontal="right" wrapText="1"/>
    </xf>
    <xf numFmtId="0" fontId="4" fillId="0" borderId="0" xfId="2" applyFont="1" applyAlignment="1">
      <alignment horizontal="right"/>
    </xf>
    <xf numFmtId="49" fontId="4" fillId="0" borderId="3" xfId="0" applyNumberFormat="1" applyFont="1" applyFill="1" applyBorder="1" applyAlignment="1">
      <alignment horizontal="center" vertical="center" textRotation="255" wrapText="1"/>
    </xf>
    <xf numFmtId="49" fontId="4" fillId="0" borderId="2" xfId="0" applyNumberFormat="1" applyFont="1" applyFill="1" applyBorder="1" applyAlignment="1">
      <alignment horizontal="center" vertical="center" textRotation="255" wrapText="1"/>
    </xf>
    <xf numFmtId="49" fontId="5" fillId="0" borderId="0" xfId="0" applyNumberFormat="1" applyFont="1" applyFill="1" applyBorder="1" applyAlignment="1">
      <alignment horizontal="center" vertical="center" wrapText="1" shrinkToFit="1"/>
    </xf>
    <xf numFmtId="49" fontId="4" fillId="0" borderId="4" xfId="0" applyNumberFormat="1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right" vertical="center" shrinkToFit="1"/>
    </xf>
    <xf numFmtId="176" fontId="9" fillId="0" borderId="3" xfId="0" applyNumberFormat="1" applyFont="1" applyBorder="1" applyAlignment="1">
      <alignment horizontal="right" vertical="center" shrinkToFit="1"/>
    </xf>
    <xf numFmtId="177" fontId="9" fillId="0" borderId="5" xfId="0" applyNumberFormat="1" applyFont="1" applyBorder="1" applyAlignment="1">
      <alignment horizontal="right" vertical="center" shrinkToFit="1"/>
    </xf>
    <xf numFmtId="177" fontId="9" fillId="0" borderId="3" xfId="0" applyNumberFormat="1" applyFont="1" applyBorder="1" applyAlignment="1">
      <alignment horizontal="right" vertical="center" shrinkToFit="1"/>
    </xf>
    <xf numFmtId="178" fontId="0" fillId="0" borderId="0" xfId="0" applyNumberFormat="1"/>
    <xf numFmtId="49" fontId="4" fillId="0" borderId="6" xfId="0" applyNumberFormat="1" applyFont="1" applyBorder="1" applyAlignment="1">
      <alignment horizontal="center"/>
    </xf>
    <xf numFmtId="176" fontId="9" fillId="0" borderId="6" xfId="0" applyNumberFormat="1" applyFont="1" applyBorder="1" applyAlignment="1">
      <alignment horizontal="right" vertical="center" shrinkToFit="1"/>
    </xf>
    <xf numFmtId="176" fontId="9" fillId="0" borderId="7" xfId="0" applyNumberFormat="1" applyFont="1" applyBorder="1" applyAlignment="1">
      <alignment horizontal="right" vertical="center" shrinkToFit="1"/>
    </xf>
    <xf numFmtId="177" fontId="9" fillId="0" borderId="8" xfId="0" applyNumberFormat="1" applyFont="1" applyBorder="1" applyAlignment="1">
      <alignment horizontal="right" vertical="center" shrinkToFit="1"/>
    </xf>
    <xf numFmtId="179" fontId="6" fillId="0" borderId="0" xfId="1" applyNumberFormat="1" applyFont="1" applyBorder="1"/>
    <xf numFmtId="49" fontId="4" fillId="0" borderId="6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right" vertical="center" shrinkToFit="1"/>
    </xf>
    <xf numFmtId="176" fontId="9" fillId="0" borderId="10" xfId="0" applyNumberFormat="1" applyFont="1" applyBorder="1" applyAlignment="1">
      <alignment horizontal="right" vertical="center" shrinkToFit="1"/>
    </xf>
    <xf numFmtId="177" fontId="9" fillId="0" borderId="11" xfId="0" applyNumberFormat="1" applyFont="1" applyBorder="1" applyAlignment="1">
      <alignment horizontal="right" vertical="center" shrinkToFit="1"/>
    </xf>
    <xf numFmtId="177" fontId="9" fillId="0" borderId="10" xfId="0" applyNumberFormat="1" applyFont="1" applyBorder="1" applyAlignment="1">
      <alignment horizontal="right" vertical="center" shrinkToFit="1"/>
    </xf>
    <xf numFmtId="0" fontId="5" fillId="0" borderId="0" xfId="0" applyFont="1"/>
    <xf numFmtId="0" fontId="0" fillId="0" borderId="0" xfId="0" applyNumberFormat="1" applyFill="1" applyBorder="1"/>
    <xf numFmtId="0" fontId="0" fillId="0" borderId="0" xfId="0" applyNumberFormat="1"/>
    <xf numFmtId="49" fontId="11" fillId="0" borderId="1" xfId="0" applyNumberFormat="1" applyFont="1" applyBorder="1" applyAlignment="1">
      <alignment horizontal="left" vertical="center"/>
    </xf>
    <xf numFmtId="0" fontId="13" fillId="0" borderId="1" xfId="0" applyNumberFormat="1" applyFont="1" applyBorder="1" applyAlignment="1">
      <alignment horizontal="left" vertical="center"/>
    </xf>
    <xf numFmtId="0" fontId="13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0" fillId="0" borderId="0" xfId="0" applyNumberForma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176" fontId="9" fillId="0" borderId="12" xfId="0" applyNumberFormat="1" applyFont="1" applyBorder="1" applyAlignment="1">
      <alignment horizontal="right" vertical="center" shrinkToFit="1"/>
    </xf>
    <xf numFmtId="180" fontId="9" fillId="0" borderId="12" xfId="0" applyNumberFormat="1" applyFont="1" applyBorder="1" applyAlignment="1">
      <alignment horizontal="right" vertical="center" shrinkToFit="1"/>
    </xf>
    <xf numFmtId="180" fontId="9" fillId="0" borderId="5" xfId="0" applyNumberFormat="1" applyFont="1" applyBorder="1" applyAlignment="1">
      <alignment horizontal="right" vertical="center" shrinkToFit="1"/>
    </xf>
    <xf numFmtId="0" fontId="4" fillId="0" borderId="7" xfId="0" applyNumberFormat="1" applyFont="1" applyBorder="1" applyAlignment="1">
      <alignment horizontal="center" vertical="center" shrinkToFit="1"/>
    </xf>
    <xf numFmtId="176" fontId="9" fillId="0" borderId="0" xfId="0" applyNumberFormat="1" applyFont="1" applyBorder="1" applyAlignment="1">
      <alignment horizontal="right" vertical="center" shrinkToFit="1"/>
    </xf>
    <xf numFmtId="180" fontId="9" fillId="0" borderId="0" xfId="0" applyNumberFormat="1" applyFont="1" applyBorder="1" applyAlignment="1">
      <alignment horizontal="right" vertical="center" shrinkToFit="1"/>
    </xf>
    <xf numFmtId="180" fontId="9" fillId="0" borderId="8" xfId="0" applyNumberFormat="1" applyFont="1" applyBorder="1" applyAlignment="1">
      <alignment horizontal="right" vertical="center" shrinkToFit="1"/>
    </xf>
    <xf numFmtId="181" fontId="0" fillId="0" borderId="0" xfId="0" applyNumberFormat="1" applyBorder="1" applyAlignment="1">
      <alignment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 shrinkToFit="1"/>
    </xf>
    <xf numFmtId="176" fontId="9" fillId="0" borderId="6" xfId="0" applyNumberFormat="1" applyFont="1" applyFill="1" applyBorder="1" applyAlignment="1">
      <alignment horizontal="right" vertical="center" shrinkToFit="1"/>
    </xf>
    <xf numFmtId="176" fontId="9" fillId="0" borderId="0" xfId="0" applyNumberFormat="1" applyFont="1" applyFill="1" applyBorder="1" applyAlignment="1">
      <alignment horizontal="right" vertical="center" shrinkToFit="1"/>
    </xf>
    <xf numFmtId="176" fontId="9" fillId="0" borderId="1" xfId="0" applyNumberFormat="1" applyFont="1" applyFill="1" applyBorder="1" applyAlignment="1">
      <alignment horizontal="right" vertical="center" shrinkToFit="1"/>
    </xf>
    <xf numFmtId="180" fontId="9" fillId="0" borderId="1" xfId="0" applyNumberFormat="1" applyFont="1" applyBorder="1" applyAlignment="1">
      <alignment horizontal="right" vertical="center" shrinkToFit="1"/>
    </xf>
    <xf numFmtId="180" fontId="9" fillId="0" borderId="11" xfId="0" applyNumberFormat="1" applyFont="1" applyBorder="1" applyAlignment="1">
      <alignment horizontal="right" vertical="center" shrinkToFit="1"/>
    </xf>
    <xf numFmtId="0" fontId="4" fillId="0" borderId="0" xfId="0" applyNumberFormat="1" applyFont="1" applyBorder="1" applyAlignment="1">
      <alignment horizontal="center" vertical="center" shrinkToFit="1"/>
    </xf>
    <xf numFmtId="0" fontId="4" fillId="0" borderId="13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182" fontId="4" fillId="0" borderId="13" xfId="0" applyNumberFormat="1" applyFont="1" applyBorder="1" applyAlignment="1">
      <alignment horizontal="right" vertical="center" shrinkToFit="1"/>
    </xf>
    <xf numFmtId="182" fontId="4" fillId="0" borderId="2" xfId="0" applyNumberFormat="1" applyFont="1" applyBorder="1" applyAlignment="1">
      <alignment horizontal="right" vertical="center" shrinkToFit="1"/>
    </xf>
    <xf numFmtId="176" fontId="9" fillId="0" borderId="5" xfId="0" applyNumberFormat="1" applyFont="1" applyBorder="1" applyAlignment="1">
      <alignment horizontal="right" vertical="center" shrinkToFit="1"/>
    </xf>
    <xf numFmtId="183" fontId="4" fillId="0" borderId="6" xfId="0" applyNumberFormat="1" applyFont="1" applyBorder="1" applyAlignment="1">
      <alignment horizontal="center" vertical="center" shrinkToFit="1"/>
    </xf>
    <xf numFmtId="176" fontId="9" fillId="0" borderId="8" xfId="0" applyNumberFormat="1" applyFont="1" applyBorder="1" applyAlignment="1">
      <alignment horizontal="right" vertical="center" shrinkToFit="1"/>
    </xf>
    <xf numFmtId="184" fontId="4" fillId="0" borderId="6" xfId="0" applyNumberFormat="1" applyFont="1" applyBorder="1" applyAlignment="1">
      <alignment horizontal="center" vertical="center" shrinkToFit="1"/>
    </xf>
    <xf numFmtId="176" fontId="0" fillId="0" borderId="6" xfId="0" applyNumberFormat="1" applyBorder="1"/>
    <xf numFmtId="49" fontId="4" fillId="0" borderId="6" xfId="0" applyNumberFormat="1" applyFont="1" applyBorder="1" applyAlignment="1">
      <alignment horizontal="center" vertical="center" textRotation="255"/>
    </xf>
    <xf numFmtId="176" fontId="0" fillId="0" borderId="0" xfId="0" applyNumberFormat="1" applyBorder="1"/>
    <xf numFmtId="49" fontId="4" fillId="0" borderId="7" xfId="0" applyNumberFormat="1" applyFont="1" applyBorder="1" applyAlignment="1">
      <alignment horizontal="center" vertical="center" textRotation="255"/>
    </xf>
    <xf numFmtId="184" fontId="4" fillId="0" borderId="7" xfId="0" applyNumberFormat="1" applyFont="1" applyBorder="1" applyAlignment="1">
      <alignment horizontal="center" vertical="center" shrinkToFit="1"/>
    </xf>
    <xf numFmtId="0" fontId="0" fillId="0" borderId="0" xfId="0" applyBorder="1"/>
    <xf numFmtId="49" fontId="4" fillId="0" borderId="10" xfId="0" applyNumberFormat="1" applyFont="1" applyBorder="1" applyAlignment="1">
      <alignment horizontal="center" vertical="center" textRotation="255"/>
    </xf>
    <xf numFmtId="184" fontId="4" fillId="0" borderId="10" xfId="0" applyNumberFormat="1" applyFont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right" vertical="center" shrinkToFit="1"/>
    </xf>
    <xf numFmtId="176" fontId="9" fillId="0" borderId="11" xfId="0" applyNumberFormat="1" applyFont="1" applyBorder="1" applyAlignment="1">
      <alignment horizontal="right" vertical="center" shrinkToFit="1"/>
    </xf>
    <xf numFmtId="177" fontId="9" fillId="0" borderId="6" xfId="0" applyNumberFormat="1" applyFont="1" applyBorder="1" applyAlignment="1">
      <alignment horizontal="right" vertical="center" shrinkToFit="1"/>
    </xf>
    <xf numFmtId="177" fontId="9" fillId="0" borderId="0" xfId="0" applyNumberFormat="1" applyFont="1" applyBorder="1" applyAlignment="1">
      <alignment horizontal="right" vertical="center" shrinkToFit="1"/>
    </xf>
    <xf numFmtId="0" fontId="0" fillId="0" borderId="6" xfId="0" applyBorder="1"/>
    <xf numFmtId="0" fontId="0" fillId="0" borderId="7" xfId="0" applyBorder="1" applyAlignment="1">
      <alignment vertical="center" textRotation="255"/>
    </xf>
    <xf numFmtId="184" fontId="4" fillId="0" borderId="6" xfId="0" applyNumberFormat="1" applyFont="1" applyFill="1" applyBorder="1" applyAlignment="1">
      <alignment horizontal="center" vertical="center" shrinkToFit="1"/>
    </xf>
    <xf numFmtId="177" fontId="9" fillId="0" borderId="6" xfId="0" applyNumberFormat="1" applyFont="1" applyFill="1" applyBorder="1" applyAlignment="1">
      <alignment horizontal="right" vertical="center" shrinkToFit="1"/>
    </xf>
    <xf numFmtId="177" fontId="9" fillId="0" borderId="0" xfId="0" applyNumberFormat="1" applyFont="1" applyFill="1" applyBorder="1" applyAlignment="1">
      <alignment horizontal="right" vertical="center" shrinkToFit="1"/>
    </xf>
    <xf numFmtId="177" fontId="9" fillId="0" borderId="8" xfId="0" applyNumberFormat="1" applyFont="1" applyFill="1" applyBorder="1" applyAlignment="1">
      <alignment horizontal="right" vertical="center" shrinkToFit="1"/>
    </xf>
    <xf numFmtId="0" fontId="0" fillId="0" borderId="7" xfId="0" applyNumberFormat="1" applyBorder="1"/>
    <xf numFmtId="184" fontId="4" fillId="0" borderId="7" xfId="0" applyNumberFormat="1" applyFont="1" applyFill="1" applyBorder="1" applyAlignment="1">
      <alignment horizontal="center" vertical="center" shrinkToFit="1"/>
    </xf>
    <xf numFmtId="0" fontId="0" fillId="0" borderId="10" xfId="0" applyNumberFormat="1" applyBorder="1"/>
    <xf numFmtId="184" fontId="4" fillId="0" borderId="10" xfId="0" applyNumberFormat="1" applyFont="1" applyFill="1" applyBorder="1" applyAlignment="1">
      <alignment horizontal="center" vertical="center" shrinkToFit="1"/>
    </xf>
    <xf numFmtId="177" fontId="9" fillId="0" borderId="9" xfId="0" applyNumberFormat="1" applyFont="1" applyFill="1" applyBorder="1" applyAlignment="1">
      <alignment horizontal="right" vertical="center" shrinkToFit="1"/>
    </xf>
    <xf numFmtId="177" fontId="9" fillId="0" borderId="1" xfId="0" applyNumberFormat="1" applyFont="1" applyFill="1" applyBorder="1" applyAlignment="1">
      <alignment horizontal="right" vertical="center" shrinkToFit="1"/>
    </xf>
    <xf numFmtId="177" fontId="9" fillId="0" borderId="11" xfId="0" applyNumberFormat="1" applyFont="1" applyFill="1" applyBorder="1" applyAlignment="1">
      <alignment horizontal="right" vertical="center" shrinkToFit="1"/>
    </xf>
    <xf numFmtId="0" fontId="0" fillId="0" borderId="0" xfId="0" applyNumberFormat="1" applyBorder="1"/>
    <xf numFmtId="49" fontId="14" fillId="0" borderId="0" xfId="3" applyNumberFormat="1" applyFont="1" applyBorder="1" applyAlignment="1">
      <alignment horizontal="left" vertical="top"/>
    </xf>
    <xf numFmtId="0" fontId="6" fillId="0" borderId="0" xfId="3"/>
    <xf numFmtId="0" fontId="6" fillId="0" borderId="0" xfId="2"/>
    <xf numFmtId="0" fontId="4" fillId="0" borderId="0" xfId="2" applyFont="1" applyAlignment="1">
      <alignment horizontal="right" vertical="top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3" applyFont="1" applyAlignment="1">
      <alignment vertical="center"/>
    </xf>
    <xf numFmtId="0" fontId="4" fillId="0" borderId="12" xfId="2" applyFont="1" applyBorder="1" applyAlignment="1">
      <alignment horizontal="left" vertical="center" indent="1"/>
    </xf>
    <xf numFmtId="41" fontId="6" fillId="0" borderId="14" xfId="2" applyNumberFormat="1" applyFont="1" applyBorder="1" applyAlignment="1">
      <alignment horizontal="right" vertical="center"/>
    </xf>
    <xf numFmtId="41" fontId="4" fillId="0" borderId="0" xfId="3" applyNumberFormat="1" applyFont="1" applyBorder="1" applyAlignment="1">
      <alignment horizontal="distributed" vertical="center"/>
    </xf>
    <xf numFmtId="0" fontId="4" fillId="0" borderId="0" xfId="3" applyFont="1"/>
    <xf numFmtId="0" fontId="4" fillId="0" borderId="15" xfId="2" applyFont="1" applyBorder="1" applyAlignment="1">
      <alignment horizontal="left" vertical="center" indent="1"/>
    </xf>
    <xf numFmtId="41" fontId="6" fillId="0" borderId="16" xfId="2" applyNumberFormat="1" applyFont="1" applyBorder="1" applyAlignment="1">
      <alignment horizontal="right" vertical="center"/>
    </xf>
    <xf numFmtId="0" fontId="4" fillId="0" borderId="1" xfId="2" applyFont="1" applyBorder="1" applyAlignment="1">
      <alignment horizontal="left" vertical="center" indent="1"/>
    </xf>
    <xf numFmtId="41" fontId="6" fillId="0" borderId="17" xfId="2" applyNumberFormat="1" applyFont="1" applyBorder="1" applyAlignment="1">
      <alignment horizontal="right" vertical="center"/>
    </xf>
    <xf numFmtId="0" fontId="4" fillId="0" borderId="16" xfId="2" applyFont="1" applyBorder="1" applyAlignment="1">
      <alignment horizontal="left" vertical="center" indent="1"/>
    </xf>
    <xf numFmtId="41" fontId="6" fillId="0" borderId="18" xfId="2" applyNumberFormat="1" applyFont="1" applyBorder="1" applyAlignment="1">
      <alignment horizontal="right" vertical="center"/>
    </xf>
    <xf numFmtId="0" fontId="4" fillId="0" borderId="14" xfId="2" applyFont="1" applyBorder="1" applyAlignment="1">
      <alignment horizontal="left" vertical="center" indent="1"/>
    </xf>
    <xf numFmtId="41" fontId="6" fillId="0" borderId="7" xfId="2" applyNumberFormat="1" applyFont="1" applyBorder="1" applyAlignment="1">
      <alignment horizontal="right" vertical="center"/>
    </xf>
    <xf numFmtId="0" fontId="4" fillId="0" borderId="19" xfId="2" applyFont="1" applyBorder="1" applyAlignment="1">
      <alignment horizontal="left" vertical="center" indent="1"/>
    </xf>
    <xf numFmtId="0" fontId="4" fillId="0" borderId="20" xfId="2" applyFont="1" applyBorder="1" applyAlignment="1">
      <alignment horizontal="left" vertical="center" indent="1"/>
    </xf>
    <xf numFmtId="0" fontId="4" fillId="0" borderId="20" xfId="3" applyFont="1" applyBorder="1" applyAlignment="1">
      <alignment horizontal="left" indent="1"/>
    </xf>
    <xf numFmtId="0" fontId="4" fillId="0" borderId="21" xfId="2" applyFont="1" applyBorder="1" applyAlignment="1">
      <alignment horizontal="left" vertical="center" indent="1"/>
    </xf>
    <xf numFmtId="41" fontId="6" fillId="0" borderId="22" xfId="2" applyNumberFormat="1" applyFont="1" applyBorder="1" applyAlignment="1">
      <alignment horizontal="right" vertical="center"/>
    </xf>
    <xf numFmtId="0" fontId="4" fillId="0" borderId="23" xfId="2" applyFont="1" applyBorder="1" applyAlignment="1">
      <alignment horizontal="left" vertical="center" indent="1"/>
    </xf>
    <xf numFmtId="0" fontId="4" fillId="0" borderId="24" xfId="2" applyFont="1" applyBorder="1" applyAlignment="1">
      <alignment horizontal="left" vertical="center" indent="1"/>
    </xf>
    <xf numFmtId="0" fontId="4" fillId="0" borderId="0" xfId="2" applyFont="1"/>
    <xf numFmtId="0" fontId="4" fillId="0" borderId="3" xfId="2" applyFont="1" applyBorder="1" applyAlignment="1">
      <alignment horizontal="left" vertical="center" indent="1"/>
    </xf>
    <xf numFmtId="41" fontId="6" fillId="0" borderId="3" xfId="2" applyNumberFormat="1" applyFont="1" applyBorder="1" applyAlignment="1">
      <alignment horizontal="right" vertical="center"/>
    </xf>
    <xf numFmtId="0" fontId="4" fillId="0" borderId="22" xfId="2" applyFont="1" applyBorder="1" applyAlignment="1">
      <alignment horizontal="left" vertical="center" indent="1"/>
    </xf>
    <xf numFmtId="0" fontId="4" fillId="0" borderId="18" xfId="2" applyFont="1" applyBorder="1" applyAlignment="1">
      <alignment horizontal="left" vertical="center" indent="1"/>
    </xf>
    <xf numFmtId="0" fontId="4" fillId="0" borderId="10" xfId="2" applyFont="1" applyBorder="1" applyAlignment="1">
      <alignment horizontal="left" vertical="center" indent="1"/>
    </xf>
    <xf numFmtId="41" fontId="6" fillId="0" borderId="10" xfId="2" applyNumberFormat="1" applyFont="1" applyBorder="1" applyAlignment="1">
      <alignment horizontal="right" vertical="center"/>
    </xf>
    <xf numFmtId="0" fontId="4" fillId="0" borderId="1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41" fontId="4" fillId="0" borderId="0" xfId="3" applyNumberFormat="1" applyFont="1"/>
    <xf numFmtId="49" fontId="14" fillId="0" borderId="0" xfId="4" applyNumberFormat="1" applyFont="1" applyAlignment="1" applyProtection="1">
      <alignment horizontal="left" vertical="center"/>
      <protection locked="0"/>
    </xf>
    <xf numFmtId="0" fontId="13" fillId="0" borderId="0" xfId="4" applyFont="1" applyFill="1" applyAlignment="1" applyProtection="1">
      <alignment horizontal="left" vertical="center" wrapText="1"/>
      <protection locked="0"/>
    </xf>
    <xf numFmtId="0" fontId="13" fillId="0" borderId="0" xfId="4" applyFont="1" applyAlignment="1" applyProtection="1">
      <alignment horizontal="left" vertical="center" wrapText="1"/>
      <protection locked="0"/>
    </xf>
    <xf numFmtId="0" fontId="18" fillId="0" borderId="0" xfId="4" applyFont="1"/>
    <xf numFmtId="49" fontId="4" fillId="0" borderId="2" xfId="4" applyNumberFormat="1" applyFont="1" applyFill="1" applyBorder="1" applyAlignment="1" applyProtection="1">
      <alignment horizontal="center" vertical="center"/>
      <protection locked="0"/>
    </xf>
    <xf numFmtId="49" fontId="4" fillId="0" borderId="2" xfId="4" applyNumberFormat="1" applyFont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 wrapText="1"/>
    </xf>
    <xf numFmtId="49" fontId="4" fillId="0" borderId="4" xfId="5" applyNumberFormat="1" applyFont="1" applyBorder="1" applyAlignment="1">
      <alignment horizontal="center" vertical="center"/>
    </xf>
    <xf numFmtId="176" fontId="9" fillId="0" borderId="4" xfId="5" applyNumberFormat="1" applyFont="1" applyFill="1" applyBorder="1" applyAlignment="1">
      <alignment horizontal="right" vertical="center" shrinkToFit="1"/>
    </xf>
    <xf numFmtId="177" fontId="9" fillId="0" borderId="4" xfId="5" applyNumberFormat="1" applyFont="1" applyBorder="1" applyAlignment="1">
      <alignment horizontal="right" vertical="center" shrinkToFit="1"/>
    </xf>
    <xf numFmtId="177" fontId="9" fillId="0" borderId="3" xfId="5" applyNumberFormat="1" applyFont="1" applyBorder="1" applyAlignment="1">
      <alignment horizontal="right" vertical="center" shrinkToFit="1"/>
    </xf>
    <xf numFmtId="185" fontId="21" fillId="0" borderId="12" xfId="1" applyNumberFormat="1" applyFont="1" applyBorder="1"/>
    <xf numFmtId="0" fontId="18" fillId="0" borderId="0" xfId="4" applyFont="1" applyAlignment="1">
      <alignment vertical="center"/>
    </xf>
    <xf numFmtId="49" fontId="4" fillId="0" borderId="6" xfId="5" applyNumberFormat="1" applyFont="1" applyBorder="1" applyAlignment="1">
      <alignment horizontal="center" vertical="center"/>
    </xf>
    <xf numFmtId="176" fontId="22" fillId="0" borderId="6" xfId="5" applyNumberFormat="1" applyFont="1" applyFill="1" applyBorder="1" applyAlignment="1">
      <alignment horizontal="right" vertical="center" shrinkToFit="1"/>
    </xf>
    <xf numFmtId="177" fontId="9" fillId="0" borderId="7" xfId="5" applyNumberFormat="1" applyFont="1" applyBorder="1" applyAlignment="1">
      <alignment horizontal="right" vertical="center" shrinkToFit="1"/>
    </xf>
    <xf numFmtId="185" fontId="21" fillId="0" borderId="0" xfId="1" applyNumberFormat="1" applyFont="1" applyBorder="1"/>
    <xf numFmtId="49" fontId="4" fillId="0" borderId="9" xfId="5" applyNumberFormat="1" applyFont="1" applyBorder="1" applyAlignment="1">
      <alignment horizontal="center" vertical="center"/>
    </xf>
    <xf numFmtId="176" fontId="22" fillId="0" borderId="9" xfId="5" applyNumberFormat="1" applyFont="1" applyFill="1" applyBorder="1" applyAlignment="1">
      <alignment horizontal="right" vertical="center" shrinkToFit="1"/>
    </xf>
    <xf numFmtId="177" fontId="9" fillId="0" borderId="6" xfId="5" applyNumberFormat="1" applyFont="1" applyBorder="1" applyAlignment="1">
      <alignment horizontal="right" vertical="center" shrinkToFit="1"/>
    </xf>
    <xf numFmtId="185" fontId="21" fillId="0" borderId="1" xfId="1" applyNumberFormat="1" applyFont="1" applyBorder="1"/>
    <xf numFmtId="176" fontId="22" fillId="0" borderId="7" xfId="5" applyNumberFormat="1" applyFont="1" applyFill="1" applyBorder="1" applyAlignment="1">
      <alignment horizontal="right" vertical="center" shrinkToFit="1"/>
    </xf>
    <xf numFmtId="176" fontId="22" fillId="0" borderId="10" xfId="5" applyNumberFormat="1" applyFont="1" applyFill="1" applyBorder="1" applyAlignment="1">
      <alignment horizontal="right" vertical="center" shrinkToFit="1"/>
    </xf>
    <xf numFmtId="49" fontId="4" fillId="0" borderId="13" xfId="5" applyNumberFormat="1" applyFont="1" applyBorder="1" applyAlignment="1">
      <alignment horizontal="center" vertical="center"/>
    </xf>
    <xf numFmtId="176" fontId="22" fillId="0" borderId="13" xfId="5" applyNumberFormat="1" applyFont="1" applyFill="1" applyBorder="1" applyAlignment="1">
      <alignment horizontal="right" vertical="center" shrinkToFit="1"/>
    </xf>
    <xf numFmtId="177" fontId="9" fillId="0" borderId="2" xfId="5" applyNumberFormat="1" applyFont="1" applyBorder="1" applyAlignment="1">
      <alignment horizontal="right" vertical="center" shrinkToFit="1"/>
    </xf>
    <xf numFmtId="49" fontId="4" fillId="0" borderId="2" xfId="5" applyNumberFormat="1" applyFont="1" applyBorder="1" applyAlignment="1">
      <alignment horizontal="center" vertical="center"/>
    </xf>
    <xf numFmtId="176" fontId="22" fillId="0" borderId="2" xfId="5" applyNumberFormat="1" applyFont="1" applyFill="1" applyBorder="1" applyAlignment="1">
      <alignment horizontal="right" vertical="center" shrinkToFit="1"/>
    </xf>
    <xf numFmtId="49" fontId="4" fillId="0" borderId="7" xfId="5" applyNumberFormat="1" applyFont="1" applyBorder="1" applyAlignment="1">
      <alignment horizontal="center" vertical="center"/>
    </xf>
    <xf numFmtId="177" fontId="9" fillId="0" borderId="10" xfId="5" applyNumberFormat="1" applyFont="1" applyBorder="1" applyAlignment="1">
      <alignment horizontal="right" vertical="center" shrinkToFit="1"/>
    </xf>
    <xf numFmtId="49" fontId="4" fillId="0" borderId="27" xfId="5" applyNumberFormat="1" applyFont="1" applyBorder="1" applyAlignment="1">
      <alignment horizontal="center" vertical="center"/>
    </xf>
    <xf numFmtId="176" fontId="22" fillId="0" borderId="28" xfId="5" applyNumberFormat="1" applyFont="1" applyFill="1" applyBorder="1" applyAlignment="1">
      <alignment horizontal="right" vertical="center" shrinkToFit="1"/>
    </xf>
    <xf numFmtId="177" fontId="9" fillId="0" borderId="27" xfId="5" applyNumberFormat="1" applyFont="1" applyBorder="1" applyAlignment="1">
      <alignment horizontal="right" vertical="center" shrinkToFit="1"/>
    </xf>
    <xf numFmtId="49" fontId="4" fillId="0" borderId="29" xfId="5" applyNumberFormat="1" applyFont="1" applyBorder="1" applyAlignment="1">
      <alignment horizontal="center" vertical="center"/>
    </xf>
    <xf numFmtId="186" fontId="22" fillId="0" borderId="30" xfId="1" applyNumberFormat="1" applyFont="1" applyFill="1" applyBorder="1" applyAlignment="1" applyProtection="1">
      <alignment horizontal="right" vertical="center" shrinkToFit="1"/>
      <protection locked="0"/>
    </xf>
    <xf numFmtId="177" fontId="9" fillId="0" borderId="29" xfId="5" applyNumberFormat="1" applyFont="1" applyBorder="1" applyAlignment="1">
      <alignment horizontal="right" vertical="center" shrinkToFit="1"/>
    </xf>
    <xf numFmtId="186" fontId="22" fillId="0" borderId="6" xfId="1" applyNumberFormat="1" applyFont="1" applyFill="1" applyBorder="1" applyAlignment="1" applyProtection="1">
      <alignment horizontal="right" vertical="center" shrinkToFit="1"/>
      <protection locked="0"/>
    </xf>
    <xf numFmtId="186" fontId="22" fillId="0" borderId="7" xfId="1" applyNumberFormat="1" applyFont="1" applyFill="1" applyBorder="1" applyAlignment="1" applyProtection="1">
      <alignment horizontal="right" vertical="center" shrinkToFit="1"/>
      <protection locked="0"/>
    </xf>
    <xf numFmtId="49" fontId="4" fillId="0" borderId="10" xfId="5" applyNumberFormat="1" applyFont="1" applyBorder="1" applyAlignment="1">
      <alignment horizontal="center" vertical="center"/>
    </xf>
    <xf numFmtId="186" fontId="22" fillId="0" borderId="9" xfId="1" applyNumberFormat="1" applyFont="1" applyFill="1" applyBorder="1" applyAlignment="1" applyProtection="1">
      <alignment horizontal="right" vertical="center" shrinkToFit="1"/>
      <protection locked="0"/>
    </xf>
    <xf numFmtId="0" fontId="24" fillId="3" borderId="0" xfId="4" applyFont="1" applyFill="1"/>
    <xf numFmtId="0" fontId="18" fillId="0" borderId="0" xfId="4" applyFont="1" applyFill="1"/>
    <xf numFmtId="0" fontId="4" fillId="0" borderId="10" xfId="0" applyNumberFormat="1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textRotation="255" wrapText="1"/>
    </xf>
    <xf numFmtId="0" fontId="4" fillId="0" borderId="2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 wrapText="1"/>
    </xf>
    <xf numFmtId="49" fontId="4" fillId="0" borderId="3" xfId="0" applyNumberFormat="1" applyFont="1" applyBorder="1" applyAlignment="1">
      <alignment horizontal="center" vertical="center" textRotation="255"/>
    </xf>
    <xf numFmtId="49" fontId="4" fillId="0" borderId="7" xfId="0" applyNumberFormat="1" applyFont="1" applyBorder="1" applyAlignment="1">
      <alignment horizontal="center" vertical="center" textRotation="255"/>
    </xf>
    <xf numFmtId="49" fontId="4" fillId="0" borderId="6" xfId="0" applyNumberFormat="1" applyFont="1" applyBorder="1" applyAlignment="1">
      <alignment horizontal="center" vertical="center" textRotation="255"/>
    </xf>
    <xf numFmtId="0" fontId="17" fillId="0" borderId="13" xfId="2" applyFont="1" applyBorder="1" applyAlignment="1">
      <alignment horizontal="left" vertical="top" wrapText="1"/>
    </xf>
    <xf numFmtId="0" fontId="17" fillId="0" borderId="25" xfId="2" applyFont="1" applyBorder="1" applyAlignment="1">
      <alignment horizontal="left" vertical="top" wrapText="1"/>
    </xf>
    <xf numFmtId="0" fontId="17" fillId="0" borderId="26" xfId="2" applyFont="1" applyBorder="1" applyAlignment="1">
      <alignment horizontal="left" vertical="top" wrapText="1"/>
    </xf>
    <xf numFmtId="0" fontId="4" fillId="0" borderId="3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49" fontId="4" fillId="0" borderId="2" xfId="4" applyNumberFormat="1" applyFont="1" applyBorder="1" applyAlignment="1" applyProtection="1">
      <alignment horizontal="center" vertical="center"/>
      <protection locked="0"/>
    </xf>
    <xf numFmtId="49" fontId="4" fillId="0" borderId="13" xfId="4" applyNumberFormat="1" applyFont="1" applyBorder="1" applyAlignment="1" applyProtection="1">
      <alignment horizontal="center" vertical="center"/>
      <protection locked="0"/>
    </xf>
    <xf numFmtId="49" fontId="4" fillId="0" borderId="26" xfId="4" applyNumberFormat="1" applyFont="1" applyBorder="1" applyAlignment="1" applyProtection="1">
      <alignment horizontal="center" vertical="center"/>
      <protection locked="0"/>
    </xf>
  </cellXfs>
  <cellStyles count="6">
    <cellStyle name="桁区切り" xfId="1" builtinId="6"/>
    <cellStyle name="標準" xfId="0" builtinId="0"/>
    <cellStyle name="標準_Book1" xfId="3" xr:uid="{8AD40A7E-CDC7-41A7-BC2B-05F251E53A27}"/>
    <cellStyle name="標準_Sec.2-2" xfId="5" xr:uid="{CD526F3F-90CE-4DF3-8C50-42580846EDDF}"/>
    <cellStyle name="標準_感染症項目" xfId="2" xr:uid="{D4870D8E-58DE-4A1A-BDF4-6BD3852F97AF}"/>
    <cellStyle name="標準_第９表　" xfId="4" xr:uid="{DAA2FC44-8610-476A-B1C6-F08AC64E5F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B459A-DECC-47D0-B4E5-F28CFE45FF67}">
  <sheetPr>
    <tabColor theme="8" tint="0.59999389629810485"/>
  </sheetPr>
  <dimension ref="A1:H58"/>
  <sheetViews>
    <sheetView tabSelected="1" view="pageBreakPreview" zoomScaleNormal="100" zoomScaleSheetLayoutView="100" workbookViewId="0"/>
  </sheetViews>
  <sheetFormatPr defaultRowHeight="11.5"/>
  <cols>
    <col min="1" max="1" width="16.296875" style="28" customWidth="1"/>
    <col min="2" max="2" width="19.296875" customWidth="1"/>
    <col min="3" max="3" width="21.3984375" customWidth="1"/>
    <col min="4" max="4" width="21.8984375" customWidth="1"/>
    <col min="5" max="5" width="19.09765625" customWidth="1"/>
    <col min="7" max="7" width="10.69921875" hidden="1" customWidth="1"/>
  </cols>
  <sheetData>
    <row r="1" spans="1:8" ht="14">
      <c r="A1" s="1" t="s">
        <v>0</v>
      </c>
      <c r="B1" s="2"/>
      <c r="C1" s="3"/>
      <c r="D1" s="4"/>
      <c r="E1" s="5" t="s">
        <v>1</v>
      </c>
    </row>
    <row r="2" spans="1:8" ht="14.25" customHeight="1">
      <c r="A2" s="167" t="s">
        <v>2</v>
      </c>
      <c r="B2" s="168" t="s">
        <v>3</v>
      </c>
      <c r="C2" s="168"/>
      <c r="D2" s="169" t="s">
        <v>4</v>
      </c>
      <c r="E2" s="169"/>
    </row>
    <row r="3" spans="1:8" ht="57" customHeight="1">
      <c r="A3" s="167"/>
      <c r="B3" s="6" t="s">
        <v>5</v>
      </c>
      <c r="C3" s="6" t="s">
        <v>6</v>
      </c>
      <c r="D3" s="7" t="s">
        <v>5</v>
      </c>
      <c r="E3" s="7" t="s">
        <v>6</v>
      </c>
      <c r="G3" s="8"/>
    </row>
    <row r="4" spans="1:8" ht="13">
      <c r="A4" s="9" t="s">
        <v>7</v>
      </c>
      <c r="B4" s="10">
        <f>SUM(B5:B51)</f>
        <v>12739</v>
      </c>
      <c r="C4" s="11">
        <f>SUM(C5:C51)</f>
        <v>14613</v>
      </c>
      <c r="D4" s="12">
        <v>10.1</v>
      </c>
      <c r="E4" s="13">
        <v>11.6</v>
      </c>
      <c r="G4">
        <v>126146000</v>
      </c>
      <c r="H4" s="14"/>
    </row>
    <row r="5" spans="1:8" ht="13">
      <c r="A5" s="15" t="s">
        <v>8</v>
      </c>
      <c r="B5" s="16">
        <v>380</v>
      </c>
      <c r="C5" s="17">
        <v>339</v>
      </c>
      <c r="D5" s="18">
        <v>7.3</v>
      </c>
      <c r="E5" s="18">
        <v>6.5</v>
      </c>
      <c r="G5">
        <v>5225000</v>
      </c>
      <c r="H5" s="19"/>
    </row>
    <row r="6" spans="1:8" ht="13">
      <c r="A6" s="20" t="s">
        <v>9</v>
      </c>
      <c r="B6" s="16">
        <v>120</v>
      </c>
      <c r="C6" s="17">
        <v>67</v>
      </c>
      <c r="D6" s="18">
        <v>9.6999999999999993</v>
      </c>
      <c r="E6" s="18">
        <v>5.4</v>
      </c>
      <c r="G6">
        <v>1238000</v>
      </c>
      <c r="H6" s="19"/>
    </row>
    <row r="7" spans="1:8" ht="13">
      <c r="A7" s="20" t="s">
        <v>10</v>
      </c>
      <c r="B7" s="16">
        <v>74</v>
      </c>
      <c r="C7" s="17">
        <v>29</v>
      </c>
      <c r="D7" s="18">
        <v>6.1</v>
      </c>
      <c r="E7" s="18">
        <v>2.4</v>
      </c>
      <c r="G7">
        <v>1211000</v>
      </c>
      <c r="H7" s="19"/>
    </row>
    <row r="8" spans="1:8" ht="13">
      <c r="A8" s="20" t="s">
        <v>11</v>
      </c>
      <c r="B8" s="16">
        <v>135</v>
      </c>
      <c r="C8" s="17">
        <v>217</v>
      </c>
      <c r="D8" s="18">
        <v>5.9</v>
      </c>
      <c r="E8" s="18">
        <v>9.4</v>
      </c>
      <c r="G8">
        <v>2302000</v>
      </c>
      <c r="H8" s="19"/>
    </row>
    <row r="9" spans="1:8" ht="13">
      <c r="A9" s="20" t="s">
        <v>12</v>
      </c>
      <c r="B9" s="16">
        <v>63</v>
      </c>
      <c r="C9" s="17">
        <v>56</v>
      </c>
      <c r="D9" s="18">
        <v>6.6</v>
      </c>
      <c r="E9" s="18">
        <v>5.8</v>
      </c>
      <c r="G9">
        <v>960000</v>
      </c>
      <c r="H9" s="19"/>
    </row>
    <row r="10" spans="1:8" ht="13">
      <c r="A10" s="15" t="s">
        <v>13</v>
      </c>
      <c r="B10" s="16">
        <v>70</v>
      </c>
      <c r="C10" s="17">
        <v>615</v>
      </c>
      <c r="D10" s="18">
        <v>6.6</v>
      </c>
      <c r="E10" s="18">
        <v>57.6</v>
      </c>
      <c r="G10">
        <v>1068000</v>
      </c>
      <c r="H10" s="19"/>
    </row>
    <row r="11" spans="1:8" ht="13">
      <c r="A11" s="20" t="s">
        <v>14</v>
      </c>
      <c r="B11" s="16">
        <v>122</v>
      </c>
      <c r="C11" s="17">
        <v>126</v>
      </c>
      <c r="D11" s="18">
        <v>6.7</v>
      </c>
      <c r="E11" s="18">
        <v>6.9</v>
      </c>
      <c r="G11">
        <v>1833000</v>
      </c>
      <c r="H11" s="19"/>
    </row>
    <row r="12" spans="1:8" ht="13">
      <c r="A12" s="20" t="s">
        <v>15</v>
      </c>
      <c r="B12" s="16">
        <v>287</v>
      </c>
      <c r="C12" s="17">
        <v>112</v>
      </c>
      <c r="D12" s="18">
        <v>10</v>
      </c>
      <c r="E12" s="18">
        <v>3.9</v>
      </c>
      <c r="G12">
        <v>2867000</v>
      </c>
      <c r="H12" s="19"/>
    </row>
    <row r="13" spans="1:8" ht="13">
      <c r="A13" s="20" t="s">
        <v>16</v>
      </c>
      <c r="B13" s="16">
        <v>179</v>
      </c>
      <c r="C13" s="17">
        <v>22</v>
      </c>
      <c r="D13" s="18">
        <v>9.3000000000000007</v>
      </c>
      <c r="E13" s="18">
        <v>1.1000000000000001</v>
      </c>
      <c r="G13">
        <v>1933000</v>
      </c>
      <c r="H13" s="19"/>
    </row>
    <row r="14" spans="1:8" ht="13">
      <c r="A14" s="20" t="s">
        <v>17</v>
      </c>
      <c r="B14" s="16">
        <v>152</v>
      </c>
      <c r="C14" s="17">
        <v>63</v>
      </c>
      <c r="D14" s="18">
        <v>7.8</v>
      </c>
      <c r="E14" s="18">
        <v>3.2</v>
      </c>
      <c r="G14">
        <v>1939000</v>
      </c>
      <c r="H14" s="19"/>
    </row>
    <row r="15" spans="1:8" ht="13">
      <c r="A15" s="15" t="s">
        <v>18</v>
      </c>
      <c r="B15" s="16">
        <v>675</v>
      </c>
      <c r="C15" s="17">
        <v>3136</v>
      </c>
      <c r="D15" s="18">
        <v>9.1999999999999993</v>
      </c>
      <c r="E15" s="18">
        <v>42.7</v>
      </c>
      <c r="G15">
        <v>7345000</v>
      </c>
      <c r="H15" s="19"/>
    </row>
    <row r="16" spans="1:8" ht="13">
      <c r="A16" s="20" t="s">
        <v>19</v>
      </c>
      <c r="B16" s="16">
        <v>611</v>
      </c>
      <c r="C16" s="17">
        <v>212</v>
      </c>
      <c r="D16" s="18">
        <v>9.6999999999999993</v>
      </c>
      <c r="E16" s="18">
        <v>3.4</v>
      </c>
      <c r="G16">
        <v>6284000</v>
      </c>
      <c r="H16" s="19"/>
    </row>
    <row r="17" spans="1:8" ht="13">
      <c r="A17" s="20" t="s">
        <v>20</v>
      </c>
      <c r="B17" s="16">
        <v>1589</v>
      </c>
      <c r="C17" s="17">
        <v>3358</v>
      </c>
      <c r="D17" s="18">
        <v>11.3</v>
      </c>
      <c r="E17" s="18">
        <v>23.9</v>
      </c>
      <c r="G17">
        <v>14048000</v>
      </c>
      <c r="H17" s="19"/>
    </row>
    <row r="18" spans="1:8" ht="13">
      <c r="A18" s="20" t="s">
        <v>21</v>
      </c>
      <c r="B18" s="16">
        <v>808</v>
      </c>
      <c r="C18" s="17">
        <v>414</v>
      </c>
      <c r="D18" s="18">
        <v>8.6999999999999993</v>
      </c>
      <c r="E18" s="18">
        <v>4.5</v>
      </c>
      <c r="G18">
        <v>9237000</v>
      </c>
      <c r="H18" s="19"/>
    </row>
    <row r="19" spans="1:8" ht="13">
      <c r="A19" s="20" t="s">
        <v>22</v>
      </c>
      <c r="B19" s="16">
        <v>147</v>
      </c>
      <c r="C19" s="17">
        <v>22</v>
      </c>
      <c r="D19" s="18">
        <v>6.7</v>
      </c>
      <c r="E19" s="18">
        <v>1</v>
      </c>
      <c r="G19">
        <v>2201000</v>
      </c>
      <c r="H19" s="19"/>
    </row>
    <row r="20" spans="1:8" ht="13">
      <c r="A20" s="15" t="s">
        <v>23</v>
      </c>
      <c r="B20" s="16">
        <v>71</v>
      </c>
      <c r="C20" s="17">
        <v>59</v>
      </c>
      <c r="D20" s="18">
        <v>6.9</v>
      </c>
      <c r="E20" s="18">
        <v>5.7</v>
      </c>
      <c r="G20">
        <v>1035000</v>
      </c>
      <c r="H20" s="19"/>
    </row>
    <row r="21" spans="1:8" ht="13">
      <c r="A21" s="20" t="s">
        <v>24</v>
      </c>
      <c r="B21" s="16">
        <v>99</v>
      </c>
      <c r="C21" s="17">
        <v>43</v>
      </c>
      <c r="D21" s="18">
        <v>8.6999999999999993</v>
      </c>
      <c r="E21" s="18">
        <v>3.8</v>
      </c>
      <c r="G21">
        <v>1133000</v>
      </c>
      <c r="H21" s="19"/>
    </row>
    <row r="22" spans="1:8" ht="13">
      <c r="A22" s="20" t="s">
        <v>25</v>
      </c>
      <c r="B22" s="16">
        <v>63</v>
      </c>
      <c r="C22" s="17">
        <v>23</v>
      </c>
      <c r="D22" s="18">
        <v>8.1999999999999993</v>
      </c>
      <c r="E22" s="18">
        <v>3</v>
      </c>
      <c r="G22">
        <v>767000</v>
      </c>
      <c r="H22" s="19"/>
    </row>
    <row r="23" spans="1:8" ht="13">
      <c r="A23" s="20" t="s">
        <v>26</v>
      </c>
      <c r="B23" s="16">
        <v>48</v>
      </c>
      <c r="C23" s="17">
        <v>34</v>
      </c>
      <c r="D23" s="18">
        <v>5.9</v>
      </c>
      <c r="E23" s="18">
        <v>4.2</v>
      </c>
      <c r="G23">
        <v>810000</v>
      </c>
      <c r="H23" s="19"/>
    </row>
    <row r="24" spans="1:8" ht="13">
      <c r="A24" s="20" t="s">
        <v>27</v>
      </c>
      <c r="B24" s="16">
        <v>138</v>
      </c>
      <c r="C24" s="17">
        <v>434</v>
      </c>
      <c r="D24" s="18">
        <v>6.7</v>
      </c>
      <c r="E24" s="18">
        <v>21.2</v>
      </c>
      <c r="G24">
        <v>2048000</v>
      </c>
      <c r="H24" s="19"/>
    </row>
    <row r="25" spans="1:8" ht="13">
      <c r="A25" s="15" t="s">
        <v>28</v>
      </c>
      <c r="B25" s="16">
        <v>265</v>
      </c>
      <c r="C25" s="17">
        <v>332</v>
      </c>
      <c r="D25" s="18">
        <v>13.4</v>
      </c>
      <c r="E25" s="18">
        <v>16.8</v>
      </c>
      <c r="G25">
        <v>1979000</v>
      </c>
      <c r="H25" s="19"/>
    </row>
    <row r="26" spans="1:8" ht="13">
      <c r="A26" s="20" t="s">
        <v>29</v>
      </c>
      <c r="B26" s="16">
        <v>348</v>
      </c>
      <c r="C26" s="17">
        <v>284</v>
      </c>
      <c r="D26" s="18">
        <v>9.6</v>
      </c>
      <c r="E26" s="18">
        <v>7.8</v>
      </c>
      <c r="G26">
        <v>3633000</v>
      </c>
      <c r="H26" s="19"/>
    </row>
    <row r="27" spans="1:8" ht="13">
      <c r="A27" s="20" t="s">
        <v>30</v>
      </c>
      <c r="B27" s="16">
        <v>924</v>
      </c>
      <c r="C27" s="17">
        <v>598</v>
      </c>
      <c r="D27" s="18">
        <v>12.2</v>
      </c>
      <c r="E27" s="18">
        <v>7.9</v>
      </c>
      <c r="G27">
        <v>7542000</v>
      </c>
      <c r="H27" s="19"/>
    </row>
    <row r="28" spans="1:8" ht="13">
      <c r="A28" s="20" t="s">
        <v>31</v>
      </c>
      <c r="B28" s="16">
        <v>175</v>
      </c>
      <c r="C28" s="17">
        <v>77</v>
      </c>
      <c r="D28" s="18">
        <v>9.9</v>
      </c>
      <c r="E28" s="18">
        <v>4.4000000000000004</v>
      </c>
      <c r="G28">
        <v>1770000</v>
      </c>
      <c r="H28" s="19"/>
    </row>
    <row r="29" spans="1:8" ht="13">
      <c r="A29" s="20" t="s">
        <v>32</v>
      </c>
      <c r="B29" s="16">
        <v>122</v>
      </c>
      <c r="C29" s="17">
        <v>210</v>
      </c>
      <c r="D29" s="18">
        <v>8.6</v>
      </c>
      <c r="E29" s="18">
        <v>14.9</v>
      </c>
      <c r="G29">
        <v>1414000</v>
      </c>
      <c r="H29" s="19"/>
    </row>
    <row r="30" spans="1:8" ht="13">
      <c r="A30" s="15" t="s">
        <v>33</v>
      </c>
      <c r="B30" s="16">
        <v>292</v>
      </c>
      <c r="C30" s="17">
        <v>138</v>
      </c>
      <c r="D30" s="18">
        <v>11.3</v>
      </c>
      <c r="E30" s="18">
        <v>5.5</v>
      </c>
      <c r="G30">
        <v>2528000</v>
      </c>
      <c r="H30" s="19"/>
    </row>
    <row r="31" spans="1:8" ht="13">
      <c r="A31" s="20" t="s">
        <v>34</v>
      </c>
      <c r="B31" s="16">
        <v>1400</v>
      </c>
      <c r="C31" s="17">
        <v>605</v>
      </c>
      <c r="D31" s="18">
        <v>15.8</v>
      </c>
      <c r="E31" s="18">
        <v>6.8</v>
      </c>
      <c r="G31">
        <v>8838000</v>
      </c>
      <c r="H31" s="19"/>
    </row>
    <row r="32" spans="1:8" ht="13">
      <c r="A32" s="20" t="s">
        <v>35</v>
      </c>
      <c r="B32" s="16">
        <v>641</v>
      </c>
      <c r="C32" s="17">
        <v>586</v>
      </c>
      <c r="D32" s="18">
        <v>11.7</v>
      </c>
      <c r="E32" s="18">
        <v>10.7</v>
      </c>
      <c r="G32">
        <v>5465000</v>
      </c>
      <c r="H32" s="19"/>
    </row>
    <row r="33" spans="1:8" ht="13">
      <c r="A33" s="20" t="s">
        <v>36</v>
      </c>
      <c r="B33" s="16">
        <v>133</v>
      </c>
      <c r="C33" s="17">
        <v>77</v>
      </c>
      <c r="D33" s="18">
        <v>10</v>
      </c>
      <c r="E33" s="18">
        <v>5.8</v>
      </c>
      <c r="G33">
        <v>1324000</v>
      </c>
      <c r="H33" s="19"/>
    </row>
    <row r="34" spans="1:8" ht="13">
      <c r="A34" s="20" t="s">
        <v>37</v>
      </c>
      <c r="B34" s="16">
        <v>110</v>
      </c>
      <c r="C34" s="17">
        <v>15</v>
      </c>
      <c r="D34" s="18">
        <v>11.9</v>
      </c>
      <c r="E34" s="18">
        <v>1.6</v>
      </c>
      <c r="G34">
        <v>923000</v>
      </c>
      <c r="H34" s="19"/>
    </row>
    <row r="35" spans="1:8" ht="13">
      <c r="A35" s="15" t="s">
        <v>38</v>
      </c>
      <c r="B35" s="16">
        <v>34</v>
      </c>
      <c r="C35" s="17">
        <v>147</v>
      </c>
      <c r="D35" s="18">
        <v>6.1</v>
      </c>
      <c r="E35" s="18">
        <v>26.6</v>
      </c>
      <c r="G35">
        <v>553000</v>
      </c>
      <c r="H35" s="19"/>
    </row>
    <row r="36" spans="1:8" ht="13">
      <c r="A36" s="20" t="s">
        <v>39</v>
      </c>
      <c r="B36" s="16">
        <v>66</v>
      </c>
      <c r="C36" s="17">
        <v>19</v>
      </c>
      <c r="D36" s="18">
        <v>9.8000000000000007</v>
      </c>
      <c r="E36" s="18">
        <v>2.8</v>
      </c>
      <c r="G36">
        <v>671000</v>
      </c>
      <c r="H36" s="19"/>
    </row>
    <row r="37" spans="1:8" ht="13">
      <c r="A37" s="20" t="s">
        <v>40</v>
      </c>
      <c r="B37" s="16">
        <v>153</v>
      </c>
      <c r="C37" s="17">
        <v>159</v>
      </c>
      <c r="D37" s="18">
        <v>8.1</v>
      </c>
      <c r="E37" s="18">
        <v>8.4</v>
      </c>
      <c r="G37">
        <v>1888000</v>
      </c>
      <c r="H37" s="19"/>
    </row>
    <row r="38" spans="1:8" ht="13">
      <c r="A38" s="20" t="s">
        <v>41</v>
      </c>
      <c r="B38" s="16">
        <v>254</v>
      </c>
      <c r="C38" s="17">
        <v>229</v>
      </c>
      <c r="D38" s="18">
        <v>9.1</v>
      </c>
      <c r="E38" s="18">
        <v>8.1999999999999993</v>
      </c>
      <c r="G38">
        <v>2800000</v>
      </c>
      <c r="H38" s="19"/>
    </row>
    <row r="39" spans="1:8" ht="13">
      <c r="A39" s="20" t="s">
        <v>42</v>
      </c>
      <c r="B39" s="16">
        <v>141</v>
      </c>
      <c r="C39" s="17">
        <v>115</v>
      </c>
      <c r="D39" s="18">
        <v>10.5</v>
      </c>
      <c r="E39" s="18">
        <v>8.6</v>
      </c>
      <c r="G39">
        <v>1342000</v>
      </c>
      <c r="H39" s="19"/>
    </row>
    <row r="40" spans="1:8" ht="13">
      <c r="A40" s="15" t="s">
        <v>43</v>
      </c>
      <c r="B40" s="16">
        <v>97</v>
      </c>
      <c r="C40" s="17">
        <v>69</v>
      </c>
      <c r="D40" s="18">
        <v>13.5</v>
      </c>
      <c r="E40" s="18">
        <v>9.6</v>
      </c>
      <c r="G40">
        <v>720000</v>
      </c>
      <c r="H40" s="19"/>
    </row>
    <row r="41" spans="1:8" ht="13">
      <c r="A41" s="20" t="s">
        <v>44</v>
      </c>
      <c r="B41" s="16">
        <v>95</v>
      </c>
      <c r="C41" s="17">
        <v>138</v>
      </c>
      <c r="D41" s="18">
        <v>10</v>
      </c>
      <c r="E41" s="18">
        <v>14.5</v>
      </c>
      <c r="G41">
        <v>950000</v>
      </c>
      <c r="H41" s="19"/>
    </row>
    <row r="42" spans="1:8" ht="13">
      <c r="A42" s="20" t="s">
        <v>45</v>
      </c>
      <c r="B42" s="16">
        <v>122</v>
      </c>
      <c r="C42" s="17">
        <v>139</v>
      </c>
      <c r="D42" s="18">
        <v>9.1</v>
      </c>
      <c r="E42" s="18">
        <v>10.4</v>
      </c>
      <c r="G42">
        <v>1335000</v>
      </c>
      <c r="H42" s="19"/>
    </row>
    <row r="43" spans="1:8" ht="13">
      <c r="A43" s="20" t="s">
        <v>46</v>
      </c>
      <c r="B43" s="16">
        <v>49</v>
      </c>
      <c r="C43" s="17">
        <v>42</v>
      </c>
      <c r="D43" s="18">
        <v>7.1</v>
      </c>
      <c r="E43" s="18">
        <v>6.1</v>
      </c>
      <c r="G43">
        <v>692000</v>
      </c>
      <c r="H43" s="19"/>
    </row>
    <row r="44" spans="1:8" ht="13">
      <c r="A44" s="20" t="s">
        <v>47</v>
      </c>
      <c r="B44" s="16">
        <v>512</v>
      </c>
      <c r="C44" s="17">
        <v>674</v>
      </c>
      <c r="D44" s="18">
        <v>10</v>
      </c>
      <c r="E44" s="18">
        <v>13.1</v>
      </c>
      <c r="G44">
        <v>5135000</v>
      </c>
      <c r="H44" s="19"/>
    </row>
    <row r="45" spans="1:8" ht="13">
      <c r="A45" s="15" t="s">
        <v>48</v>
      </c>
      <c r="B45" s="16">
        <v>87</v>
      </c>
      <c r="C45" s="17">
        <v>14</v>
      </c>
      <c r="D45" s="18">
        <v>10.7</v>
      </c>
      <c r="E45" s="18">
        <v>1.7</v>
      </c>
      <c r="G45">
        <v>811000</v>
      </c>
      <c r="H45" s="19"/>
    </row>
    <row r="46" spans="1:8" ht="13">
      <c r="A46" s="20" t="s">
        <v>49</v>
      </c>
      <c r="B46" s="16">
        <v>163</v>
      </c>
      <c r="C46" s="17">
        <v>145</v>
      </c>
      <c r="D46" s="18">
        <v>12.4</v>
      </c>
      <c r="E46" s="18">
        <v>11.1</v>
      </c>
      <c r="G46">
        <v>1312000</v>
      </c>
      <c r="H46" s="19"/>
    </row>
    <row r="47" spans="1:8" ht="13">
      <c r="A47" s="20" t="s">
        <v>50</v>
      </c>
      <c r="B47" s="16">
        <v>170</v>
      </c>
      <c r="C47" s="17">
        <v>39</v>
      </c>
      <c r="D47" s="18">
        <v>9.8000000000000007</v>
      </c>
      <c r="E47" s="18">
        <v>2.2000000000000002</v>
      </c>
      <c r="G47">
        <v>1738000</v>
      </c>
      <c r="H47" s="19"/>
    </row>
    <row r="48" spans="1:8" ht="13">
      <c r="A48" s="20" t="s">
        <v>51</v>
      </c>
      <c r="B48" s="16">
        <v>107</v>
      </c>
      <c r="C48" s="17">
        <v>72</v>
      </c>
      <c r="D48" s="18">
        <v>9.5</v>
      </c>
      <c r="E48" s="18">
        <v>6.4</v>
      </c>
      <c r="G48">
        <v>1124000</v>
      </c>
      <c r="H48" s="19"/>
    </row>
    <row r="49" spans="1:8" ht="13">
      <c r="A49" s="20" t="s">
        <v>52</v>
      </c>
      <c r="B49" s="16">
        <v>96</v>
      </c>
      <c r="C49" s="17">
        <v>92</v>
      </c>
      <c r="D49" s="18">
        <v>9</v>
      </c>
      <c r="E49" s="18">
        <v>8.6</v>
      </c>
      <c r="G49">
        <v>1070000</v>
      </c>
      <c r="H49" s="19"/>
    </row>
    <row r="50" spans="1:8" ht="13">
      <c r="A50" s="15" t="s">
        <v>53</v>
      </c>
      <c r="B50" s="16">
        <v>166</v>
      </c>
      <c r="C50" s="17">
        <v>176</v>
      </c>
      <c r="D50" s="18">
        <v>10.4</v>
      </c>
      <c r="E50" s="18">
        <v>11.1</v>
      </c>
      <c r="G50">
        <v>1588000</v>
      </c>
      <c r="H50" s="19"/>
    </row>
    <row r="51" spans="1:8" ht="13">
      <c r="A51" s="21" t="s">
        <v>54</v>
      </c>
      <c r="B51" s="22">
        <v>186</v>
      </c>
      <c r="C51" s="23">
        <v>41</v>
      </c>
      <c r="D51" s="24">
        <v>12.7</v>
      </c>
      <c r="E51" s="25">
        <v>2.8</v>
      </c>
      <c r="G51">
        <v>1467000</v>
      </c>
      <c r="H51" s="19"/>
    </row>
    <row r="52" spans="1:8" ht="13">
      <c r="A52" s="26" t="s">
        <v>55</v>
      </c>
      <c r="B52" s="26"/>
      <c r="C52" s="26"/>
    </row>
    <row r="56" spans="1:8">
      <c r="A56" s="27"/>
    </row>
    <row r="57" spans="1:8">
      <c r="A57" s="27"/>
    </row>
    <row r="58" spans="1:8">
      <c r="A58" s="27"/>
    </row>
  </sheetData>
  <mergeCells count="3">
    <mergeCell ref="A2:A3"/>
    <mergeCell ref="B2:C2"/>
    <mergeCell ref="D2:E2"/>
  </mergeCells>
  <phoneticPr fontId="3"/>
  <printOptions horizontalCentered="1"/>
  <pageMargins left="1.0629921259842521" right="0.74803149606299213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552AA-03FA-4EB8-9736-C52A64459478}">
  <sheetPr>
    <tabColor theme="8" tint="0.59999389629810485"/>
    <outlinePr summaryBelow="0" summaryRight="0"/>
    <pageSetUpPr autoPageBreaks="0" fitToPage="1"/>
  </sheetPr>
  <dimension ref="A1:I45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ColWidth="7" defaultRowHeight="11.5"/>
  <cols>
    <col min="1" max="1" width="13.59765625" style="28" customWidth="1"/>
    <col min="2" max="5" width="21.59765625" style="28" customWidth="1"/>
    <col min="6" max="6" width="17.296875" style="28" customWidth="1"/>
  </cols>
  <sheetData>
    <row r="1" spans="1:9" ht="21">
      <c r="A1" s="29" t="s">
        <v>56</v>
      </c>
      <c r="B1" s="30"/>
      <c r="C1" s="30"/>
      <c r="D1" s="30"/>
      <c r="E1" s="30"/>
      <c r="F1" s="31"/>
      <c r="G1" s="32"/>
      <c r="H1" s="32"/>
      <c r="I1" s="32"/>
    </row>
    <row r="2" spans="1:9" ht="39" customHeight="1">
      <c r="A2" s="33" t="s">
        <v>57</v>
      </c>
      <c r="B2" s="33" t="s">
        <v>58</v>
      </c>
      <c r="C2" s="33" t="s">
        <v>59</v>
      </c>
      <c r="D2" s="34" t="s">
        <v>60</v>
      </c>
      <c r="E2" s="34" t="s">
        <v>61</v>
      </c>
      <c r="F2" s="35"/>
    </row>
    <row r="3" spans="1:9" ht="13">
      <c r="A3" s="36" t="s">
        <v>62</v>
      </c>
      <c r="B3" s="10">
        <v>88</v>
      </c>
      <c r="C3" s="37">
        <v>4</v>
      </c>
      <c r="D3" s="38">
        <v>6.2</v>
      </c>
      <c r="E3" s="39">
        <v>0.3</v>
      </c>
      <c r="F3" s="35"/>
    </row>
    <row r="4" spans="1:9" ht="13">
      <c r="A4" s="40">
        <v>50</v>
      </c>
      <c r="B4" s="16">
        <v>1360</v>
      </c>
      <c r="C4" s="41">
        <v>2</v>
      </c>
      <c r="D4" s="42">
        <v>92.8</v>
      </c>
      <c r="E4" s="43">
        <v>0.1</v>
      </c>
      <c r="F4" s="35"/>
    </row>
    <row r="5" spans="1:9" ht="13">
      <c r="A5" s="40">
        <v>55</v>
      </c>
      <c r="B5" s="16">
        <v>140</v>
      </c>
      <c r="C5" s="41">
        <v>0</v>
      </c>
      <c r="D5" s="42">
        <v>9.3000000000000007</v>
      </c>
      <c r="E5" s="43">
        <v>0</v>
      </c>
      <c r="F5" s="44"/>
    </row>
    <row r="6" spans="1:9" ht="13">
      <c r="A6" s="40">
        <v>60</v>
      </c>
      <c r="B6" s="16">
        <v>442</v>
      </c>
      <c r="C6" s="41">
        <v>1</v>
      </c>
      <c r="D6" s="42">
        <v>28.9</v>
      </c>
      <c r="E6" s="43">
        <v>0.1</v>
      </c>
      <c r="F6" s="44"/>
    </row>
    <row r="7" spans="1:9" ht="13">
      <c r="A7" s="40">
        <v>61</v>
      </c>
      <c r="B7" s="16">
        <v>206</v>
      </c>
      <c r="C7" s="41">
        <v>0</v>
      </c>
      <c r="D7" s="42">
        <v>13.5</v>
      </c>
      <c r="E7" s="43">
        <v>0</v>
      </c>
      <c r="F7" s="35"/>
    </row>
    <row r="8" spans="1:9" ht="13">
      <c r="A8" s="40">
        <v>62</v>
      </c>
      <c r="B8" s="16">
        <v>463</v>
      </c>
      <c r="C8" s="41">
        <v>0</v>
      </c>
      <c r="D8" s="42">
        <v>30.3</v>
      </c>
      <c r="E8" s="43">
        <v>0</v>
      </c>
      <c r="F8" s="44"/>
    </row>
    <row r="9" spans="1:9" ht="13">
      <c r="A9" s="40">
        <v>63</v>
      </c>
      <c r="B9" s="16">
        <v>234</v>
      </c>
      <c r="C9" s="41">
        <v>1</v>
      </c>
      <c r="D9" s="42">
        <v>15.3</v>
      </c>
      <c r="E9" s="43">
        <v>0.1</v>
      </c>
      <c r="F9" s="35"/>
    </row>
    <row r="10" spans="1:9" ht="13">
      <c r="A10" s="45" t="s">
        <v>63</v>
      </c>
      <c r="B10" s="16">
        <v>368</v>
      </c>
      <c r="C10" s="41">
        <v>0</v>
      </c>
      <c r="D10" s="42">
        <v>24.1</v>
      </c>
      <c r="E10" s="43">
        <v>0</v>
      </c>
      <c r="F10" s="35"/>
    </row>
    <row r="11" spans="1:9" ht="13">
      <c r="A11" s="40">
        <v>2</v>
      </c>
      <c r="B11" s="16">
        <v>315</v>
      </c>
      <c r="C11" s="41">
        <v>0</v>
      </c>
      <c r="D11" s="42">
        <v>20.8</v>
      </c>
      <c r="E11" s="43">
        <v>0</v>
      </c>
      <c r="F11" s="44"/>
    </row>
    <row r="12" spans="1:9" ht="13">
      <c r="A12" s="40">
        <v>3</v>
      </c>
      <c r="B12" s="16">
        <v>951</v>
      </c>
      <c r="C12" s="41">
        <v>0</v>
      </c>
      <c r="D12" s="42">
        <v>62.9</v>
      </c>
      <c r="E12" s="43">
        <v>0</v>
      </c>
      <c r="F12" s="35"/>
    </row>
    <row r="13" spans="1:9" ht="13">
      <c r="A13" s="40">
        <v>4</v>
      </c>
      <c r="B13" s="16">
        <v>82</v>
      </c>
      <c r="C13" s="41">
        <v>0</v>
      </c>
      <c r="D13" s="42">
        <v>5.4</v>
      </c>
      <c r="E13" s="43">
        <v>0</v>
      </c>
      <c r="F13" s="35"/>
    </row>
    <row r="14" spans="1:9" ht="13">
      <c r="A14" s="40">
        <v>5</v>
      </c>
      <c r="B14" s="16">
        <v>145</v>
      </c>
      <c r="C14" s="41">
        <v>0</v>
      </c>
      <c r="D14" s="42">
        <v>9.6</v>
      </c>
      <c r="E14" s="43">
        <v>0</v>
      </c>
      <c r="F14" s="35"/>
    </row>
    <row r="15" spans="1:9" ht="13">
      <c r="A15" s="40">
        <v>6</v>
      </c>
      <c r="B15" s="16">
        <v>290</v>
      </c>
      <c r="C15" s="41">
        <v>0</v>
      </c>
      <c r="D15" s="42">
        <v>19.2</v>
      </c>
      <c r="E15" s="43">
        <v>0</v>
      </c>
      <c r="F15" s="35"/>
    </row>
    <row r="16" spans="1:9" ht="13">
      <c r="A16" s="40">
        <v>7</v>
      </c>
      <c r="B16" s="16">
        <v>157</v>
      </c>
      <c r="C16" s="41">
        <v>0</v>
      </c>
      <c r="D16" s="42">
        <v>10.4</v>
      </c>
      <c r="E16" s="43">
        <v>0</v>
      </c>
      <c r="F16" s="35"/>
    </row>
    <row r="17" spans="1:6" ht="13">
      <c r="A17" s="40">
        <v>8</v>
      </c>
      <c r="B17" s="16">
        <v>120</v>
      </c>
      <c r="C17" s="41">
        <v>0</v>
      </c>
      <c r="D17" s="42">
        <v>8</v>
      </c>
      <c r="E17" s="43">
        <v>0</v>
      </c>
      <c r="F17" s="35"/>
    </row>
    <row r="18" spans="1:6" ht="13">
      <c r="A18" s="40">
        <v>9</v>
      </c>
      <c r="B18" s="16">
        <v>812</v>
      </c>
      <c r="C18" s="41">
        <v>0</v>
      </c>
      <c r="D18" s="42">
        <v>54</v>
      </c>
      <c r="E18" s="43">
        <v>0</v>
      </c>
      <c r="F18" s="35"/>
    </row>
    <row r="19" spans="1:6" ht="13">
      <c r="A19" s="40">
        <v>10</v>
      </c>
      <c r="B19" s="16">
        <v>1133</v>
      </c>
      <c r="C19" s="41">
        <v>0</v>
      </c>
      <c r="D19" s="42">
        <v>75.400000000000006</v>
      </c>
      <c r="E19" s="43">
        <v>0</v>
      </c>
      <c r="F19" s="35"/>
    </row>
    <row r="20" spans="1:6" ht="13">
      <c r="A20" s="40">
        <v>11</v>
      </c>
      <c r="B20" s="16">
        <v>1483</v>
      </c>
      <c r="C20" s="41">
        <v>0</v>
      </c>
      <c r="D20" s="42">
        <v>99.1</v>
      </c>
      <c r="E20" s="43">
        <v>0</v>
      </c>
      <c r="F20" s="35"/>
    </row>
    <row r="21" spans="1:6" ht="13">
      <c r="A21" s="40">
        <v>12</v>
      </c>
      <c r="B21" s="16">
        <v>288</v>
      </c>
      <c r="C21" s="41">
        <v>0</v>
      </c>
      <c r="D21" s="42">
        <v>19.3</v>
      </c>
      <c r="E21" s="43">
        <v>0</v>
      </c>
      <c r="F21" s="35"/>
    </row>
    <row r="22" spans="1:6" ht="13">
      <c r="A22" s="40">
        <v>13</v>
      </c>
      <c r="B22" s="16">
        <v>245</v>
      </c>
      <c r="C22" s="41">
        <v>2</v>
      </c>
      <c r="D22" s="42">
        <v>16.399999999999999</v>
      </c>
      <c r="E22" s="43">
        <v>0.1</v>
      </c>
      <c r="F22" s="35"/>
    </row>
    <row r="23" spans="1:6" ht="13">
      <c r="A23" s="40">
        <v>14</v>
      </c>
      <c r="B23" s="16">
        <v>443</v>
      </c>
      <c r="C23" s="41">
        <v>0</v>
      </c>
      <c r="D23" s="42">
        <v>29.7</v>
      </c>
      <c r="E23" s="43">
        <v>0</v>
      </c>
      <c r="F23" s="35"/>
    </row>
    <row r="24" spans="1:6" ht="13">
      <c r="A24" s="40">
        <v>15</v>
      </c>
      <c r="B24" s="16">
        <v>665</v>
      </c>
      <c r="C24" s="41" t="s">
        <v>64</v>
      </c>
      <c r="D24" s="42">
        <v>44.8</v>
      </c>
      <c r="E24" s="43" t="s">
        <v>64</v>
      </c>
      <c r="F24" s="35"/>
    </row>
    <row r="25" spans="1:6" ht="13">
      <c r="A25" s="40">
        <v>16</v>
      </c>
      <c r="B25" s="16">
        <v>397</v>
      </c>
      <c r="C25" s="41" t="s">
        <v>65</v>
      </c>
      <c r="D25" s="42">
        <v>26.9</v>
      </c>
      <c r="E25" s="43" t="s">
        <v>65</v>
      </c>
      <c r="F25" s="35"/>
    </row>
    <row r="26" spans="1:6" ht="13">
      <c r="A26" s="40">
        <v>17</v>
      </c>
      <c r="B26" s="16">
        <v>451</v>
      </c>
      <c r="C26" s="41" t="s">
        <v>64</v>
      </c>
      <c r="D26" s="42">
        <v>30.7</v>
      </c>
      <c r="E26" s="43">
        <v>0</v>
      </c>
      <c r="F26" s="35"/>
    </row>
    <row r="27" spans="1:6" ht="13">
      <c r="A27" s="40">
        <v>18</v>
      </c>
      <c r="B27" s="16">
        <v>727</v>
      </c>
      <c r="C27" s="41" t="s">
        <v>65</v>
      </c>
      <c r="D27" s="42">
        <v>49.8</v>
      </c>
      <c r="E27" s="43">
        <v>0</v>
      </c>
      <c r="F27" s="35"/>
    </row>
    <row r="28" spans="1:6" ht="13">
      <c r="A28" s="40">
        <v>19</v>
      </c>
      <c r="B28" s="16">
        <v>581</v>
      </c>
      <c r="C28" s="41">
        <v>0</v>
      </c>
      <c r="D28" s="42">
        <v>40</v>
      </c>
      <c r="E28" s="43">
        <v>0</v>
      </c>
      <c r="F28" s="35"/>
    </row>
    <row r="29" spans="1:6" ht="13">
      <c r="A29" s="40">
        <v>20</v>
      </c>
      <c r="B29" s="16">
        <v>473</v>
      </c>
      <c r="C29" s="41">
        <v>0</v>
      </c>
      <c r="D29" s="42">
        <v>32.799999999999997</v>
      </c>
      <c r="E29" s="43">
        <v>0</v>
      </c>
      <c r="F29" s="35"/>
    </row>
    <row r="30" spans="1:6" ht="13">
      <c r="A30" s="40">
        <v>21</v>
      </c>
      <c r="B30" s="16">
        <v>225</v>
      </c>
      <c r="C30" s="41">
        <v>0</v>
      </c>
      <c r="D30" s="42">
        <v>15.7</v>
      </c>
      <c r="E30" s="43">
        <v>0</v>
      </c>
      <c r="F30" s="35"/>
    </row>
    <row r="31" spans="1:6" ht="13">
      <c r="A31" s="40">
        <v>22</v>
      </c>
      <c r="B31" s="16">
        <v>350</v>
      </c>
      <c r="C31" s="41" t="s">
        <v>64</v>
      </c>
      <c r="D31" s="42">
        <v>24.4</v>
      </c>
      <c r="E31" s="43" t="s">
        <v>64</v>
      </c>
      <c r="F31" s="35"/>
    </row>
    <row r="32" spans="1:6" ht="15" customHeight="1">
      <c r="A32" s="40">
        <v>23</v>
      </c>
      <c r="B32" s="16">
        <v>233</v>
      </c>
      <c r="C32" s="41">
        <v>1</v>
      </c>
      <c r="D32" s="42">
        <v>16.399999999999999</v>
      </c>
      <c r="E32" s="43">
        <v>0.1</v>
      </c>
      <c r="F32" s="35"/>
    </row>
    <row r="33" spans="1:6" ht="15" customHeight="1">
      <c r="A33" s="40">
        <v>24</v>
      </c>
      <c r="B33" s="16">
        <v>312</v>
      </c>
      <c r="C33" s="41" t="s">
        <v>65</v>
      </c>
      <c r="D33" s="42">
        <v>22</v>
      </c>
      <c r="E33" s="43" t="s">
        <v>65</v>
      </c>
      <c r="F33" s="35"/>
    </row>
    <row r="34" spans="1:6" ht="15" customHeight="1">
      <c r="A34" s="40">
        <v>25</v>
      </c>
      <c r="B34" s="16">
        <v>340</v>
      </c>
      <c r="C34" s="41">
        <v>0</v>
      </c>
      <c r="D34" s="42">
        <v>24.2</v>
      </c>
      <c r="E34" s="43">
        <v>0</v>
      </c>
      <c r="F34" s="35"/>
    </row>
    <row r="35" spans="1:6" ht="15" customHeight="1">
      <c r="A35" s="40">
        <v>26</v>
      </c>
      <c r="B35" s="16">
        <v>98</v>
      </c>
      <c r="C35" s="41">
        <v>0</v>
      </c>
      <c r="D35" s="42">
        <v>7</v>
      </c>
      <c r="E35" s="43">
        <v>0</v>
      </c>
    </row>
    <row r="36" spans="1:6" ht="15" customHeight="1">
      <c r="A36" s="40">
        <v>27</v>
      </c>
      <c r="B36" s="16">
        <v>310</v>
      </c>
      <c r="C36" s="41">
        <v>0</v>
      </c>
      <c r="D36" s="42">
        <v>22.4</v>
      </c>
      <c r="E36" s="43">
        <v>0</v>
      </c>
    </row>
    <row r="37" spans="1:6" ht="15" customHeight="1">
      <c r="A37" s="46">
        <v>28</v>
      </c>
      <c r="B37" s="47">
        <v>172</v>
      </c>
      <c r="C37" s="48">
        <v>0</v>
      </c>
      <c r="D37" s="42">
        <v>12.5</v>
      </c>
      <c r="E37" s="43">
        <v>0</v>
      </c>
    </row>
    <row r="38" spans="1:6" ht="15" customHeight="1">
      <c r="A38" s="40">
        <v>29</v>
      </c>
      <c r="B38" s="47">
        <v>257</v>
      </c>
      <c r="C38" s="48">
        <v>0</v>
      </c>
      <c r="D38" s="42">
        <v>18.8</v>
      </c>
      <c r="E38" s="43">
        <v>0</v>
      </c>
    </row>
    <row r="39" spans="1:6" ht="15" customHeight="1">
      <c r="A39" s="40">
        <v>30</v>
      </c>
      <c r="B39" s="47">
        <v>391</v>
      </c>
      <c r="C39" s="48">
        <v>0</v>
      </c>
      <c r="D39" s="42">
        <v>28.9</v>
      </c>
      <c r="E39" s="43">
        <v>0</v>
      </c>
    </row>
    <row r="40" spans="1:6" ht="15" customHeight="1">
      <c r="A40" s="40" t="s">
        <v>66</v>
      </c>
      <c r="B40" s="48">
        <v>165</v>
      </c>
      <c r="C40" s="48">
        <v>0</v>
      </c>
      <c r="D40" s="42">
        <v>12.3</v>
      </c>
      <c r="E40" s="43">
        <v>0</v>
      </c>
    </row>
    <row r="41" spans="1:6" ht="15" customHeight="1">
      <c r="A41" s="166" t="s">
        <v>67</v>
      </c>
      <c r="B41" s="49">
        <v>139</v>
      </c>
      <c r="C41" s="49" t="s">
        <v>65</v>
      </c>
      <c r="D41" s="50">
        <v>10.4</v>
      </c>
      <c r="E41" s="51" t="s">
        <v>65</v>
      </c>
    </row>
    <row r="42" spans="1:6" ht="15" customHeight="1">
      <c r="A42" s="52"/>
      <c r="B42" s="48"/>
      <c r="C42" s="48"/>
      <c r="D42" s="42"/>
      <c r="E42" s="42"/>
    </row>
    <row r="43" spans="1:6" ht="15" customHeight="1"/>
    <row r="44" spans="1:6" ht="15" customHeight="1"/>
    <row r="45" spans="1:6" ht="15" customHeight="1"/>
  </sheetData>
  <phoneticPr fontId="3"/>
  <pageMargins left="0.78740157480314965" right="0.78740157480314965" top="0.59055118110236227" bottom="0.59055118110236227" header="0" footer="0"/>
  <pageSetup paperSize="9" fitToWidth="40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2A7DB-60A8-459D-97BE-B008F71C1D54}">
  <sheetPr>
    <tabColor theme="8" tint="0.59999389629810485"/>
    <outlinePr summaryBelow="0" summaryRight="0"/>
    <pageSetUpPr autoPageBreaks="0"/>
  </sheetPr>
  <dimension ref="A1:Q89"/>
  <sheetViews>
    <sheetView view="pageBreakPreview" zoomScaleNormal="100" zoomScaleSheetLayoutView="100" workbookViewId="0">
      <pane xSplit="2" ySplit="2" topLeftCell="C3" activePane="bottomRight" state="frozen"/>
      <selection pane="topRight"/>
      <selection pane="bottomLeft"/>
      <selection pane="bottomRight"/>
    </sheetView>
  </sheetViews>
  <sheetFormatPr defaultColWidth="7.3984375" defaultRowHeight="11.5"/>
  <cols>
    <col min="1" max="1" width="3.69921875" style="28" customWidth="1"/>
    <col min="2" max="2" width="12.09765625" style="28" bestFit="1" customWidth="1"/>
    <col min="3" max="3" width="9" style="28" customWidth="1"/>
    <col min="4" max="15" width="6.296875" style="28" customWidth="1"/>
    <col min="16" max="16" width="9.69921875" bestFit="1" customWidth="1"/>
    <col min="17" max="17" width="8.8984375" bestFit="1" customWidth="1"/>
    <col min="18" max="255" width="7.3984375" customWidth="1"/>
  </cols>
  <sheetData>
    <row r="1" spans="1:15" ht="21">
      <c r="A1" s="29" t="s">
        <v>68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21" customHeight="1">
      <c r="A2" s="53"/>
      <c r="B2" s="54" t="s">
        <v>69</v>
      </c>
      <c r="C2" s="54" t="s">
        <v>70</v>
      </c>
      <c r="D2" s="55">
        <v>36526</v>
      </c>
      <c r="E2" s="55">
        <v>36557</v>
      </c>
      <c r="F2" s="55">
        <v>36586</v>
      </c>
      <c r="G2" s="55">
        <v>36617</v>
      </c>
      <c r="H2" s="55">
        <v>36647</v>
      </c>
      <c r="I2" s="55">
        <v>36678</v>
      </c>
      <c r="J2" s="55">
        <v>36708</v>
      </c>
      <c r="K2" s="55">
        <v>36739</v>
      </c>
      <c r="L2" s="55">
        <v>36770</v>
      </c>
      <c r="M2" s="55">
        <v>36800</v>
      </c>
      <c r="N2" s="55">
        <v>36831</v>
      </c>
      <c r="O2" s="56">
        <v>36861</v>
      </c>
    </row>
    <row r="3" spans="1:15" ht="18.75" customHeight="1">
      <c r="A3" s="170" t="s">
        <v>71</v>
      </c>
      <c r="B3" s="20" t="s">
        <v>72</v>
      </c>
      <c r="C3" s="10">
        <v>1360</v>
      </c>
      <c r="D3" s="37">
        <v>1</v>
      </c>
      <c r="E3" s="37">
        <v>1</v>
      </c>
      <c r="F3" s="37">
        <v>11</v>
      </c>
      <c r="G3" s="37">
        <v>0</v>
      </c>
      <c r="H3" s="37">
        <v>379</v>
      </c>
      <c r="I3" s="37">
        <v>0</v>
      </c>
      <c r="J3" s="37">
        <v>2</v>
      </c>
      <c r="K3" s="37">
        <v>51</v>
      </c>
      <c r="L3" s="37">
        <v>44</v>
      </c>
      <c r="M3" s="37">
        <v>1</v>
      </c>
      <c r="N3" s="37">
        <v>0</v>
      </c>
      <c r="O3" s="57">
        <v>870</v>
      </c>
    </row>
    <row r="4" spans="1:15" ht="18.75" customHeight="1">
      <c r="A4" s="171"/>
      <c r="B4" s="58">
        <v>55</v>
      </c>
      <c r="C4" s="16">
        <v>140</v>
      </c>
      <c r="D4" s="41">
        <v>0</v>
      </c>
      <c r="E4" s="41">
        <v>1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139</v>
      </c>
      <c r="M4" s="41">
        <v>0</v>
      </c>
      <c r="N4" s="41">
        <v>0</v>
      </c>
      <c r="O4" s="59">
        <v>0</v>
      </c>
    </row>
    <row r="5" spans="1:15" ht="18.75" customHeight="1">
      <c r="A5" s="171"/>
      <c r="B5" s="58">
        <v>60</v>
      </c>
      <c r="C5" s="16">
        <v>442</v>
      </c>
      <c r="D5" s="41">
        <v>0</v>
      </c>
      <c r="E5" s="41">
        <v>0</v>
      </c>
      <c r="F5" s="41">
        <v>0</v>
      </c>
      <c r="G5" s="41">
        <v>1</v>
      </c>
      <c r="H5" s="41">
        <v>21</v>
      </c>
      <c r="I5" s="41">
        <v>0</v>
      </c>
      <c r="J5" s="41">
        <v>50</v>
      </c>
      <c r="K5" s="41">
        <v>0</v>
      </c>
      <c r="L5" s="41">
        <v>155</v>
      </c>
      <c r="M5" s="41">
        <v>215</v>
      </c>
      <c r="N5" s="41">
        <v>0</v>
      </c>
      <c r="O5" s="59">
        <v>0</v>
      </c>
    </row>
    <row r="6" spans="1:15" ht="18" hidden="1" customHeight="1">
      <c r="A6" s="171"/>
      <c r="B6" s="58">
        <v>61</v>
      </c>
      <c r="C6" s="16">
        <v>206</v>
      </c>
      <c r="D6" s="41">
        <v>44</v>
      </c>
      <c r="E6" s="41">
        <v>0</v>
      </c>
      <c r="F6" s="41">
        <v>0</v>
      </c>
      <c r="G6" s="41">
        <v>22</v>
      </c>
      <c r="H6" s="41">
        <v>0</v>
      </c>
      <c r="I6" s="41">
        <v>0</v>
      </c>
      <c r="J6" s="41">
        <v>0</v>
      </c>
      <c r="K6" s="41">
        <v>0</v>
      </c>
      <c r="L6" s="41">
        <v>19</v>
      </c>
      <c r="M6" s="41">
        <v>0</v>
      </c>
      <c r="N6" s="41">
        <v>43</v>
      </c>
      <c r="O6" s="59">
        <v>78</v>
      </c>
    </row>
    <row r="7" spans="1:15" ht="18" hidden="1" customHeight="1">
      <c r="A7" s="171"/>
      <c r="B7" s="58">
        <v>62</v>
      </c>
      <c r="C7" s="16">
        <v>463</v>
      </c>
      <c r="D7" s="41">
        <v>1</v>
      </c>
      <c r="E7" s="41">
        <v>0</v>
      </c>
      <c r="F7" s="41">
        <v>0</v>
      </c>
      <c r="G7" s="41">
        <v>1</v>
      </c>
      <c r="H7" s="41">
        <v>0</v>
      </c>
      <c r="I7" s="41">
        <v>9</v>
      </c>
      <c r="J7" s="41">
        <v>427</v>
      </c>
      <c r="K7" s="41">
        <v>5</v>
      </c>
      <c r="L7" s="41">
        <v>0</v>
      </c>
      <c r="M7" s="41">
        <v>16</v>
      </c>
      <c r="N7" s="41">
        <v>4</v>
      </c>
      <c r="O7" s="59">
        <v>0</v>
      </c>
    </row>
    <row r="8" spans="1:15" ht="18" hidden="1" customHeight="1">
      <c r="A8" s="171"/>
      <c r="B8" s="58">
        <v>63</v>
      </c>
      <c r="C8" s="16">
        <v>234</v>
      </c>
      <c r="D8" s="41">
        <v>1</v>
      </c>
      <c r="E8" s="41">
        <v>0</v>
      </c>
      <c r="F8" s="41">
        <v>0</v>
      </c>
      <c r="G8" s="41">
        <v>0</v>
      </c>
      <c r="H8" s="41">
        <v>0</v>
      </c>
      <c r="I8" s="41">
        <v>25</v>
      </c>
      <c r="J8" s="41">
        <v>23</v>
      </c>
      <c r="K8" s="41">
        <v>0</v>
      </c>
      <c r="L8" s="41">
        <v>185</v>
      </c>
      <c r="M8" s="41">
        <v>0</v>
      </c>
      <c r="N8" s="41">
        <v>0</v>
      </c>
      <c r="O8" s="59">
        <v>0</v>
      </c>
    </row>
    <row r="9" spans="1:15" ht="18" hidden="1" customHeight="1">
      <c r="A9" s="171"/>
      <c r="B9" s="20" t="s">
        <v>73</v>
      </c>
      <c r="C9" s="16">
        <v>368</v>
      </c>
      <c r="D9" s="41">
        <v>0</v>
      </c>
      <c r="E9" s="41">
        <v>0</v>
      </c>
      <c r="F9" s="41">
        <v>0</v>
      </c>
      <c r="G9" s="41">
        <v>1</v>
      </c>
      <c r="H9" s="41">
        <v>32</v>
      </c>
      <c r="I9" s="41">
        <v>0</v>
      </c>
      <c r="J9" s="41">
        <v>16</v>
      </c>
      <c r="K9" s="41">
        <v>167</v>
      </c>
      <c r="L9" s="41">
        <v>53</v>
      </c>
      <c r="M9" s="41">
        <v>45</v>
      </c>
      <c r="N9" s="41">
        <v>53</v>
      </c>
      <c r="O9" s="59">
        <v>1</v>
      </c>
    </row>
    <row r="10" spans="1:15" ht="18.75" customHeight="1">
      <c r="A10" s="171"/>
      <c r="B10" s="60" t="s">
        <v>74</v>
      </c>
      <c r="C10" s="16">
        <v>315</v>
      </c>
      <c r="D10" s="41">
        <v>0</v>
      </c>
      <c r="E10" s="41">
        <v>0</v>
      </c>
      <c r="F10" s="41">
        <v>0</v>
      </c>
      <c r="G10" s="41">
        <v>76</v>
      </c>
      <c r="H10" s="41">
        <v>0</v>
      </c>
      <c r="I10" s="41">
        <v>81</v>
      </c>
      <c r="J10" s="41">
        <v>15</v>
      </c>
      <c r="K10" s="41">
        <v>0</v>
      </c>
      <c r="L10" s="41">
        <v>125</v>
      </c>
      <c r="M10" s="41">
        <v>18</v>
      </c>
      <c r="N10" s="41">
        <v>0</v>
      </c>
      <c r="O10" s="59">
        <v>0</v>
      </c>
    </row>
    <row r="11" spans="1:15" ht="18.75" hidden="1" customHeight="1">
      <c r="A11" s="171"/>
      <c r="B11" s="60">
        <v>3</v>
      </c>
      <c r="C11" s="16">
        <v>951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22</v>
      </c>
      <c r="K11" s="41">
        <v>26</v>
      </c>
      <c r="L11" s="41">
        <v>0</v>
      </c>
      <c r="M11" s="41">
        <v>77</v>
      </c>
      <c r="N11" s="41">
        <v>0</v>
      </c>
      <c r="O11" s="59">
        <v>826</v>
      </c>
    </row>
    <row r="12" spans="1:15" ht="18.75" hidden="1" customHeight="1">
      <c r="A12" s="171"/>
      <c r="B12" s="60">
        <v>4</v>
      </c>
      <c r="C12" s="16">
        <v>82</v>
      </c>
      <c r="D12" s="41">
        <v>0</v>
      </c>
      <c r="E12" s="41">
        <v>0</v>
      </c>
      <c r="F12" s="41">
        <v>14</v>
      </c>
      <c r="G12" s="41">
        <v>0</v>
      </c>
      <c r="H12" s="41">
        <v>21</v>
      </c>
      <c r="I12" s="41">
        <v>0</v>
      </c>
      <c r="J12" s="41">
        <v>0</v>
      </c>
      <c r="K12" s="41">
        <v>42</v>
      </c>
      <c r="L12" s="41">
        <v>5</v>
      </c>
      <c r="M12" s="41">
        <v>0</v>
      </c>
      <c r="N12" s="41">
        <v>0</v>
      </c>
      <c r="O12" s="59">
        <v>0</v>
      </c>
    </row>
    <row r="13" spans="1:15" ht="18.75" hidden="1" customHeight="1">
      <c r="A13" s="171"/>
      <c r="B13" s="60">
        <v>5</v>
      </c>
      <c r="C13" s="16">
        <v>145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36</v>
      </c>
      <c r="K13" s="41">
        <v>38</v>
      </c>
      <c r="L13" s="41">
        <v>71</v>
      </c>
      <c r="M13" s="41">
        <v>0</v>
      </c>
      <c r="N13" s="41">
        <v>0</v>
      </c>
      <c r="O13" s="59">
        <v>0</v>
      </c>
    </row>
    <row r="14" spans="1:15" ht="18.75" hidden="1" customHeight="1">
      <c r="A14" s="171"/>
      <c r="B14" s="60">
        <v>6</v>
      </c>
      <c r="C14" s="16">
        <v>290</v>
      </c>
      <c r="D14" s="41">
        <v>0</v>
      </c>
      <c r="E14" s="41">
        <v>16</v>
      </c>
      <c r="F14" s="41">
        <v>117</v>
      </c>
      <c r="G14" s="41">
        <v>0</v>
      </c>
      <c r="H14" s="41">
        <v>51</v>
      </c>
      <c r="I14" s="41">
        <v>0</v>
      </c>
      <c r="J14" s="41">
        <v>74</v>
      </c>
      <c r="K14" s="41">
        <v>0</v>
      </c>
      <c r="L14" s="41">
        <v>32</v>
      </c>
      <c r="M14" s="41">
        <v>0</v>
      </c>
      <c r="N14" s="41">
        <v>0</v>
      </c>
      <c r="O14" s="59">
        <v>0</v>
      </c>
    </row>
    <row r="15" spans="1:15" ht="18.75" customHeight="1">
      <c r="A15" s="171"/>
      <c r="B15" s="60">
        <v>7</v>
      </c>
      <c r="C15" s="16">
        <v>157</v>
      </c>
      <c r="D15" s="41">
        <v>0</v>
      </c>
      <c r="E15" s="41">
        <v>1</v>
      </c>
      <c r="F15" s="41">
        <v>0</v>
      </c>
      <c r="G15" s="41">
        <v>0</v>
      </c>
      <c r="H15" s="41">
        <v>0</v>
      </c>
      <c r="I15" s="41">
        <v>0</v>
      </c>
      <c r="J15" s="41">
        <v>99</v>
      </c>
      <c r="K15" s="41">
        <v>57</v>
      </c>
      <c r="L15" s="41">
        <v>0</v>
      </c>
      <c r="M15" s="41">
        <v>0</v>
      </c>
      <c r="N15" s="41">
        <v>0</v>
      </c>
      <c r="O15" s="59">
        <v>0</v>
      </c>
    </row>
    <row r="16" spans="1:15" ht="18.75" customHeight="1">
      <c r="A16" s="171"/>
      <c r="B16" s="60">
        <v>8</v>
      </c>
      <c r="C16" s="16">
        <v>120</v>
      </c>
      <c r="D16" s="41">
        <v>0</v>
      </c>
      <c r="E16" s="41">
        <v>0</v>
      </c>
      <c r="F16" s="41">
        <v>16</v>
      </c>
      <c r="G16" s="41">
        <v>1</v>
      </c>
      <c r="H16" s="41">
        <v>0</v>
      </c>
      <c r="I16" s="41">
        <v>0</v>
      </c>
      <c r="J16" s="41">
        <v>14</v>
      </c>
      <c r="K16" s="41">
        <v>36</v>
      </c>
      <c r="L16" s="41">
        <v>0</v>
      </c>
      <c r="M16" s="41">
        <v>0</v>
      </c>
      <c r="N16" s="41">
        <v>49</v>
      </c>
      <c r="O16" s="59">
        <v>4</v>
      </c>
    </row>
    <row r="17" spans="1:16" ht="18.75" customHeight="1">
      <c r="A17" s="171"/>
      <c r="B17" s="60">
        <v>9</v>
      </c>
      <c r="C17" s="16">
        <v>812</v>
      </c>
      <c r="D17" s="41">
        <v>0</v>
      </c>
      <c r="E17" s="41">
        <v>44</v>
      </c>
      <c r="F17" s="41">
        <v>0</v>
      </c>
      <c r="G17" s="41">
        <v>0</v>
      </c>
      <c r="H17" s="41">
        <v>0</v>
      </c>
      <c r="I17" s="41">
        <v>17</v>
      </c>
      <c r="J17" s="41">
        <v>13</v>
      </c>
      <c r="K17" s="41">
        <v>283</v>
      </c>
      <c r="L17" s="41">
        <v>177</v>
      </c>
      <c r="M17" s="41">
        <v>251</v>
      </c>
      <c r="N17" s="41">
        <v>26</v>
      </c>
      <c r="O17" s="59">
        <v>0</v>
      </c>
    </row>
    <row r="18" spans="1:16" ht="18.75" customHeight="1">
      <c r="A18" s="172"/>
      <c r="B18" s="60">
        <v>10</v>
      </c>
      <c r="C18" s="16">
        <v>1133</v>
      </c>
      <c r="D18" s="41">
        <v>0</v>
      </c>
      <c r="E18" s="41">
        <v>0</v>
      </c>
      <c r="F18" s="41">
        <v>1</v>
      </c>
      <c r="G18" s="41">
        <v>98</v>
      </c>
      <c r="H18" s="41">
        <v>0</v>
      </c>
      <c r="I18" s="41">
        <v>109</v>
      </c>
      <c r="J18" s="41">
        <v>60</v>
      </c>
      <c r="K18" s="41">
        <v>10</v>
      </c>
      <c r="L18" s="41">
        <v>237</v>
      </c>
      <c r="M18" s="41">
        <v>575</v>
      </c>
      <c r="N18" s="41">
        <v>34</v>
      </c>
      <c r="O18" s="59">
        <v>9</v>
      </c>
    </row>
    <row r="19" spans="1:16" ht="18.75" customHeight="1">
      <c r="A19" s="172"/>
      <c r="B19" s="60">
        <v>11</v>
      </c>
      <c r="C19" s="16">
        <v>1483</v>
      </c>
      <c r="D19" s="41">
        <v>0</v>
      </c>
      <c r="E19" s="41">
        <v>11</v>
      </c>
      <c r="F19" s="41">
        <v>0</v>
      </c>
      <c r="G19" s="41">
        <v>27</v>
      </c>
      <c r="H19" s="41">
        <v>12</v>
      </c>
      <c r="I19" s="41">
        <v>232</v>
      </c>
      <c r="J19" s="41">
        <v>99</v>
      </c>
      <c r="K19" s="41">
        <v>80</v>
      </c>
      <c r="L19" s="41">
        <v>23</v>
      </c>
      <c r="M19" s="41">
        <v>16</v>
      </c>
      <c r="N19" s="41">
        <v>904</v>
      </c>
      <c r="O19" s="59">
        <v>79</v>
      </c>
    </row>
    <row r="20" spans="1:16" ht="18.75" customHeight="1">
      <c r="A20" s="172"/>
      <c r="B20" s="60">
        <v>12</v>
      </c>
      <c r="C20" s="16">
        <v>288</v>
      </c>
      <c r="D20" s="41">
        <v>0</v>
      </c>
      <c r="E20" s="41">
        <v>0</v>
      </c>
      <c r="F20" s="41">
        <v>75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7</v>
      </c>
      <c r="M20" s="41">
        <v>111</v>
      </c>
      <c r="N20" s="41">
        <v>0</v>
      </c>
      <c r="O20" s="59">
        <v>95</v>
      </c>
    </row>
    <row r="21" spans="1:16" ht="18.75" customHeight="1">
      <c r="A21" s="172"/>
      <c r="B21" s="60">
        <v>13</v>
      </c>
      <c r="C21" s="16">
        <v>245</v>
      </c>
      <c r="D21" s="41">
        <v>16</v>
      </c>
      <c r="E21" s="41">
        <v>11</v>
      </c>
      <c r="F21" s="41">
        <v>0</v>
      </c>
      <c r="G21" s="41">
        <v>3</v>
      </c>
      <c r="H21" s="41">
        <v>0</v>
      </c>
      <c r="I21" s="41">
        <v>84</v>
      </c>
      <c r="J21" s="41">
        <v>11</v>
      </c>
      <c r="K21" s="41">
        <v>17</v>
      </c>
      <c r="L21" s="41">
        <v>16</v>
      </c>
      <c r="M21" s="41">
        <v>25</v>
      </c>
      <c r="N21" s="41">
        <v>0</v>
      </c>
      <c r="O21" s="59">
        <v>62</v>
      </c>
    </row>
    <row r="22" spans="1:16" ht="18.75" customHeight="1">
      <c r="A22" s="172"/>
      <c r="B22" s="60">
        <v>14</v>
      </c>
      <c r="C22" s="16">
        <v>443</v>
      </c>
      <c r="D22" s="41">
        <v>0</v>
      </c>
      <c r="E22" s="41">
        <v>58</v>
      </c>
      <c r="F22" s="41">
        <v>0</v>
      </c>
      <c r="G22" s="41">
        <v>2</v>
      </c>
      <c r="H22" s="41">
        <v>30</v>
      </c>
      <c r="I22" s="41">
        <v>0</v>
      </c>
      <c r="J22" s="41">
        <v>13</v>
      </c>
      <c r="K22" s="41">
        <v>285</v>
      </c>
      <c r="L22" s="41">
        <v>23</v>
      </c>
      <c r="M22" s="41">
        <v>0</v>
      </c>
      <c r="N22" s="41">
        <v>0</v>
      </c>
      <c r="O22" s="59">
        <v>32</v>
      </c>
    </row>
    <row r="23" spans="1:16" ht="18.75" customHeight="1">
      <c r="A23" s="172"/>
      <c r="B23" s="60">
        <v>15</v>
      </c>
      <c r="C23" s="16">
        <v>665</v>
      </c>
      <c r="D23" s="41">
        <v>23</v>
      </c>
      <c r="E23" s="41">
        <v>92</v>
      </c>
      <c r="F23" s="41">
        <v>15</v>
      </c>
      <c r="G23" s="41">
        <v>22</v>
      </c>
      <c r="H23" s="41">
        <v>71</v>
      </c>
      <c r="I23" s="41">
        <v>17</v>
      </c>
      <c r="J23" s="41">
        <v>13</v>
      </c>
      <c r="K23" s="41">
        <v>1</v>
      </c>
      <c r="L23" s="41">
        <v>81</v>
      </c>
      <c r="M23" s="41">
        <v>329</v>
      </c>
      <c r="N23" s="41">
        <v>1</v>
      </c>
      <c r="O23" s="59">
        <v>0</v>
      </c>
      <c r="P23" s="61"/>
    </row>
    <row r="24" spans="1:16" ht="18.75" customHeight="1">
      <c r="A24" s="172"/>
      <c r="B24" s="60">
        <v>16</v>
      </c>
      <c r="C24" s="16">
        <v>397</v>
      </c>
      <c r="D24" s="41">
        <v>1</v>
      </c>
      <c r="E24" s="41">
        <v>29</v>
      </c>
      <c r="F24" s="41">
        <v>27</v>
      </c>
      <c r="G24" s="41">
        <v>0</v>
      </c>
      <c r="H24" s="41">
        <v>0</v>
      </c>
      <c r="I24" s="41">
        <v>9</v>
      </c>
      <c r="J24" s="41">
        <v>35</v>
      </c>
      <c r="K24" s="41">
        <v>121</v>
      </c>
      <c r="L24" s="41">
        <v>8</v>
      </c>
      <c r="M24" s="41">
        <v>16</v>
      </c>
      <c r="N24" s="41">
        <v>60</v>
      </c>
      <c r="O24" s="59">
        <v>91</v>
      </c>
      <c r="P24" s="61"/>
    </row>
    <row r="25" spans="1:16" ht="18.75" customHeight="1">
      <c r="A25" s="172"/>
      <c r="B25" s="60">
        <v>17</v>
      </c>
      <c r="C25" s="16">
        <v>451</v>
      </c>
      <c r="D25" s="41">
        <v>89</v>
      </c>
      <c r="E25" s="41">
        <v>10</v>
      </c>
      <c r="F25" s="41">
        <v>0</v>
      </c>
      <c r="G25" s="41">
        <v>12</v>
      </c>
      <c r="H25" s="41">
        <v>0</v>
      </c>
      <c r="I25" s="41">
        <v>0</v>
      </c>
      <c r="J25" s="41">
        <v>57</v>
      </c>
      <c r="K25" s="41">
        <v>45</v>
      </c>
      <c r="L25" s="41">
        <v>37</v>
      </c>
      <c r="M25" s="41">
        <v>50</v>
      </c>
      <c r="N25" s="41">
        <v>21</v>
      </c>
      <c r="O25" s="59">
        <v>130</v>
      </c>
      <c r="P25" s="61"/>
    </row>
    <row r="26" spans="1:16" ht="18.75" customHeight="1">
      <c r="A26" s="172"/>
      <c r="B26" s="60">
        <v>18</v>
      </c>
      <c r="C26" s="16">
        <v>727</v>
      </c>
      <c r="D26" s="41">
        <v>1</v>
      </c>
      <c r="E26" s="41">
        <v>16</v>
      </c>
      <c r="F26" s="41">
        <v>0</v>
      </c>
      <c r="G26" s="41">
        <v>0</v>
      </c>
      <c r="H26" s="41">
        <v>8</v>
      </c>
      <c r="I26" s="41">
        <v>0</v>
      </c>
      <c r="J26" s="41">
        <v>19</v>
      </c>
      <c r="K26" s="41">
        <v>20</v>
      </c>
      <c r="L26" s="41">
        <v>5</v>
      </c>
      <c r="M26" s="41">
        <v>84</v>
      </c>
      <c r="N26" s="41">
        <v>24</v>
      </c>
      <c r="O26" s="59">
        <v>550</v>
      </c>
      <c r="P26" s="61"/>
    </row>
    <row r="27" spans="1:16" ht="18.75" customHeight="1">
      <c r="A27" s="172"/>
      <c r="B27" s="60">
        <v>19</v>
      </c>
      <c r="C27" s="16">
        <v>581</v>
      </c>
      <c r="D27" s="41">
        <v>0</v>
      </c>
      <c r="E27" s="41">
        <v>0</v>
      </c>
      <c r="F27" s="41">
        <v>34</v>
      </c>
      <c r="G27" s="41">
        <v>83</v>
      </c>
      <c r="H27" s="41">
        <v>2</v>
      </c>
      <c r="I27" s="41">
        <v>0</v>
      </c>
      <c r="J27" s="41">
        <v>29</v>
      </c>
      <c r="K27" s="41">
        <v>46</v>
      </c>
      <c r="L27" s="41">
        <v>9</v>
      </c>
      <c r="M27" s="41">
        <v>178</v>
      </c>
      <c r="N27" s="41">
        <v>22</v>
      </c>
      <c r="O27" s="59">
        <v>178</v>
      </c>
      <c r="P27" s="61"/>
    </row>
    <row r="28" spans="1:16" ht="18.75" customHeight="1">
      <c r="A28" s="172"/>
      <c r="B28" s="60">
        <v>20</v>
      </c>
      <c r="C28" s="16">
        <v>473</v>
      </c>
      <c r="D28" s="41">
        <v>79</v>
      </c>
      <c r="E28" s="41">
        <v>180</v>
      </c>
      <c r="F28" s="41">
        <v>22</v>
      </c>
      <c r="G28" s="41">
        <v>50</v>
      </c>
      <c r="H28" s="41">
        <v>7</v>
      </c>
      <c r="I28" s="41">
        <v>42</v>
      </c>
      <c r="J28" s="41">
        <v>0</v>
      </c>
      <c r="K28" s="41">
        <v>0</v>
      </c>
      <c r="L28" s="41">
        <v>28</v>
      </c>
      <c r="M28" s="41">
        <v>23</v>
      </c>
      <c r="N28" s="41">
        <v>0</v>
      </c>
      <c r="O28" s="59">
        <v>42</v>
      </c>
      <c r="P28" s="61"/>
    </row>
    <row r="29" spans="1:16" ht="18.75" customHeight="1">
      <c r="A29" s="172"/>
      <c r="B29" s="60">
        <v>21</v>
      </c>
      <c r="C29" s="16">
        <v>225</v>
      </c>
      <c r="D29" s="41">
        <v>127</v>
      </c>
      <c r="E29" s="41">
        <v>18</v>
      </c>
      <c r="F29" s="41">
        <v>57</v>
      </c>
      <c r="G29" s="41">
        <v>0</v>
      </c>
      <c r="H29" s="41">
        <v>7</v>
      </c>
      <c r="I29" s="41">
        <v>0</v>
      </c>
      <c r="J29" s="41">
        <v>0</v>
      </c>
      <c r="K29" s="41">
        <v>0</v>
      </c>
      <c r="L29" s="41">
        <v>8</v>
      </c>
      <c r="M29" s="41">
        <v>0</v>
      </c>
      <c r="N29" s="41">
        <v>8</v>
      </c>
      <c r="O29" s="59">
        <v>0</v>
      </c>
      <c r="P29" s="61"/>
    </row>
    <row r="30" spans="1:16" ht="18.75" customHeight="1">
      <c r="A30" s="172"/>
      <c r="B30" s="60">
        <v>22</v>
      </c>
      <c r="C30" s="16">
        <v>350</v>
      </c>
      <c r="D30" s="41">
        <v>54</v>
      </c>
      <c r="E30" s="41">
        <v>8</v>
      </c>
      <c r="F30" s="41">
        <v>0</v>
      </c>
      <c r="G30" s="41">
        <v>0</v>
      </c>
      <c r="H30" s="41">
        <v>0</v>
      </c>
      <c r="I30" s="41">
        <v>0</v>
      </c>
      <c r="J30" s="41">
        <v>8</v>
      </c>
      <c r="K30" s="41">
        <v>16</v>
      </c>
      <c r="L30" s="41">
        <v>37</v>
      </c>
      <c r="M30" s="41">
        <v>152</v>
      </c>
      <c r="N30" s="41">
        <v>75</v>
      </c>
      <c r="O30" s="59">
        <v>0</v>
      </c>
      <c r="P30" s="61"/>
    </row>
    <row r="31" spans="1:16" ht="18.75" customHeight="1">
      <c r="A31" s="62"/>
      <c r="B31" s="60">
        <v>23</v>
      </c>
      <c r="C31" s="16">
        <v>233</v>
      </c>
      <c r="D31" s="41">
        <v>3</v>
      </c>
      <c r="E31" s="41">
        <v>21</v>
      </c>
      <c r="F31" s="41">
        <v>95</v>
      </c>
      <c r="G31" s="41">
        <v>4</v>
      </c>
      <c r="H31" s="41">
        <v>14</v>
      </c>
      <c r="I31" s="41">
        <v>0</v>
      </c>
      <c r="J31" s="41">
        <v>4</v>
      </c>
      <c r="K31" s="41">
        <v>0</v>
      </c>
      <c r="L31" s="41">
        <v>30</v>
      </c>
      <c r="M31" s="41">
        <v>18</v>
      </c>
      <c r="N31" s="41">
        <v>44</v>
      </c>
      <c r="O31" s="59">
        <v>0</v>
      </c>
      <c r="P31" s="61"/>
    </row>
    <row r="32" spans="1:16" ht="18.75" customHeight="1">
      <c r="A32" s="62"/>
      <c r="B32" s="60">
        <v>24</v>
      </c>
      <c r="C32" s="16">
        <v>312</v>
      </c>
      <c r="D32" s="41">
        <v>1</v>
      </c>
      <c r="E32" s="41">
        <v>7</v>
      </c>
      <c r="F32" s="41">
        <v>66</v>
      </c>
      <c r="G32" s="41" t="s">
        <v>65</v>
      </c>
      <c r="H32" s="41" t="s">
        <v>65</v>
      </c>
      <c r="I32" s="41" t="s">
        <v>65</v>
      </c>
      <c r="J32" s="41">
        <v>51</v>
      </c>
      <c r="K32" s="41">
        <v>55</v>
      </c>
      <c r="L32" s="41" t="s">
        <v>65</v>
      </c>
      <c r="M32" s="41" t="s">
        <v>65</v>
      </c>
      <c r="N32" s="41">
        <v>27</v>
      </c>
      <c r="O32" s="59">
        <v>105</v>
      </c>
      <c r="P32" s="63"/>
    </row>
    <row r="33" spans="1:17" ht="18.75" customHeight="1">
      <c r="A33" s="62"/>
      <c r="B33" s="60">
        <v>25</v>
      </c>
      <c r="C33" s="16">
        <v>340</v>
      </c>
      <c r="D33" s="41">
        <v>108</v>
      </c>
      <c r="E33" s="41">
        <v>37</v>
      </c>
      <c r="F33" s="41">
        <v>13</v>
      </c>
      <c r="G33" s="41">
        <v>0</v>
      </c>
      <c r="H33" s="41">
        <v>113</v>
      </c>
      <c r="I33" s="41">
        <v>16</v>
      </c>
      <c r="J33" s="41">
        <v>5</v>
      </c>
      <c r="K33" s="41">
        <v>0</v>
      </c>
      <c r="L33" s="41">
        <v>0</v>
      </c>
      <c r="M33" s="41">
        <v>35</v>
      </c>
      <c r="N33" s="41">
        <v>13</v>
      </c>
      <c r="O33" s="59">
        <v>0</v>
      </c>
      <c r="P33" s="63"/>
    </row>
    <row r="34" spans="1:17" ht="18.75" customHeight="1">
      <c r="A34" s="64"/>
      <c r="B34" s="65">
        <v>26</v>
      </c>
      <c r="C34" s="16">
        <v>98</v>
      </c>
      <c r="D34" s="41">
        <v>11</v>
      </c>
      <c r="E34" s="41">
        <v>0</v>
      </c>
      <c r="F34" s="41">
        <v>9</v>
      </c>
      <c r="G34" s="41">
        <v>16</v>
      </c>
      <c r="H34" s="41">
        <v>0</v>
      </c>
      <c r="I34" s="41">
        <v>0</v>
      </c>
      <c r="J34" s="41">
        <v>0</v>
      </c>
      <c r="K34" s="41">
        <v>0</v>
      </c>
      <c r="L34" s="41">
        <v>26</v>
      </c>
      <c r="M34" s="41">
        <v>1</v>
      </c>
      <c r="N34" s="41">
        <v>24</v>
      </c>
      <c r="O34" s="59">
        <v>11</v>
      </c>
      <c r="P34" s="63"/>
    </row>
    <row r="35" spans="1:17" ht="18.75" customHeight="1">
      <c r="A35" s="64"/>
      <c r="B35" s="65">
        <v>27</v>
      </c>
      <c r="C35" s="16">
        <v>310</v>
      </c>
      <c r="D35" s="41">
        <v>3</v>
      </c>
      <c r="E35" s="41">
        <v>14</v>
      </c>
      <c r="F35" s="41">
        <v>217</v>
      </c>
      <c r="G35" s="41">
        <v>4</v>
      </c>
      <c r="H35" s="41">
        <v>0</v>
      </c>
      <c r="I35" s="41">
        <v>0</v>
      </c>
      <c r="J35" s="41">
        <v>19</v>
      </c>
      <c r="K35" s="41">
        <v>6</v>
      </c>
      <c r="L35" s="41">
        <v>0</v>
      </c>
      <c r="M35" s="41">
        <v>0</v>
      </c>
      <c r="N35" s="41">
        <v>0</v>
      </c>
      <c r="O35" s="59">
        <v>47</v>
      </c>
      <c r="P35" s="63"/>
    </row>
    <row r="36" spans="1:17" ht="18.75" customHeight="1">
      <c r="A36" s="64"/>
      <c r="B36" s="65">
        <v>28</v>
      </c>
      <c r="C36" s="16">
        <v>172</v>
      </c>
      <c r="D36" s="41">
        <v>83</v>
      </c>
      <c r="E36" s="41">
        <v>22</v>
      </c>
      <c r="F36" s="41">
        <v>11</v>
      </c>
      <c r="G36" s="41">
        <v>0</v>
      </c>
      <c r="H36" s="41">
        <v>4</v>
      </c>
      <c r="I36" s="41">
        <v>0</v>
      </c>
      <c r="J36" s="41">
        <v>4</v>
      </c>
      <c r="K36" s="41">
        <v>0</v>
      </c>
      <c r="L36" s="41">
        <v>5</v>
      </c>
      <c r="M36" s="41">
        <v>0</v>
      </c>
      <c r="N36" s="41">
        <v>0</v>
      </c>
      <c r="O36" s="59">
        <v>43</v>
      </c>
      <c r="P36" s="63"/>
    </row>
    <row r="37" spans="1:17" ht="18.75" customHeight="1">
      <c r="A37" s="64"/>
      <c r="B37" s="65">
        <v>29</v>
      </c>
      <c r="C37" s="16">
        <v>257</v>
      </c>
      <c r="D37" s="41">
        <v>203</v>
      </c>
      <c r="E37" s="41">
        <v>23</v>
      </c>
      <c r="F37" s="41" t="s">
        <v>64</v>
      </c>
      <c r="G37" s="41" t="s">
        <v>64</v>
      </c>
      <c r="H37" s="41">
        <v>1</v>
      </c>
      <c r="I37" s="41" t="s">
        <v>64</v>
      </c>
      <c r="J37" s="41" t="s">
        <v>64</v>
      </c>
      <c r="K37" s="41">
        <v>30</v>
      </c>
      <c r="L37" s="41" t="s">
        <v>64</v>
      </c>
      <c r="M37" s="41" t="s">
        <v>64</v>
      </c>
      <c r="N37" s="41" t="s">
        <v>64</v>
      </c>
      <c r="O37" s="59" t="s">
        <v>64</v>
      </c>
      <c r="P37" s="63"/>
    </row>
    <row r="38" spans="1:17" ht="18.75" customHeight="1">
      <c r="A38" s="64"/>
      <c r="B38" s="65">
        <v>30</v>
      </c>
      <c r="C38" s="16">
        <v>391</v>
      </c>
      <c r="D38" s="41">
        <v>25</v>
      </c>
      <c r="E38" s="41">
        <v>0</v>
      </c>
      <c r="F38" s="41">
        <v>63</v>
      </c>
      <c r="G38" s="41">
        <v>0</v>
      </c>
      <c r="H38" s="41">
        <v>0</v>
      </c>
      <c r="I38" s="41">
        <v>0</v>
      </c>
      <c r="J38" s="41">
        <v>299</v>
      </c>
      <c r="K38" s="41">
        <v>4</v>
      </c>
      <c r="L38" s="41">
        <v>0</v>
      </c>
      <c r="M38" s="41">
        <v>0</v>
      </c>
      <c r="N38" s="41">
        <v>0</v>
      </c>
      <c r="O38" s="59">
        <v>0</v>
      </c>
      <c r="P38" s="63"/>
    </row>
    <row r="39" spans="1:17" ht="18.75" customHeight="1">
      <c r="A39" s="64"/>
      <c r="B39" s="65" t="s">
        <v>75</v>
      </c>
      <c r="C39" s="16">
        <v>165</v>
      </c>
      <c r="D39" s="41">
        <v>1</v>
      </c>
      <c r="E39" s="41">
        <v>36</v>
      </c>
      <c r="F39" s="41">
        <v>60</v>
      </c>
      <c r="G39" s="41">
        <v>0</v>
      </c>
      <c r="H39" s="41">
        <v>1</v>
      </c>
      <c r="I39" s="41">
        <v>0</v>
      </c>
      <c r="J39" s="41">
        <v>0</v>
      </c>
      <c r="K39" s="41">
        <v>12</v>
      </c>
      <c r="L39" s="41">
        <v>0</v>
      </c>
      <c r="M39" s="41">
        <v>21</v>
      </c>
      <c r="N39" s="41">
        <v>0</v>
      </c>
      <c r="O39" s="59">
        <v>34</v>
      </c>
      <c r="P39" s="63"/>
      <c r="Q39" s="66"/>
    </row>
    <row r="40" spans="1:17" ht="19.5" customHeight="1">
      <c r="A40" s="67"/>
      <c r="B40" s="68" t="s">
        <v>76</v>
      </c>
      <c r="C40" s="22">
        <v>139</v>
      </c>
      <c r="D40" s="69" t="s">
        <v>65</v>
      </c>
      <c r="E40" s="69">
        <v>1</v>
      </c>
      <c r="F40" s="69" t="s">
        <v>65</v>
      </c>
      <c r="G40" s="69" t="s">
        <v>65</v>
      </c>
      <c r="H40" s="69" t="s">
        <v>65</v>
      </c>
      <c r="I40" s="69" t="s">
        <v>65</v>
      </c>
      <c r="J40" s="69">
        <v>7</v>
      </c>
      <c r="K40" s="69">
        <v>48</v>
      </c>
      <c r="L40" s="69">
        <v>20</v>
      </c>
      <c r="M40" s="69">
        <v>52</v>
      </c>
      <c r="N40" s="69">
        <v>8</v>
      </c>
      <c r="O40" s="70">
        <v>3</v>
      </c>
      <c r="P40" s="63"/>
      <c r="Q40" s="66"/>
    </row>
    <row r="41" spans="1:17" ht="18.75" customHeight="1">
      <c r="A41" s="171" t="s">
        <v>77</v>
      </c>
      <c r="B41" s="45" t="s">
        <v>72</v>
      </c>
      <c r="C41" s="71">
        <v>92.8</v>
      </c>
      <c r="D41" s="72">
        <v>0.8</v>
      </c>
      <c r="E41" s="72">
        <v>0.9</v>
      </c>
      <c r="F41" s="72">
        <v>8.8000000000000007</v>
      </c>
      <c r="G41" s="72">
        <v>0</v>
      </c>
      <c r="H41" s="72">
        <v>304.7</v>
      </c>
      <c r="I41" s="72">
        <v>0</v>
      </c>
      <c r="J41" s="72">
        <v>1.6</v>
      </c>
      <c r="K41" s="72">
        <v>41</v>
      </c>
      <c r="L41" s="72">
        <v>36.5</v>
      </c>
      <c r="M41" s="72">
        <v>0.8</v>
      </c>
      <c r="N41" s="72">
        <v>0</v>
      </c>
      <c r="O41" s="18">
        <v>699.5</v>
      </c>
    </row>
    <row r="42" spans="1:17" ht="18.75" customHeight="1">
      <c r="A42" s="171"/>
      <c r="B42" s="58">
        <v>55</v>
      </c>
      <c r="C42" s="71">
        <v>9.3000000000000007</v>
      </c>
      <c r="D42" s="72">
        <v>0</v>
      </c>
      <c r="E42" s="72">
        <v>0.8</v>
      </c>
      <c r="F42" s="72">
        <v>0</v>
      </c>
      <c r="G42" s="72">
        <v>0</v>
      </c>
      <c r="H42" s="72">
        <v>0</v>
      </c>
      <c r="I42" s="72">
        <v>0</v>
      </c>
      <c r="J42" s="72">
        <v>0</v>
      </c>
      <c r="K42" s="72">
        <v>0</v>
      </c>
      <c r="L42" s="72">
        <v>112.6</v>
      </c>
      <c r="M42" s="72">
        <v>0</v>
      </c>
      <c r="N42" s="72">
        <v>0</v>
      </c>
      <c r="O42" s="18">
        <v>0</v>
      </c>
    </row>
    <row r="43" spans="1:17" ht="18.75" customHeight="1">
      <c r="A43" s="171"/>
      <c r="B43" s="58">
        <v>60</v>
      </c>
      <c r="C43" s="71">
        <v>28.9</v>
      </c>
      <c r="D43" s="72">
        <v>0</v>
      </c>
      <c r="E43" s="72">
        <v>0</v>
      </c>
      <c r="F43" s="72">
        <v>0</v>
      </c>
      <c r="G43" s="72">
        <v>0.8</v>
      </c>
      <c r="H43" s="72">
        <v>16.2</v>
      </c>
      <c r="I43" s="72">
        <v>0</v>
      </c>
      <c r="J43" s="72">
        <v>38.5</v>
      </c>
      <c r="K43" s="72">
        <v>0</v>
      </c>
      <c r="L43" s="72">
        <v>123.3</v>
      </c>
      <c r="M43" s="72">
        <v>165.5</v>
      </c>
      <c r="N43" s="72">
        <v>0</v>
      </c>
      <c r="O43" s="18">
        <v>0</v>
      </c>
    </row>
    <row r="44" spans="1:17" ht="18" hidden="1" customHeight="1">
      <c r="A44" s="171"/>
      <c r="B44" s="58">
        <v>61</v>
      </c>
      <c r="C44" s="71">
        <v>13.5</v>
      </c>
      <c r="D44" s="72">
        <v>33.9</v>
      </c>
      <c r="E44" s="72">
        <v>0</v>
      </c>
      <c r="F44" s="72">
        <v>0</v>
      </c>
      <c r="G44" s="72">
        <v>17.5</v>
      </c>
      <c r="H44" s="72">
        <v>0</v>
      </c>
      <c r="I44" s="72">
        <v>0</v>
      </c>
      <c r="J44" s="72">
        <v>0</v>
      </c>
      <c r="K44" s="72">
        <v>0</v>
      </c>
      <c r="L44" s="72">
        <v>15.1</v>
      </c>
      <c r="M44" s="72">
        <v>0</v>
      </c>
      <c r="N44" s="72">
        <v>34.200000000000003</v>
      </c>
      <c r="O44" s="18">
        <v>60.1</v>
      </c>
    </row>
    <row r="45" spans="1:17" ht="18" hidden="1" customHeight="1">
      <c r="A45" s="171"/>
      <c r="B45" s="58">
        <v>62</v>
      </c>
      <c r="C45" s="71">
        <v>30.3</v>
      </c>
      <c r="D45" s="72">
        <v>0.8</v>
      </c>
      <c r="E45" s="72">
        <v>0</v>
      </c>
      <c r="F45" s="72">
        <v>0</v>
      </c>
      <c r="G45" s="72">
        <v>0.8</v>
      </c>
      <c r="H45" s="72">
        <v>0</v>
      </c>
      <c r="I45" s="72">
        <v>7.1</v>
      </c>
      <c r="J45" s="72">
        <v>335.6</v>
      </c>
      <c r="K45" s="72">
        <v>3.9</v>
      </c>
      <c r="L45" s="72">
        <v>0</v>
      </c>
      <c r="M45" s="72">
        <v>12.6</v>
      </c>
      <c r="N45" s="72">
        <v>3.1</v>
      </c>
      <c r="O45" s="18">
        <v>0</v>
      </c>
    </row>
    <row r="46" spans="1:17" ht="18" hidden="1" customHeight="1">
      <c r="A46" s="171"/>
      <c r="B46" s="58">
        <v>63</v>
      </c>
      <c r="C46" s="71">
        <v>15.3</v>
      </c>
      <c r="D46" s="72">
        <v>0.8</v>
      </c>
      <c r="E46" s="72">
        <v>0</v>
      </c>
      <c r="F46" s="72">
        <v>0</v>
      </c>
      <c r="G46" s="72">
        <v>0</v>
      </c>
      <c r="H46" s="72">
        <v>0</v>
      </c>
      <c r="I46" s="72">
        <v>20</v>
      </c>
      <c r="J46" s="72">
        <v>17.8</v>
      </c>
      <c r="K46" s="72">
        <v>0</v>
      </c>
      <c r="L46" s="72">
        <v>147.80000000000001</v>
      </c>
      <c r="M46" s="72">
        <v>0</v>
      </c>
      <c r="N46" s="72">
        <v>0</v>
      </c>
      <c r="O46" s="18">
        <v>0</v>
      </c>
    </row>
    <row r="47" spans="1:17" ht="18" hidden="1" customHeight="1">
      <c r="A47" s="171"/>
      <c r="B47" s="20" t="s">
        <v>73</v>
      </c>
      <c r="C47" s="71">
        <v>24.1</v>
      </c>
      <c r="D47" s="72">
        <v>0</v>
      </c>
      <c r="E47" s="72">
        <v>0</v>
      </c>
      <c r="F47" s="72">
        <v>0</v>
      </c>
      <c r="G47" s="72">
        <v>0.8</v>
      </c>
      <c r="H47" s="72">
        <v>24.7</v>
      </c>
      <c r="I47" s="72">
        <v>0</v>
      </c>
      <c r="J47" s="72">
        <v>12.4</v>
      </c>
      <c r="K47" s="72">
        <v>128.9</v>
      </c>
      <c r="L47" s="72">
        <v>42.3</v>
      </c>
      <c r="M47" s="72">
        <v>34.700000000000003</v>
      </c>
      <c r="N47" s="72">
        <v>42.3</v>
      </c>
      <c r="O47" s="18">
        <v>0.8</v>
      </c>
    </row>
    <row r="48" spans="1:17" ht="18.75" customHeight="1">
      <c r="A48" s="171"/>
      <c r="B48" s="60" t="s">
        <v>78</v>
      </c>
      <c r="C48" s="71">
        <v>20.8</v>
      </c>
      <c r="D48" s="72">
        <v>0</v>
      </c>
      <c r="E48" s="72">
        <v>0</v>
      </c>
      <c r="F48" s="72">
        <v>0</v>
      </c>
      <c r="G48" s="72">
        <v>5</v>
      </c>
      <c r="H48" s="72">
        <v>0</v>
      </c>
      <c r="I48" s="72">
        <v>5.3</v>
      </c>
      <c r="J48" s="72">
        <v>1</v>
      </c>
      <c r="K48" s="72">
        <v>0</v>
      </c>
      <c r="L48" s="72">
        <v>8.3000000000000007</v>
      </c>
      <c r="M48" s="72">
        <v>1.2</v>
      </c>
      <c r="N48" s="72">
        <v>0</v>
      </c>
      <c r="O48" s="18">
        <v>0</v>
      </c>
    </row>
    <row r="49" spans="1:16" ht="18.75" hidden="1" customHeight="1">
      <c r="A49" s="171"/>
      <c r="B49" s="60">
        <v>3</v>
      </c>
      <c r="C49" s="71">
        <v>62.9</v>
      </c>
      <c r="D49" s="72">
        <v>0</v>
      </c>
      <c r="E49" s="72">
        <v>0</v>
      </c>
      <c r="F49" s="72">
        <v>0</v>
      </c>
      <c r="G49" s="72">
        <v>0</v>
      </c>
      <c r="H49" s="72">
        <v>0</v>
      </c>
      <c r="I49" s="72">
        <v>0</v>
      </c>
      <c r="J49" s="72">
        <v>1.5</v>
      </c>
      <c r="K49" s="72">
        <v>1.7</v>
      </c>
      <c r="L49" s="72">
        <v>0</v>
      </c>
      <c r="M49" s="72">
        <v>5.0999999999999996</v>
      </c>
      <c r="N49" s="72">
        <v>0</v>
      </c>
      <c r="O49" s="18">
        <v>54.6</v>
      </c>
    </row>
    <row r="50" spans="1:16" ht="18.75" hidden="1" customHeight="1">
      <c r="A50" s="171"/>
      <c r="B50" s="60">
        <v>4</v>
      </c>
      <c r="C50" s="71">
        <v>5.4</v>
      </c>
      <c r="D50" s="72">
        <v>0</v>
      </c>
      <c r="E50" s="72">
        <v>0</v>
      </c>
      <c r="F50" s="72">
        <v>0.9</v>
      </c>
      <c r="G50" s="72">
        <v>0</v>
      </c>
      <c r="H50" s="72">
        <v>1.4</v>
      </c>
      <c r="I50" s="72">
        <v>0</v>
      </c>
      <c r="J50" s="72">
        <v>0</v>
      </c>
      <c r="K50" s="72">
        <v>2.8</v>
      </c>
      <c r="L50" s="72">
        <v>0.3</v>
      </c>
      <c r="M50" s="72">
        <v>0</v>
      </c>
      <c r="N50" s="72">
        <v>0</v>
      </c>
      <c r="O50" s="18">
        <v>0</v>
      </c>
    </row>
    <row r="51" spans="1:16" ht="18.75" hidden="1" customHeight="1">
      <c r="A51" s="171"/>
      <c r="B51" s="60">
        <v>5</v>
      </c>
      <c r="C51" s="71">
        <v>9.6</v>
      </c>
      <c r="D51" s="72">
        <v>0</v>
      </c>
      <c r="E51" s="72">
        <v>0</v>
      </c>
      <c r="F51" s="72">
        <v>0</v>
      </c>
      <c r="G51" s="72">
        <v>0</v>
      </c>
      <c r="H51" s="72">
        <v>0</v>
      </c>
      <c r="I51" s="72">
        <v>0</v>
      </c>
      <c r="J51" s="72">
        <v>2.4</v>
      </c>
      <c r="K51" s="72">
        <v>2.5</v>
      </c>
      <c r="L51" s="72">
        <v>4.7</v>
      </c>
      <c r="M51" s="72">
        <v>0</v>
      </c>
      <c r="N51" s="72">
        <v>0</v>
      </c>
      <c r="O51" s="18">
        <v>0</v>
      </c>
    </row>
    <row r="52" spans="1:16" ht="18.75" hidden="1" customHeight="1">
      <c r="A52" s="171"/>
      <c r="B52" s="60">
        <v>6</v>
      </c>
      <c r="C52" s="71">
        <v>19.2</v>
      </c>
      <c r="D52" s="72">
        <v>0</v>
      </c>
      <c r="E52" s="72">
        <v>1.1000000000000001</v>
      </c>
      <c r="F52" s="72">
        <v>7.8</v>
      </c>
      <c r="G52" s="72">
        <v>0</v>
      </c>
      <c r="H52" s="72">
        <v>3.4</v>
      </c>
      <c r="I52" s="72">
        <v>0</v>
      </c>
      <c r="J52" s="72">
        <v>4.9000000000000004</v>
      </c>
      <c r="K52" s="72">
        <v>0</v>
      </c>
      <c r="L52" s="72">
        <v>2.1</v>
      </c>
      <c r="M52" s="72">
        <v>0</v>
      </c>
      <c r="N52" s="72">
        <v>0</v>
      </c>
      <c r="O52" s="18">
        <v>0</v>
      </c>
    </row>
    <row r="53" spans="1:16" ht="18.75" customHeight="1">
      <c r="A53" s="171"/>
      <c r="B53" s="60">
        <v>7</v>
      </c>
      <c r="C53" s="71">
        <v>10.4</v>
      </c>
      <c r="D53" s="72">
        <v>0</v>
      </c>
      <c r="E53" s="72">
        <v>0.1</v>
      </c>
      <c r="F53" s="72">
        <v>0</v>
      </c>
      <c r="G53" s="72">
        <v>0</v>
      </c>
      <c r="H53" s="72">
        <v>0</v>
      </c>
      <c r="I53" s="72">
        <v>0</v>
      </c>
      <c r="J53" s="72">
        <v>6.6</v>
      </c>
      <c r="K53" s="72">
        <v>3.8</v>
      </c>
      <c r="L53" s="72">
        <v>0</v>
      </c>
      <c r="M53" s="72">
        <v>0</v>
      </c>
      <c r="N53" s="72">
        <v>0</v>
      </c>
      <c r="O53" s="18">
        <v>0</v>
      </c>
    </row>
    <row r="54" spans="1:16" ht="18.75" customHeight="1">
      <c r="A54" s="171"/>
      <c r="B54" s="60">
        <v>8</v>
      </c>
      <c r="C54" s="71">
        <v>8</v>
      </c>
      <c r="D54" s="72">
        <v>0</v>
      </c>
      <c r="E54" s="72">
        <v>0</v>
      </c>
      <c r="F54" s="72">
        <v>1.1000000000000001</v>
      </c>
      <c r="G54" s="72">
        <v>0.1</v>
      </c>
      <c r="H54" s="72">
        <v>0</v>
      </c>
      <c r="I54" s="72">
        <v>0</v>
      </c>
      <c r="J54" s="72">
        <v>0.9</v>
      </c>
      <c r="K54" s="72">
        <v>2.4</v>
      </c>
      <c r="L54" s="72">
        <v>0</v>
      </c>
      <c r="M54" s="72">
        <v>0</v>
      </c>
      <c r="N54" s="72">
        <v>3.3</v>
      </c>
      <c r="O54" s="18">
        <v>0.3</v>
      </c>
    </row>
    <row r="55" spans="1:16" ht="18.75" customHeight="1">
      <c r="A55" s="171"/>
      <c r="B55" s="60">
        <v>9</v>
      </c>
      <c r="C55" s="71">
        <v>54</v>
      </c>
      <c r="D55" s="72">
        <v>0</v>
      </c>
      <c r="E55" s="72">
        <v>2</v>
      </c>
      <c r="F55" s="72">
        <v>0</v>
      </c>
      <c r="G55" s="72">
        <v>0</v>
      </c>
      <c r="H55" s="72">
        <v>0</v>
      </c>
      <c r="I55" s="72">
        <v>1.1000000000000001</v>
      </c>
      <c r="J55" s="72">
        <v>0.9</v>
      </c>
      <c r="K55" s="72">
        <v>18.8</v>
      </c>
      <c r="L55" s="72">
        <v>11.8</v>
      </c>
      <c r="M55" s="72">
        <v>16.7</v>
      </c>
      <c r="N55" s="72">
        <v>1.7</v>
      </c>
      <c r="O55" s="18">
        <v>0</v>
      </c>
    </row>
    <row r="56" spans="1:16" ht="18.75" customHeight="1">
      <c r="A56" s="171"/>
      <c r="B56" s="60">
        <v>10</v>
      </c>
      <c r="C56" s="71">
        <v>75.400000000000006</v>
      </c>
      <c r="D56" s="72">
        <v>0</v>
      </c>
      <c r="E56" s="72">
        <v>0</v>
      </c>
      <c r="F56" s="72">
        <v>0.1</v>
      </c>
      <c r="G56" s="72">
        <v>6.5</v>
      </c>
      <c r="H56" s="72">
        <v>0</v>
      </c>
      <c r="I56" s="72">
        <v>7.3</v>
      </c>
      <c r="J56" s="72">
        <v>4</v>
      </c>
      <c r="K56" s="72">
        <v>0.7</v>
      </c>
      <c r="L56" s="72">
        <v>15.8</v>
      </c>
      <c r="M56" s="72">
        <v>38.299999999999997</v>
      </c>
      <c r="N56" s="72">
        <v>2.2999999999999998</v>
      </c>
      <c r="O56" s="18">
        <v>0.6</v>
      </c>
    </row>
    <row r="57" spans="1:16" ht="18.75" customHeight="1">
      <c r="A57" s="171"/>
      <c r="B57" s="60">
        <v>11</v>
      </c>
      <c r="C57" s="71">
        <v>99.1</v>
      </c>
      <c r="D57" s="72">
        <v>0</v>
      </c>
      <c r="E57" s="72">
        <v>0.7</v>
      </c>
      <c r="F57" s="72">
        <v>0</v>
      </c>
      <c r="G57" s="72">
        <v>1.8</v>
      </c>
      <c r="H57" s="72">
        <v>0.8</v>
      </c>
      <c r="I57" s="72">
        <v>15.5</v>
      </c>
      <c r="J57" s="72">
        <v>6.6</v>
      </c>
      <c r="K57" s="72">
        <v>5.3</v>
      </c>
      <c r="L57" s="72">
        <v>1.5</v>
      </c>
      <c r="M57" s="72">
        <v>1.1000000000000001</v>
      </c>
      <c r="N57" s="72">
        <v>60.4</v>
      </c>
      <c r="O57" s="18">
        <v>5.3</v>
      </c>
    </row>
    <row r="58" spans="1:16" ht="18.75" customHeight="1">
      <c r="A58" s="171"/>
      <c r="B58" s="60">
        <v>12</v>
      </c>
      <c r="C58" s="71">
        <v>19.3</v>
      </c>
      <c r="D58" s="72">
        <v>0</v>
      </c>
      <c r="E58" s="72">
        <v>0</v>
      </c>
      <c r="F58" s="72">
        <v>5</v>
      </c>
      <c r="G58" s="72">
        <v>0</v>
      </c>
      <c r="H58" s="72">
        <v>0</v>
      </c>
      <c r="I58" s="72">
        <v>0</v>
      </c>
      <c r="J58" s="72">
        <v>0</v>
      </c>
      <c r="K58" s="72">
        <v>0</v>
      </c>
      <c r="L58" s="72">
        <v>0.5</v>
      </c>
      <c r="M58" s="72">
        <v>7.4</v>
      </c>
      <c r="N58" s="72">
        <v>0</v>
      </c>
      <c r="O58" s="18">
        <v>6.4</v>
      </c>
    </row>
    <row r="59" spans="1:16" ht="18.75" customHeight="1">
      <c r="A59" s="171"/>
      <c r="B59" s="60">
        <v>13</v>
      </c>
      <c r="C59" s="71">
        <v>16.399999999999999</v>
      </c>
      <c r="D59" s="72">
        <v>1.1000000000000001</v>
      </c>
      <c r="E59" s="72">
        <v>0.7</v>
      </c>
      <c r="F59" s="72">
        <v>0</v>
      </c>
      <c r="G59" s="72">
        <v>0.2</v>
      </c>
      <c r="H59" s="72">
        <v>0</v>
      </c>
      <c r="I59" s="72">
        <v>5.6</v>
      </c>
      <c r="J59" s="72">
        <v>0.7</v>
      </c>
      <c r="K59" s="72">
        <v>1.1000000000000001</v>
      </c>
      <c r="L59" s="72">
        <v>1.1000000000000001</v>
      </c>
      <c r="M59" s="72">
        <v>1.7</v>
      </c>
      <c r="N59" s="72">
        <v>0</v>
      </c>
      <c r="O59" s="18">
        <v>4.2</v>
      </c>
    </row>
    <row r="60" spans="1:16" ht="18.75" customHeight="1">
      <c r="A60" s="171"/>
      <c r="B60" s="60">
        <v>14</v>
      </c>
      <c r="C60" s="71">
        <v>29.7</v>
      </c>
      <c r="D60" s="72">
        <v>0</v>
      </c>
      <c r="E60" s="72">
        <v>3.9</v>
      </c>
      <c r="F60" s="72">
        <v>0</v>
      </c>
      <c r="G60" s="72">
        <v>0.1</v>
      </c>
      <c r="H60" s="72">
        <v>2</v>
      </c>
      <c r="I60" s="72">
        <v>0</v>
      </c>
      <c r="J60" s="72">
        <v>0.9</v>
      </c>
      <c r="K60" s="72">
        <v>19.100000000000001</v>
      </c>
      <c r="L60" s="72">
        <v>1.5</v>
      </c>
      <c r="M60" s="72">
        <v>0</v>
      </c>
      <c r="N60" s="72">
        <v>0</v>
      </c>
      <c r="O60" s="18">
        <v>2.2000000000000002</v>
      </c>
    </row>
    <row r="61" spans="1:16" ht="18.75" customHeight="1">
      <c r="A61" s="171"/>
      <c r="B61" s="60">
        <v>15</v>
      </c>
      <c r="C61" s="71">
        <v>44.8</v>
      </c>
      <c r="D61" s="72">
        <v>1.6</v>
      </c>
      <c r="E61" s="72">
        <v>6.2</v>
      </c>
      <c r="F61" s="72">
        <v>1</v>
      </c>
      <c r="G61" s="72">
        <v>1.5</v>
      </c>
      <c r="H61" s="72">
        <v>4.8</v>
      </c>
      <c r="I61" s="72">
        <v>1.1000000000000001</v>
      </c>
      <c r="J61" s="72">
        <v>0.9</v>
      </c>
      <c r="K61" s="72">
        <v>0.1</v>
      </c>
      <c r="L61" s="72">
        <v>5.5</v>
      </c>
      <c r="M61" s="72">
        <v>22.2</v>
      </c>
      <c r="N61" s="72">
        <v>0.1</v>
      </c>
      <c r="O61" s="18">
        <v>0</v>
      </c>
      <c r="P61" s="73"/>
    </row>
    <row r="62" spans="1:16" ht="18.75" customHeight="1">
      <c r="A62" s="171"/>
      <c r="B62" s="60">
        <v>16</v>
      </c>
      <c r="C62" s="71">
        <v>26.9</v>
      </c>
      <c r="D62" s="72">
        <v>0.1</v>
      </c>
      <c r="E62" s="72">
        <v>2</v>
      </c>
      <c r="F62" s="72">
        <v>1.8</v>
      </c>
      <c r="G62" s="72">
        <v>0</v>
      </c>
      <c r="H62" s="72">
        <v>0</v>
      </c>
      <c r="I62" s="72">
        <v>0.6</v>
      </c>
      <c r="J62" s="72">
        <v>2.4</v>
      </c>
      <c r="K62" s="72">
        <v>8.1999999999999993</v>
      </c>
      <c r="L62" s="72">
        <v>0.5</v>
      </c>
      <c r="M62" s="72">
        <v>1.1000000000000001</v>
      </c>
      <c r="N62" s="72">
        <v>4.0999999999999996</v>
      </c>
      <c r="O62" s="18">
        <v>6.2</v>
      </c>
      <c r="P62" s="73"/>
    </row>
    <row r="63" spans="1:16" ht="18.75" customHeight="1">
      <c r="A63" s="171"/>
      <c r="B63" s="60">
        <v>17</v>
      </c>
      <c r="C63" s="71">
        <v>30.7</v>
      </c>
      <c r="D63" s="72">
        <v>6.1</v>
      </c>
      <c r="E63" s="72">
        <v>0.7</v>
      </c>
      <c r="F63" s="72">
        <v>0</v>
      </c>
      <c r="G63" s="72">
        <v>0.8</v>
      </c>
      <c r="H63" s="72">
        <v>0</v>
      </c>
      <c r="I63" s="72">
        <v>0</v>
      </c>
      <c r="J63" s="72">
        <v>3.9</v>
      </c>
      <c r="K63" s="72">
        <v>3.1</v>
      </c>
      <c r="L63" s="72">
        <v>2.5</v>
      </c>
      <c r="M63" s="72">
        <v>3.4</v>
      </c>
      <c r="N63" s="72">
        <v>1.4</v>
      </c>
      <c r="O63" s="18">
        <v>8.9</v>
      </c>
      <c r="P63" s="73"/>
    </row>
    <row r="64" spans="1:16" ht="18.75" customHeight="1">
      <c r="A64" s="64"/>
      <c r="B64" s="60">
        <v>18</v>
      </c>
      <c r="C64" s="71">
        <v>49.8</v>
      </c>
      <c r="D64" s="72">
        <v>0.1</v>
      </c>
      <c r="E64" s="72">
        <v>1.1000000000000001</v>
      </c>
      <c r="F64" s="72">
        <v>0</v>
      </c>
      <c r="G64" s="72">
        <v>0</v>
      </c>
      <c r="H64" s="72">
        <v>0.5</v>
      </c>
      <c r="I64" s="72">
        <v>0</v>
      </c>
      <c r="J64" s="72">
        <v>1.3</v>
      </c>
      <c r="K64" s="72">
        <v>1.4</v>
      </c>
      <c r="L64" s="72">
        <v>0.3</v>
      </c>
      <c r="M64" s="72">
        <v>5.8</v>
      </c>
      <c r="N64" s="72">
        <v>1.6</v>
      </c>
      <c r="O64" s="18">
        <v>37.700000000000003</v>
      </c>
      <c r="P64" s="73"/>
    </row>
    <row r="65" spans="1:16" ht="18.75" customHeight="1">
      <c r="A65" s="64"/>
      <c r="B65" s="60">
        <v>19</v>
      </c>
      <c r="C65" s="71">
        <v>40</v>
      </c>
      <c r="D65" s="72">
        <v>0</v>
      </c>
      <c r="E65" s="72">
        <v>0</v>
      </c>
      <c r="F65" s="72">
        <v>2.2999999999999998</v>
      </c>
      <c r="G65" s="72">
        <v>5.7</v>
      </c>
      <c r="H65" s="72">
        <v>0.1</v>
      </c>
      <c r="I65" s="72">
        <v>0</v>
      </c>
      <c r="J65" s="72">
        <v>2</v>
      </c>
      <c r="K65" s="72">
        <v>3.2</v>
      </c>
      <c r="L65" s="72">
        <v>0.6</v>
      </c>
      <c r="M65" s="72">
        <v>12.3</v>
      </c>
      <c r="N65" s="72">
        <v>1.5</v>
      </c>
      <c r="O65" s="18">
        <v>12.3</v>
      </c>
      <c r="P65" s="73"/>
    </row>
    <row r="66" spans="1:16" ht="18.75" customHeight="1">
      <c r="A66" s="64"/>
      <c r="B66" s="60">
        <v>20</v>
      </c>
      <c r="C66" s="71">
        <v>32.799999999999997</v>
      </c>
      <c r="D66" s="72">
        <v>5.5</v>
      </c>
      <c r="E66" s="72">
        <v>12.5</v>
      </c>
      <c r="F66" s="72">
        <v>1.5</v>
      </c>
      <c r="G66" s="72">
        <v>3.5</v>
      </c>
      <c r="H66" s="72">
        <v>0.5</v>
      </c>
      <c r="I66" s="72">
        <v>2.9</v>
      </c>
      <c r="J66" s="72">
        <v>0</v>
      </c>
      <c r="K66" s="72">
        <v>0</v>
      </c>
      <c r="L66" s="72">
        <v>1.9</v>
      </c>
      <c r="M66" s="72">
        <v>1.6</v>
      </c>
      <c r="N66" s="72">
        <v>0</v>
      </c>
      <c r="O66" s="18">
        <v>2.9</v>
      </c>
      <c r="P66" s="73"/>
    </row>
    <row r="67" spans="1:16" ht="18.75" customHeight="1">
      <c r="A67" s="64"/>
      <c r="B67" s="60">
        <v>21</v>
      </c>
      <c r="C67" s="71">
        <v>15.7</v>
      </c>
      <c r="D67" s="72">
        <v>8.8000000000000007</v>
      </c>
      <c r="E67" s="72">
        <v>1.3</v>
      </c>
      <c r="F67" s="72">
        <v>4</v>
      </c>
      <c r="G67" s="72">
        <v>0</v>
      </c>
      <c r="H67" s="72">
        <v>0.5</v>
      </c>
      <c r="I67" s="72">
        <v>0</v>
      </c>
      <c r="J67" s="72">
        <v>0</v>
      </c>
      <c r="K67" s="72">
        <v>0</v>
      </c>
      <c r="L67" s="72">
        <v>0.6</v>
      </c>
      <c r="M67" s="72">
        <v>0</v>
      </c>
      <c r="N67" s="72">
        <v>0.6</v>
      </c>
      <c r="O67" s="18">
        <v>0</v>
      </c>
      <c r="P67" s="73"/>
    </row>
    <row r="68" spans="1:16" ht="18.75" customHeight="1">
      <c r="A68" s="74"/>
      <c r="B68" s="60">
        <v>22</v>
      </c>
      <c r="C68" s="71">
        <v>24.4</v>
      </c>
      <c r="D68" s="72">
        <v>3.8</v>
      </c>
      <c r="E68" s="72">
        <v>0.6</v>
      </c>
      <c r="F68" s="72">
        <v>0</v>
      </c>
      <c r="G68" s="72">
        <v>0</v>
      </c>
      <c r="H68" s="72">
        <v>0</v>
      </c>
      <c r="I68" s="72">
        <v>0</v>
      </c>
      <c r="J68" s="72">
        <v>0.6</v>
      </c>
      <c r="K68" s="72">
        <v>1.1000000000000001</v>
      </c>
      <c r="L68" s="72">
        <v>2.6</v>
      </c>
      <c r="M68" s="72">
        <v>10.6</v>
      </c>
      <c r="N68" s="72">
        <v>5.2</v>
      </c>
      <c r="O68" s="18">
        <v>0</v>
      </c>
      <c r="P68" s="73"/>
    </row>
    <row r="69" spans="1:16" ht="18.75" customHeight="1">
      <c r="A69" s="74"/>
      <c r="B69" s="65">
        <v>23</v>
      </c>
      <c r="C69" s="71">
        <v>16.399999999999999</v>
      </c>
      <c r="D69" s="72">
        <v>0.2</v>
      </c>
      <c r="E69" s="72">
        <v>1.5</v>
      </c>
      <c r="F69" s="72">
        <v>6.7</v>
      </c>
      <c r="G69" s="72">
        <v>0.3</v>
      </c>
      <c r="H69" s="72">
        <v>1</v>
      </c>
      <c r="I69" s="72">
        <v>0</v>
      </c>
      <c r="J69" s="72">
        <v>0.3</v>
      </c>
      <c r="K69" s="72">
        <v>0</v>
      </c>
      <c r="L69" s="72">
        <v>2.1</v>
      </c>
      <c r="M69" s="72">
        <v>1.3</v>
      </c>
      <c r="N69" s="72">
        <v>3.1</v>
      </c>
      <c r="O69" s="18">
        <v>0</v>
      </c>
      <c r="P69" s="73"/>
    </row>
    <row r="70" spans="1:16" ht="18.75" customHeight="1">
      <c r="A70" s="74"/>
      <c r="B70" s="60">
        <v>24</v>
      </c>
      <c r="C70" s="71">
        <v>22</v>
      </c>
      <c r="D70" s="72">
        <v>0.1</v>
      </c>
      <c r="E70" s="72">
        <v>0.5</v>
      </c>
      <c r="F70" s="72">
        <v>4.7</v>
      </c>
      <c r="G70" s="72" t="s">
        <v>64</v>
      </c>
      <c r="H70" s="72" t="s">
        <v>64</v>
      </c>
      <c r="I70" s="72">
        <v>0</v>
      </c>
      <c r="J70" s="72">
        <v>3.6</v>
      </c>
      <c r="K70" s="72">
        <v>3.9</v>
      </c>
      <c r="L70" s="72">
        <v>0</v>
      </c>
      <c r="M70" s="72" t="s">
        <v>64</v>
      </c>
      <c r="N70" s="72">
        <v>1.9</v>
      </c>
      <c r="O70" s="18">
        <v>7.4</v>
      </c>
      <c r="P70" s="66"/>
    </row>
    <row r="71" spans="1:16" ht="18.75" customHeight="1">
      <c r="A71" s="74"/>
      <c r="B71" s="60">
        <v>25</v>
      </c>
      <c r="C71" s="71">
        <v>24.2</v>
      </c>
      <c r="D71" s="72">
        <v>7.7</v>
      </c>
      <c r="E71" s="72">
        <v>2.6</v>
      </c>
      <c r="F71" s="72">
        <v>0.9</v>
      </c>
      <c r="G71" s="72">
        <v>0</v>
      </c>
      <c r="H71" s="72">
        <v>8</v>
      </c>
      <c r="I71" s="72">
        <v>1.1000000000000001</v>
      </c>
      <c r="J71" s="72">
        <v>0.4</v>
      </c>
      <c r="K71" s="72">
        <v>0</v>
      </c>
      <c r="L71" s="72">
        <v>0</v>
      </c>
      <c r="M71" s="72">
        <v>2.5</v>
      </c>
      <c r="N71" s="72">
        <v>0.9</v>
      </c>
      <c r="O71" s="18">
        <v>0</v>
      </c>
      <c r="P71" s="66"/>
    </row>
    <row r="72" spans="1:16" ht="18.75" customHeight="1">
      <c r="A72" s="74"/>
      <c r="B72" s="75">
        <v>26</v>
      </c>
      <c r="C72" s="76">
        <v>7</v>
      </c>
      <c r="D72" s="77">
        <v>0.8</v>
      </c>
      <c r="E72" s="77">
        <v>0</v>
      </c>
      <c r="F72" s="77">
        <v>0.6</v>
      </c>
      <c r="G72" s="77">
        <v>1.1000000000000001</v>
      </c>
      <c r="H72" s="77">
        <v>0</v>
      </c>
      <c r="I72" s="77">
        <v>0</v>
      </c>
      <c r="J72" s="77">
        <v>0</v>
      </c>
      <c r="K72" s="77">
        <v>0</v>
      </c>
      <c r="L72" s="77">
        <v>1.9</v>
      </c>
      <c r="M72" s="77">
        <v>0.1</v>
      </c>
      <c r="N72" s="77">
        <v>1.7</v>
      </c>
      <c r="O72" s="78">
        <v>0.8</v>
      </c>
    </row>
    <row r="73" spans="1:16" ht="18.75" customHeight="1">
      <c r="A73" s="74"/>
      <c r="B73" s="75">
        <v>27</v>
      </c>
      <c r="C73" s="76">
        <v>22.4</v>
      </c>
      <c r="D73" s="77">
        <v>0.2</v>
      </c>
      <c r="E73" s="77">
        <v>1</v>
      </c>
      <c r="F73" s="77">
        <v>15.7</v>
      </c>
      <c r="G73" s="77">
        <v>0.3</v>
      </c>
      <c r="H73" s="77">
        <v>0</v>
      </c>
      <c r="I73" s="77">
        <v>0</v>
      </c>
      <c r="J73" s="77">
        <v>1.4</v>
      </c>
      <c r="K73" s="77">
        <v>0.4</v>
      </c>
      <c r="L73" s="77">
        <v>0</v>
      </c>
      <c r="M73" s="77">
        <v>0</v>
      </c>
      <c r="N73" s="77">
        <v>0</v>
      </c>
      <c r="O73" s="78">
        <v>3.4</v>
      </c>
    </row>
    <row r="74" spans="1:16" ht="18.75" customHeight="1">
      <c r="A74" s="79"/>
      <c r="B74" s="75">
        <v>28</v>
      </c>
      <c r="C74" s="76">
        <v>12.5</v>
      </c>
      <c r="D74" s="77">
        <v>6</v>
      </c>
      <c r="E74" s="77">
        <v>1.6</v>
      </c>
      <c r="F74" s="77">
        <v>0.8</v>
      </c>
      <c r="G74" s="77">
        <v>0</v>
      </c>
      <c r="H74" s="77">
        <v>0.3</v>
      </c>
      <c r="I74" s="77">
        <v>0</v>
      </c>
      <c r="J74" s="77">
        <v>0.3</v>
      </c>
      <c r="K74" s="77">
        <v>0</v>
      </c>
      <c r="L74" s="77">
        <v>0.4</v>
      </c>
      <c r="M74" s="77">
        <v>0</v>
      </c>
      <c r="N74" s="77">
        <v>0</v>
      </c>
      <c r="O74" s="78">
        <v>3.1</v>
      </c>
    </row>
    <row r="75" spans="1:16" ht="18.75" customHeight="1">
      <c r="A75" s="79"/>
      <c r="B75" s="80">
        <v>29</v>
      </c>
      <c r="C75" s="76">
        <v>18.8</v>
      </c>
      <c r="D75" s="77">
        <v>14.9</v>
      </c>
      <c r="E75" s="77">
        <v>1.7</v>
      </c>
      <c r="F75" s="77">
        <v>0</v>
      </c>
      <c r="G75" s="77">
        <v>0</v>
      </c>
      <c r="H75" s="77">
        <v>0.1</v>
      </c>
      <c r="I75" s="77">
        <v>0</v>
      </c>
      <c r="J75" s="77">
        <v>0</v>
      </c>
      <c r="K75" s="77">
        <v>2.2000000000000002</v>
      </c>
      <c r="L75" s="77">
        <v>0</v>
      </c>
      <c r="M75" s="77">
        <v>0</v>
      </c>
      <c r="N75" s="77">
        <v>0</v>
      </c>
      <c r="O75" s="78">
        <v>0</v>
      </c>
    </row>
    <row r="76" spans="1:16" ht="18.75" customHeight="1">
      <c r="A76" s="79"/>
      <c r="B76" s="80">
        <v>30</v>
      </c>
      <c r="C76" s="76">
        <v>28.9</v>
      </c>
      <c r="D76" s="77">
        <v>1.8</v>
      </c>
      <c r="E76" s="77">
        <v>0</v>
      </c>
      <c r="F76" s="77">
        <v>4.7</v>
      </c>
      <c r="G76" s="77">
        <v>0</v>
      </c>
      <c r="H76" s="77">
        <v>0</v>
      </c>
      <c r="I76" s="77">
        <v>0</v>
      </c>
      <c r="J76" s="77">
        <v>22.1</v>
      </c>
      <c r="K76" s="77">
        <v>0.3</v>
      </c>
      <c r="L76" s="77">
        <v>0</v>
      </c>
      <c r="M76" s="77">
        <v>0</v>
      </c>
      <c r="N76" s="77">
        <v>0</v>
      </c>
      <c r="O76" s="78">
        <v>0</v>
      </c>
    </row>
    <row r="77" spans="1:16" ht="18.75" customHeight="1">
      <c r="A77" s="79"/>
      <c r="B77" s="80" t="s">
        <v>66</v>
      </c>
      <c r="C77" s="76">
        <v>12.3</v>
      </c>
      <c r="D77" s="77">
        <v>0.1</v>
      </c>
      <c r="E77" s="77">
        <v>2.7</v>
      </c>
      <c r="F77" s="77">
        <v>4.5</v>
      </c>
      <c r="G77" s="77">
        <v>0</v>
      </c>
      <c r="H77" s="77">
        <v>0.1</v>
      </c>
      <c r="I77" s="77">
        <v>0</v>
      </c>
      <c r="J77" s="77">
        <v>0</v>
      </c>
      <c r="K77" s="77">
        <v>0.9</v>
      </c>
      <c r="L77" s="77">
        <v>0</v>
      </c>
      <c r="M77" s="77">
        <v>1.6</v>
      </c>
      <c r="N77" s="77">
        <v>0</v>
      </c>
      <c r="O77" s="78">
        <v>2.5</v>
      </c>
    </row>
    <row r="78" spans="1:16" ht="18.75" customHeight="1">
      <c r="A78" s="81"/>
      <c r="B78" s="82" t="s">
        <v>76</v>
      </c>
      <c r="C78" s="83">
        <v>10.4</v>
      </c>
      <c r="D78" s="84">
        <v>0</v>
      </c>
      <c r="E78" s="84">
        <v>0.1</v>
      </c>
      <c r="F78" s="84">
        <v>0</v>
      </c>
      <c r="G78" s="84">
        <v>0</v>
      </c>
      <c r="H78" s="84">
        <v>0</v>
      </c>
      <c r="I78" s="84">
        <v>0</v>
      </c>
      <c r="J78" s="84">
        <v>0.5</v>
      </c>
      <c r="K78" s="84">
        <v>3.6</v>
      </c>
      <c r="L78" s="84">
        <v>1.5</v>
      </c>
      <c r="M78" s="84">
        <v>3.9</v>
      </c>
      <c r="N78" s="84">
        <v>0.6</v>
      </c>
      <c r="O78" s="85">
        <v>0.2</v>
      </c>
    </row>
    <row r="86" spans="6:16">
      <c r="F86" s="86"/>
    </row>
    <row r="87" spans="6:16">
      <c r="P87" s="66"/>
    </row>
    <row r="89" spans="6:16">
      <c r="G89" s="86"/>
    </row>
  </sheetData>
  <mergeCells count="2">
    <mergeCell ref="A3:A30"/>
    <mergeCell ref="A41:A63"/>
  </mergeCells>
  <phoneticPr fontId="3"/>
  <pageMargins left="0.78740157480314965" right="0.78740157480314965" top="0.59055118110236227" bottom="0.59055118110236227" header="0" footer="0"/>
  <pageSetup paperSize="9" scale="68" fitToWidth="4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0F8EC-E400-4435-8A94-B559B24630E6}">
  <sheetPr>
    <tabColor theme="8" tint="0.59999389629810485"/>
    <pageSetUpPr fitToPage="1"/>
  </sheetPr>
  <dimension ref="A1:F96"/>
  <sheetViews>
    <sheetView view="pageBreakPreview" zoomScaleNormal="100" zoomScaleSheetLayoutView="100" workbookViewId="0"/>
  </sheetViews>
  <sheetFormatPr defaultColWidth="10.296875" defaultRowHeight="13"/>
  <cols>
    <col min="1" max="1" width="15.296875" style="88" customWidth="1"/>
    <col min="2" max="2" width="61.8984375" style="88" bestFit="1" customWidth="1"/>
    <col min="3" max="3" width="22.3984375" style="88" customWidth="1"/>
    <col min="4" max="4" width="3.69921875" style="88" customWidth="1"/>
    <col min="5" max="5" width="3.3984375" style="88" customWidth="1"/>
    <col min="6" max="6" width="24.8984375" style="88" customWidth="1"/>
    <col min="7" max="16384" width="10.296875" style="88"/>
  </cols>
  <sheetData>
    <row r="1" spans="1:6" ht="18.75" customHeight="1">
      <c r="A1" s="87" t="s">
        <v>79</v>
      </c>
      <c r="C1" s="5" t="s">
        <v>80</v>
      </c>
      <c r="D1" s="89"/>
      <c r="E1" s="89"/>
      <c r="F1" s="90"/>
    </row>
    <row r="2" spans="1:6" s="94" customFormat="1" ht="16.5" customHeight="1">
      <c r="A2" s="91" t="s">
        <v>81</v>
      </c>
      <c r="B2" s="92" t="s">
        <v>82</v>
      </c>
      <c r="C2" s="91" t="s">
        <v>83</v>
      </c>
      <c r="D2" s="93"/>
    </row>
    <row r="3" spans="1:6" s="98" customFormat="1" ht="16.5" customHeight="1">
      <c r="A3" s="176" t="s">
        <v>84</v>
      </c>
      <c r="B3" s="95" t="s">
        <v>85</v>
      </c>
      <c r="C3" s="96"/>
      <c r="D3" s="97"/>
    </row>
    <row r="4" spans="1:6" s="98" customFormat="1" ht="16.5" customHeight="1">
      <c r="A4" s="177"/>
      <c r="B4" s="99" t="s">
        <v>86</v>
      </c>
      <c r="C4" s="100"/>
      <c r="D4" s="97"/>
    </row>
    <row r="5" spans="1:6" s="98" customFormat="1" ht="16.5" customHeight="1">
      <c r="A5" s="177"/>
      <c r="B5" s="99" t="s">
        <v>87</v>
      </c>
      <c r="C5" s="100"/>
      <c r="D5" s="97"/>
    </row>
    <row r="6" spans="1:6" s="98" customFormat="1" ht="16.5" customHeight="1">
      <c r="A6" s="177"/>
      <c r="B6" s="99" t="s">
        <v>88</v>
      </c>
      <c r="C6" s="100"/>
      <c r="D6" s="97"/>
    </row>
    <row r="7" spans="1:6" s="98" customFormat="1" ht="16.5" customHeight="1">
      <c r="A7" s="177"/>
      <c r="B7" s="99" t="s">
        <v>89</v>
      </c>
      <c r="C7" s="100"/>
      <c r="D7" s="97"/>
    </row>
    <row r="8" spans="1:6" s="98" customFormat="1" ht="16.5" customHeight="1">
      <c r="A8" s="177"/>
      <c r="B8" s="99" t="s">
        <v>90</v>
      </c>
      <c r="C8" s="100"/>
      <c r="D8" s="97"/>
    </row>
    <row r="9" spans="1:6" s="98" customFormat="1" ht="16.5" customHeight="1">
      <c r="A9" s="178"/>
      <c r="B9" s="101" t="s">
        <v>91</v>
      </c>
      <c r="C9" s="102"/>
      <c r="D9" s="97"/>
    </row>
    <row r="10" spans="1:6" s="98" customFormat="1" ht="16.5" customHeight="1">
      <c r="A10" s="176" t="s">
        <v>92</v>
      </c>
      <c r="B10" s="95" t="s">
        <v>93</v>
      </c>
      <c r="C10" s="96"/>
      <c r="D10" s="97"/>
    </row>
    <row r="11" spans="1:6" s="98" customFormat="1" ht="16.5" customHeight="1">
      <c r="A11" s="177"/>
      <c r="B11" s="103" t="s">
        <v>94</v>
      </c>
      <c r="C11" s="104">
        <v>158</v>
      </c>
      <c r="D11" s="97"/>
    </row>
    <row r="12" spans="1:6" s="98" customFormat="1" ht="16.5" customHeight="1">
      <c r="A12" s="177"/>
      <c r="B12" s="99" t="s">
        <v>95</v>
      </c>
      <c r="C12" s="104"/>
      <c r="D12" s="97"/>
    </row>
    <row r="13" spans="1:6" s="98" customFormat="1" ht="16.5" customHeight="1">
      <c r="A13" s="177"/>
      <c r="B13" s="99" t="s">
        <v>96</v>
      </c>
      <c r="C13" s="104"/>
      <c r="D13" s="97"/>
    </row>
    <row r="14" spans="1:6" s="98" customFormat="1" ht="16.5" customHeight="1">
      <c r="A14" s="177"/>
      <c r="B14" s="99" t="s">
        <v>97</v>
      </c>
      <c r="C14" s="104"/>
      <c r="D14" s="97"/>
    </row>
    <row r="15" spans="1:6" s="98" customFormat="1" ht="16.5" customHeight="1">
      <c r="A15" s="177"/>
      <c r="B15" s="99" t="s">
        <v>98</v>
      </c>
      <c r="C15" s="100"/>
      <c r="D15" s="97"/>
    </row>
    <row r="16" spans="1:6" s="98" customFormat="1" ht="16.5" customHeight="1">
      <c r="A16" s="178"/>
      <c r="B16" s="99" t="s">
        <v>99</v>
      </c>
      <c r="C16" s="104"/>
      <c r="D16" s="97"/>
    </row>
    <row r="17" spans="1:4" s="98" customFormat="1" ht="16.5" customHeight="1">
      <c r="A17" s="179" t="s">
        <v>100</v>
      </c>
      <c r="B17" s="105" t="s">
        <v>101</v>
      </c>
      <c r="C17" s="96"/>
      <c r="D17" s="97"/>
    </row>
    <row r="18" spans="1:4" s="98" customFormat="1" ht="16.5" customHeight="1">
      <c r="A18" s="180"/>
      <c r="B18" s="99" t="s">
        <v>102</v>
      </c>
      <c r="C18" s="100"/>
      <c r="D18" s="97"/>
    </row>
    <row r="19" spans="1:4" s="98" customFormat="1" ht="16.5" customHeight="1">
      <c r="A19" s="180"/>
      <c r="B19" s="103" t="s">
        <v>103</v>
      </c>
      <c r="C19" s="100">
        <v>17</v>
      </c>
      <c r="D19" s="97"/>
    </row>
    <row r="20" spans="1:4" s="98" customFormat="1" ht="16.5" customHeight="1">
      <c r="A20" s="180"/>
      <c r="B20" s="99" t="s">
        <v>104</v>
      </c>
      <c r="C20" s="100">
        <v>1</v>
      </c>
      <c r="D20" s="97"/>
    </row>
    <row r="21" spans="1:4" s="98" customFormat="1" ht="16.5" customHeight="1">
      <c r="A21" s="181"/>
      <c r="B21" s="101" t="s">
        <v>105</v>
      </c>
      <c r="C21" s="106"/>
      <c r="D21" s="97"/>
    </row>
    <row r="22" spans="1:4" s="98" customFormat="1" ht="16.5" customHeight="1">
      <c r="A22" s="176" t="s">
        <v>106</v>
      </c>
      <c r="B22" s="107" t="s">
        <v>107</v>
      </c>
      <c r="C22" s="96">
        <v>1</v>
      </c>
      <c r="D22" s="97"/>
    </row>
    <row r="23" spans="1:4" s="98" customFormat="1" ht="16.5" customHeight="1">
      <c r="A23" s="177"/>
      <c r="B23" s="108" t="s">
        <v>108</v>
      </c>
      <c r="C23" s="100"/>
      <c r="D23" s="97"/>
    </row>
    <row r="24" spans="1:4" s="98" customFormat="1" ht="16.5" customHeight="1">
      <c r="A24" s="177"/>
      <c r="B24" s="108" t="s">
        <v>109</v>
      </c>
      <c r="C24" s="100">
        <v>1</v>
      </c>
      <c r="D24" s="97"/>
    </row>
    <row r="25" spans="1:4" s="98" customFormat="1" ht="16.5" customHeight="1">
      <c r="A25" s="177"/>
      <c r="B25" s="99" t="s">
        <v>110</v>
      </c>
      <c r="C25" s="100"/>
      <c r="D25" s="97"/>
    </row>
    <row r="26" spans="1:4" s="98" customFormat="1" ht="16.5" customHeight="1">
      <c r="A26" s="177"/>
      <c r="B26" s="99" t="s">
        <v>111</v>
      </c>
      <c r="C26" s="100"/>
      <c r="D26" s="97"/>
    </row>
    <row r="27" spans="1:4" s="98" customFormat="1" ht="16.5" customHeight="1">
      <c r="A27" s="177"/>
      <c r="B27" s="99" t="s">
        <v>112</v>
      </c>
      <c r="C27" s="100"/>
      <c r="D27" s="97"/>
    </row>
    <row r="28" spans="1:4" s="98" customFormat="1" ht="16.5" customHeight="1">
      <c r="A28" s="177"/>
      <c r="B28" s="99" t="s">
        <v>113</v>
      </c>
      <c r="C28" s="100"/>
      <c r="D28" s="97"/>
    </row>
    <row r="29" spans="1:4" s="98" customFormat="1" ht="16.5" customHeight="1">
      <c r="A29" s="177"/>
      <c r="B29" s="99" t="s">
        <v>114</v>
      </c>
      <c r="C29" s="100"/>
      <c r="D29" s="97"/>
    </row>
    <row r="30" spans="1:4" s="98" customFormat="1" ht="16.5" customHeight="1">
      <c r="A30" s="177"/>
      <c r="B30" s="99" t="s">
        <v>115</v>
      </c>
      <c r="C30" s="100"/>
      <c r="D30" s="97"/>
    </row>
    <row r="31" spans="1:4" s="98" customFormat="1" ht="16.5" customHeight="1">
      <c r="A31" s="177"/>
      <c r="B31" s="99" t="s">
        <v>116</v>
      </c>
      <c r="C31" s="100"/>
      <c r="D31" s="97"/>
    </row>
    <row r="32" spans="1:4" s="98" customFormat="1" ht="16.5" customHeight="1">
      <c r="A32" s="177"/>
      <c r="B32" s="99" t="s">
        <v>117</v>
      </c>
      <c r="C32" s="100"/>
      <c r="D32" s="97"/>
    </row>
    <row r="33" spans="1:4" s="98" customFormat="1" ht="16.5" customHeight="1">
      <c r="A33" s="177"/>
      <c r="B33" s="108" t="s">
        <v>118</v>
      </c>
      <c r="C33" s="100"/>
      <c r="D33" s="97"/>
    </row>
    <row r="34" spans="1:4" s="98" customFormat="1" ht="16.5" customHeight="1">
      <c r="A34" s="177"/>
      <c r="B34" s="109" t="s">
        <v>119</v>
      </c>
      <c r="C34" s="100"/>
      <c r="D34" s="97"/>
    </row>
    <row r="35" spans="1:4" s="98" customFormat="1" ht="16.5" customHeight="1">
      <c r="A35" s="177"/>
      <c r="B35" s="109" t="s">
        <v>120</v>
      </c>
      <c r="C35" s="100"/>
      <c r="D35" s="97"/>
    </row>
    <row r="36" spans="1:4" s="98" customFormat="1" ht="16.5" customHeight="1">
      <c r="A36" s="177"/>
      <c r="B36" s="108" t="s">
        <v>121</v>
      </c>
      <c r="C36" s="100">
        <v>2</v>
      </c>
      <c r="D36" s="97"/>
    </row>
    <row r="37" spans="1:4" s="98" customFormat="1" ht="16.5" customHeight="1">
      <c r="A37" s="177"/>
      <c r="B37" s="109" t="s">
        <v>122</v>
      </c>
      <c r="C37" s="100"/>
      <c r="D37" s="97"/>
    </row>
    <row r="38" spans="1:4" s="98" customFormat="1" ht="16.5" customHeight="1">
      <c r="A38" s="177"/>
      <c r="B38" s="109" t="s">
        <v>123</v>
      </c>
      <c r="C38" s="100"/>
      <c r="D38" s="97"/>
    </row>
    <row r="39" spans="1:4" s="98" customFormat="1" ht="16.5" customHeight="1">
      <c r="A39" s="177"/>
      <c r="B39" s="109" t="s">
        <v>124</v>
      </c>
      <c r="C39" s="100"/>
      <c r="D39" s="97"/>
    </row>
    <row r="40" spans="1:4" s="98" customFormat="1" ht="16.5" customHeight="1">
      <c r="A40" s="177"/>
      <c r="B40" s="109" t="s">
        <v>125</v>
      </c>
      <c r="C40" s="100"/>
      <c r="D40" s="97"/>
    </row>
    <row r="41" spans="1:4" s="98" customFormat="1" ht="16.5" customHeight="1">
      <c r="A41" s="177"/>
      <c r="B41" s="109" t="s">
        <v>126</v>
      </c>
      <c r="C41" s="100"/>
      <c r="D41" s="97"/>
    </row>
    <row r="42" spans="1:4" s="98" customFormat="1" ht="16.5" customHeight="1">
      <c r="A42" s="177"/>
      <c r="B42" s="109" t="s">
        <v>127</v>
      </c>
      <c r="C42" s="100">
        <v>1</v>
      </c>
      <c r="D42" s="97"/>
    </row>
    <row r="43" spans="1:4" s="98" customFormat="1" ht="16.5" customHeight="1">
      <c r="A43" s="177"/>
      <c r="B43" s="99" t="s">
        <v>128</v>
      </c>
      <c r="C43" s="100"/>
      <c r="D43" s="97"/>
    </row>
    <row r="44" spans="1:4" s="98" customFormat="1" ht="16.5" customHeight="1">
      <c r="A44" s="177"/>
      <c r="B44" s="108" t="s">
        <v>129</v>
      </c>
      <c r="C44" s="100"/>
      <c r="D44" s="97"/>
    </row>
    <row r="45" spans="1:4" s="98" customFormat="1" ht="16.5" customHeight="1">
      <c r="A45" s="177"/>
      <c r="B45" s="108" t="s">
        <v>130</v>
      </c>
      <c r="C45" s="100"/>
      <c r="D45" s="97"/>
    </row>
    <row r="46" spans="1:4" s="98" customFormat="1" ht="16.5" customHeight="1">
      <c r="A46" s="177"/>
      <c r="B46" s="109" t="s">
        <v>131</v>
      </c>
      <c r="C46" s="100"/>
      <c r="D46" s="97"/>
    </row>
    <row r="47" spans="1:4" s="98" customFormat="1" ht="16.5" customHeight="1">
      <c r="A47" s="177"/>
      <c r="B47" s="99" t="s">
        <v>132</v>
      </c>
      <c r="C47" s="100">
        <v>9</v>
      </c>
      <c r="D47" s="97"/>
    </row>
    <row r="48" spans="1:4" s="98" customFormat="1" ht="16.5" customHeight="1">
      <c r="A48" s="177"/>
      <c r="B48" s="99" t="s">
        <v>133</v>
      </c>
      <c r="C48" s="100"/>
      <c r="D48" s="97"/>
    </row>
    <row r="49" spans="1:4" s="98" customFormat="1" ht="16.5" customHeight="1">
      <c r="A49" s="177"/>
      <c r="B49" s="99" t="s">
        <v>134</v>
      </c>
      <c r="C49" s="100"/>
      <c r="D49" s="97"/>
    </row>
    <row r="50" spans="1:4" s="98" customFormat="1" ht="16.5" customHeight="1">
      <c r="A50" s="177"/>
      <c r="B50" s="99" t="s">
        <v>135</v>
      </c>
      <c r="C50" s="100"/>
      <c r="D50" s="97"/>
    </row>
    <row r="51" spans="1:4" s="98" customFormat="1" ht="16.5" customHeight="1">
      <c r="A51" s="177"/>
      <c r="B51" s="109" t="s">
        <v>136</v>
      </c>
      <c r="C51" s="100"/>
      <c r="D51" s="97"/>
    </row>
    <row r="52" spans="1:4" s="98" customFormat="1" ht="16.5" customHeight="1">
      <c r="A52" s="177"/>
      <c r="B52" s="99" t="s">
        <v>137</v>
      </c>
      <c r="C52" s="100"/>
      <c r="D52" s="97"/>
    </row>
    <row r="53" spans="1:4" s="98" customFormat="1" ht="16.5" customHeight="1">
      <c r="A53" s="177"/>
      <c r="B53" s="99" t="s">
        <v>138</v>
      </c>
      <c r="C53" s="100"/>
      <c r="D53" s="97"/>
    </row>
    <row r="54" spans="1:4" s="98" customFormat="1" ht="16.5" customHeight="1">
      <c r="A54" s="177"/>
      <c r="B54" s="99" t="s">
        <v>139</v>
      </c>
      <c r="C54" s="100"/>
      <c r="D54" s="97"/>
    </row>
    <row r="55" spans="1:4" s="98" customFormat="1" ht="16.5" customHeight="1">
      <c r="A55" s="177"/>
      <c r="B55" s="99" t="s">
        <v>140</v>
      </c>
      <c r="C55" s="100"/>
      <c r="D55" s="97"/>
    </row>
    <row r="56" spans="1:4" s="98" customFormat="1" ht="16.5" customHeight="1">
      <c r="A56" s="177"/>
      <c r="B56" s="99" t="s">
        <v>141</v>
      </c>
      <c r="C56" s="100"/>
      <c r="D56" s="97"/>
    </row>
    <row r="57" spans="1:4" s="98" customFormat="1" ht="16.5" customHeight="1">
      <c r="A57" s="177"/>
      <c r="B57" s="99" t="s">
        <v>142</v>
      </c>
      <c r="C57" s="100"/>
      <c r="D57" s="97"/>
    </row>
    <row r="58" spans="1:4" s="98" customFormat="1" ht="16.5" customHeight="1">
      <c r="A58" s="177"/>
      <c r="B58" s="109" t="s">
        <v>143</v>
      </c>
      <c r="C58" s="100"/>
      <c r="D58" s="97"/>
    </row>
    <row r="59" spans="1:4" s="98" customFormat="1" ht="16.5" customHeight="1">
      <c r="A59" s="177"/>
      <c r="B59" s="99" t="s">
        <v>144</v>
      </c>
      <c r="C59" s="100"/>
      <c r="D59" s="97"/>
    </row>
    <row r="60" spans="1:4" s="98" customFormat="1" ht="16.5" customHeight="1">
      <c r="A60" s="177"/>
      <c r="B60" s="109" t="s">
        <v>145</v>
      </c>
      <c r="C60" s="100"/>
      <c r="D60" s="97"/>
    </row>
    <row r="61" spans="1:4" s="98" customFormat="1" ht="16.5" customHeight="1">
      <c r="A61" s="177"/>
      <c r="B61" s="109" t="s">
        <v>146</v>
      </c>
      <c r="C61" s="100"/>
      <c r="D61" s="97"/>
    </row>
    <row r="62" spans="1:4" s="98" customFormat="1" ht="16.5" customHeight="1">
      <c r="A62" s="177"/>
      <c r="B62" s="109" t="s">
        <v>147</v>
      </c>
      <c r="C62" s="100"/>
      <c r="D62" s="97"/>
    </row>
    <row r="63" spans="1:4" s="98" customFormat="1" ht="16.5" customHeight="1">
      <c r="A63" s="177"/>
      <c r="B63" s="99" t="s">
        <v>148</v>
      </c>
      <c r="C63" s="100">
        <v>15</v>
      </c>
      <c r="D63" s="97"/>
    </row>
    <row r="64" spans="1:4" s="98" customFormat="1" ht="16.5" customHeight="1">
      <c r="A64" s="177"/>
      <c r="B64" s="110" t="s">
        <v>149</v>
      </c>
      <c r="C64" s="111"/>
      <c r="D64" s="97"/>
    </row>
    <row r="65" spans="1:4" s="98" customFormat="1" ht="16.5" customHeight="1">
      <c r="A65" s="178"/>
      <c r="B65" s="112" t="s">
        <v>150</v>
      </c>
      <c r="C65" s="102"/>
      <c r="D65" s="97"/>
    </row>
    <row r="66" spans="1:4" s="98" customFormat="1" ht="16.5" customHeight="1">
      <c r="A66" s="182" t="s">
        <v>151</v>
      </c>
      <c r="B66" s="113" t="s">
        <v>152</v>
      </c>
      <c r="C66" s="96">
        <v>5</v>
      </c>
      <c r="D66" s="97"/>
    </row>
    <row r="67" spans="1:4" s="98" customFormat="1" ht="16.5" customHeight="1">
      <c r="A67" s="177"/>
      <c r="B67" s="99" t="s">
        <v>153</v>
      </c>
      <c r="C67" s="100">
        <v>2</v>
      </c>
      <c r="D67" s="97"/>
    </row>
    <row r="68" spans="1:4" s="98" customFormat="1" ht="16.5" customHeight="1">
      <c r="A68" s="177"/>
      <c r="B68" s="99" t="s">
        <v>154</v>
      </c>
      <c r="C68" s="100">
        <v>20</v>
      </c>
      <c r="D68" s="97"/>
    </row>
    <row r="69" spans="1:4" s="98" customFormat="1" ht="16.5" customHeight="1">
      <c r="A69" s="177"/>
      <c r="B69" s="99" t="s">
        <v>155</v>
      </c>
      <c r="C69" s="100">
        <v>1</v>
      </c>
      <c r="D69" s="97"/>
    </row>
    <row r="70" spans="1:4" s="98" customFormat="1" ht="16.5" customHeight="1">
      <c r="A70" s="177"/>
      <c r="B70" s="99" t="s">
        <v>156</v>
      </c>
      <c r="C70" s="100">
        <v>5</v>
      </c>
      <c r="D70" s="97"/>
    </row>
    <row r="71" spans="1:4" s="98" customFormat="1" ht="16.5" customHeight="1">
      <c r="A71" s="177"/>
      <c r="B71" s="99" t="s">
        <v>157</v>
      </c>
      <c r="C71" s="100"/>
      <c r="D71" s="97"/>
    </row>
    <row r="72" spans="1:4" s="98" customFormat="1" ht="16.5" customHeight="1">
      <c r="A72" s="177"/>
      <c r="B72" s="99" t="s">
        <v>158</v>
      </c>
      <c r="C72" s="100">
        <v>6</v>
      </c>
      <c r="D72" s="97"/>
    </row>
    <row r="73" spans="1:4" s="98" customFormat="1" ht="16.5" customHeight="1">
      <c r="A73" s="177"/>
      <c r="B73" s="99" t="s">
        <v>159</v>
      </c>
      <c r="C73" s="100">
        <v>8</v>
      </c>
      <c r="D73" s="114"/>
    </row>
    <row r="74" spans="1:4" s="98" customFormat="1" ht="16.5" customHeight="1">
      <c r="A74" s="177"/>
      <c r="B74" s="99" t="s">
        <v>160</v>
      </c>
      <c r="C74" s="100">
        <v>4</v>
      </c>
      <c r="D74" s="114"/>
    </row>
    <row r="75" spans="1:4" s="98" customFormat="1" ht="16.5" customHeight="1">
      <c r="A75" s="177"/>
      <c r="B75" s="99" t="s">
        <v>161</v>
      </c>
      <c r="C75" s="100"/>
      <c r="D75" s="114"/>
    </row>
    <row r="76" spans="1:4" s="98" customFormat="1" ht="16.5" customHeight="1">
      <c r="A76" s="177"/>
      <c r="B76" s="99" t="s">
        <v>162</v>
      </c>
      <c r="C76" s="100">
        <v>2</v>
      </c>
      <c r="D76" s="114"/>
    </row>
    <row r="77" spans="1:4" s="98" customFormat="1" ht="16.5" customHeight="1">
      <c r="A77" s="177"/>
      <c r="B77" s="99" t="s">
        <v>163</v>
      </c>
      <c r="C77" s="100"/>
      <c r="D77" s="114"/>
    </row>
    <row r="78" spans="1:4" s="98" customFormat="1" ht="16.5" customHeight="1">
      <c r="A78" s="177"/>
      <c r="B78" s="99" t="s">
        <v>164</v>
      </c>
      <c r="C78" s="100">
        <v>10</v>
      </c>
      <c r="D78" s="114"/>
    </row>
    <row r="79" spans="1:4" s="98" customFormat="1" ht="16.5" customHeight="1">
      <c r="A79" s="177"/>
      <c r="B79" s="99" t="s">
        <v>165</v>
      </c>
      <c r="C79" s="100">
        <v>1</v>
      </c>
      <c r="D79" s="114"/>
    </row>
    <row r="80" spans="1:4" s="98" customFormat="1" ht="16.5" customHeight="1">
      <c r="A80" s="177"/>
      <c r="B80" s="99" t="s">
        <v>166</v>
      </c>
      <c r="C80" s="100"/>
      <c r="D80" s="114"/>
    </row>
    <row r="81" spans="1:6" s="98" customFormat="1" ht="16.5" customHeight="1">
      <c r="A81" s="177"/>
      <c r="B81" s="99" t="s">
        <v>167</v>
      </c>
      <c r="C81" s="100">
        <v>60</v>
      </c>
      <c r="D81" s="114"/>
    </row>
    <row r="82" spans="1:6" s="98" customFormat="1" ht="16.5" customHeight="1">
      <c r="A82" s="177"/>
      <c r="B82" s="99" t="s">
        <v>168</v>
      </c>
      <c r="C82" s="100">
        <v>1</v>
      </c>
      <c r="D82" s="114"/>
    </row>
    <row r="83" spans="1:6" s="98" customFormat="1" ht="16.5" customHeight="1">
      <c r="A83" s="177"/>
      <c r="B83" s="99" t="s">
        <v>169</v>
      </c>
      <c r="C83" s="100">
        <v>1</v>
      </c>
      <c r="D83" s="114"/>
    </row>
    <row r="84" spans="1:6" s="98" customFormat="1" ht="16.5" customHeight="1">
      <c r="A84" s="177"/>
      <c r="B84" s="99" t="s">
        <v>170</v>
      </c>
      <c r="C84" s="100"/>
      <c r="D84" s="114"/>
    </row>
    <row r="85" spans="1:6" s="98" customFormat="1" ht="16.5" customHeight="1">
      <c r="A85" s="177"/>
      <c r="B85" s="99" t="s">
        <v>171</v>
      </c>
      <c r="C85" s="100"/>
      <c r="D85" s="114"/>
    </row>
    <row r="86" spans="1:6" s="98" customFormat="1" ht="16.5" customHeight="1">
      <c r="A86" s="177"/>
      <c r="B86" s="99" t="s">
        <v>172</v>
      </c>
      <c r="C86" s="100">
        <v>43</v>
      </c>
      <c r="D86" s="114"/>
    </row>
    <row r="87" spans="1:6" s="98" customFormat="1" ht="16.5" customHeight="1">
      <c r="A87" s="177"/>
      <c r="B87" s="99" t="s">
        <v>173</v>
      </c>
      <c r="C87" s="100">
        <v>1</v>
      </c>
      <c r="D87" s="114"/>
    </row>
    <row r="88" spans="1:6" s="98" customFormat="1" ht="16.5" customHeight="1">
      <c r="A88" s="177"/>
      <c r="B88" s="110" t="s">
        <v>174</v>
      </c>
      <c r="C88" s="111"/>
      <c r="D88" s="114"/>
    </row>
    <row r="89" spans="1:6" s="98" customFormat="1" ht="16.5" customHeight="1">
      <c r="A89" s="177"/>
      <c r="B89" s="110" t="s">
        <v>175</v>
      </c>
      <c r="C89" s="111"/>
      <c r="D89" s="114"/>
    </row>
    <row r="90" spans="1:6" s="98" customFormat="1" ht="16.5" customHeight="1">
      <c r="A90" s="183" t="s">
        <v>176</v>
      </c>
      <c r="B90" s="115" t="s">
        <v>177</v>
      </c>
      <c r="C90" s="116"/>
      <c r="D90" s="114"/>
    </row>
    <row r="91" spans="1:6" s="98" customFormat="1" ht="16.5" customHeight="1">
      <c r="A91" s="184"/>
      <c r="B91" s="117" t="s">
        <v>178</v>
      </c>
      <c r="C91" s="100"/>
      <c r="D91" s="114"/>
    </row>
    <row r="92" spans="1:6" s="98" customFormat="1" ht="16.5" customHeight="1">
      <c r="A92" s="184"/>
      <c r="B92" s="118" t="s">
        <v>179</v>
      </c>
      <c r="C92" s="100">
        <v>471</v>
      </c>
      <c r="D92" s="114"/>
    </row>
    <row r="93" spans="1:6" s="98" customFormat="1" ht="16.5" customHeight="1">
      <c r="A93" s="185"/>
      <c r="B93" s="119" t="s">
        <v>180</v>
      </c>
      <c r="C93" s="120"/>
      <c r="D93" s="114"/>
    </row>
    <row r="94" spans="1:6" s="98" customFormat="1" ht="16.5" customHeight="1">
      <c r="A94" s="121"/>
      <c r="B94" s="122" t="s">
        <v>181</v>
      </c>
      <c r="C94" s="120">
        <f>SUM(C3:C93)</f>
        <v>846</v>
      </c>
      <c r="D94" s="114"/>
      <c r="F94" s="123"/>
    </row>
    <row r="95" spans="1:6" s="98" customFormat="1" ht="138" customHeight="1">
      <c r="A95" s="173" t="s">
        <v>182</v>
      </c>
      <c r="B95" s="174"/>
      <c r="C95" s="175"/>
    </row>
    <row r="96" spans="1:6" s="98" customFormat="1" ht="19.5" customHeight="1"/>
  </sheetData>
  <mergeCells count="7">
    <mergeCell ref="A95:C95"/>
    <mergeCell ref="A3:A9"/>
    <mergeCell ref="A10:A16"/>
    <mergeCell ref="A17:A21"/>
    <mergeCell ref="A22:A65"/>
    <mergeCell ref="A66:A89"/>
    <mergeCell ref="A90:A93"/>
  </mergeCells>
  <phoneticPr fontId="3"/>
  <pageMargins left="0.86614173228346458" right="0.78740157480314965" top="0.2" bottom="0.2" header="0.2" footer="0.2"/>
  <pageSetup paperSize="9" scale="5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55C5C-262A-4A80-9080-0950223E51E3}">
  <sheetPr>
    <tabColor theme="8" tint="0.59999389629810485"/>
    <pageSetUpPr fitToPage="1"/>
  </sheetPr>
  <dimension ref="A1:H33"/>
  <sheetViews>
    <sheetView view="pageBreakPreview" zoomScale="84" zoomScaleNormal="100" zoomScaleSheetLayoutView="84" workbookViewId="0"/>
  </sheetViews>
  <sheetFormatPr defaultColWidth="9.3984375" defaultRowHeight="13"/>
  <cols>
    <col min="1" max="1" width="13.59765625" style="127" customWidth="1"/>
    <col min="2" max="2" width="30.69921875" style="165" customWidth="1"/>
    <col min="3" max="5" width="30.69921875" style="127" customWidth="1"/>
    <col min="6" max="6" width="9.3984375" style="127" customWidth="1"/>
    <col min="7" max="7" width="20.09765625" style="127" hidden="1" customWidth="1"/>
    <col min="8" max="8" width="4.69921875" style="127" customWidth="1"/>
    <col min="9" max="22" width="7.69921875" style="127" customWidth="1"/>
    <col min="23" max="23" width="4.69921875" style="127" customWidth="1"/>
    <col min="24" max="24" width="3.8984375" style="127" customWidth="1"/>
    <col min="25" max="25" width="1" style="127" customWidth="1"/>
    <col min="26" max="27" width="3.8984375" style="127" customWidth="1"/>
    <col min="28" max="28" width="4.69921875" style="127" customWidth="1"/>
    <col min="29" max="30" width="3.8984375" style="127" customWidth="1"/>
    <col min="31" max="31" width="1" style="127" customWidth="1"/>
    <col min="32" max="246" width="9.3984375" style="127" customWidth="1"/>
    <col min="247" max="16384" width="9.3984375" style="127"/>
  </cols>
  <sheetData>
    <row r="1" spans="1:8" ht="21">
      <c r="A1" s="124" t="s">
        <v>183</v>
      </c>
      <c r="B1" s="125"/>
      <c r="C1" s="126"/>
      <c r="D1" s="126"/>
      <c r="E1" s="5" t="s">
        <v>80</v>
      </c>
    </row>
    <row r="2" spans="1:8" ht="20.149999999999999" customHeight="1">
      <c r="A2" s="186" t="s">
        <v>184</v>
      </c>
      <c r="B2" s="187" t="s">
        <v>185</v>
      </c>
      <c r="C2" s="188"/>
      <c r="D2" s="187" t="s">
        <v>186</v>
      </c>
      <c r="E2" s="188"/>
    </row>
    <row r="3" spans="1:8" ht="20.149999999999999" customHeight="1">
      <c r="A3" s="186"/>
      <c r="B3" s="128" t="s">
        <v>187</v>
      </c>
      <c r="C3" s="129" t="s">
        <v>188</v>
      </c>
      <c r="D3" s="129" t="s">
        <v>187</v>
      </c>
      <c r="E3" s="129" t="s">
        <v>188</v>
      </c>
      <c r="G3" s="130" t="s">
        <v>189</v>
      </c>
    </row>
    <row r="4" spans="1:8" ht="40" customHeight="1">
      <c r="A4" s="131" t="s">
        <v>70</v>
      </c>
      <c r="B4" s="132">
        <v>122</v>
      </c>
      <c r="C4" s="132">
        <v>139</v>
      </c>
      <c r="D4" s="133">
        <v>9.1385767790262182</v>
      </c>
      <c r="E4" s="134">
        <f>C4/G4*100000</f>
        <v>10.411985018726591</v>
      </c>
      <c r="G4" s="135">
        <v>1335000</v>
      </c>
      <c r="H4" s="136"/>
    </row>
    <row r="5" spans="1:8" ht="40" customHeight="1">
      <c r="A5" s="137" t="s">
        <v>190</v>
      </c>
      <c r="B5" s="138">
        <v>111</v>
      </c>
      <c r="C5" s="138">
        <f>SUM(C7:C17)</f>
        <v>122</v>
      </c>
      <c r="D5" s="139">
        <v>9.1999293843258076</v>
      </c>
      <c r="E5" s="139">
        <f t="shared" ref="E5:E32" si="0">C5/G5*100000</f>
        <v>10.111634098087825</v>
      </c>
      <c r="G5" s="140">
        <v>1206531</v>
      </c>
    </row>
    <row r="6" spans="1:8" ht="40" customHeight="1">
      <c r="A6" s="141" t="s">
        <v>191</v>
      </c>
      <c r="B6" s="142">
        <v>11</v>
      </c>
      <c r="C6" s="142">
        <f>SUM(C18:C26)</f>
        <v>17</v>
      </c>
      <c r="D6" s="143">
        <v>9.1700290106372329</v>
      </c>
      <c r="E6" s="139">
        <f t="shared" si="0"/>
        <v>14.17186301643936</v>
      </c>
      <c r="G6" s="144">
        <v>119956</v>
      </c>
    </row>
    <row r="7" spans="1:8" ht="40" customHeight="1">
      <c r="A7" s="137" t="s">
        <v>192</v>
      </c>
      <c r="B7" s="138">
        <v>31</v>
      </c>
      <c r="C7" s="138">
        <v>8</v>
      </c>
      <c r="D7" s="134">
        <v>6.1101201328458377</v>
      </c>
      <c r="E7" s="134">
        <f t="shared" si="0"/>
        <v>1.5768051955731193</v>
      </c>
      <c r="G7" s="135">
        <v>507355</v>
      </c>
    </row>
    <row r="8" spans="1:8" ht="40" customHeight="1">
      <c r="A8" s="137" t="s">
        <v>193</v>
      </c>
      <c r="B8" s="138">
        <v>18</v>
      </c>
      <c r="C8" s="138">
        <v>8</v>
      </c>
      <c r="D8" s="143">
        <v>11.999520019199231</v>
      </c>
      <c r="E8" s="139">
        <f t="shared" si="0"/>
        <v>5.3331200085329922</v>
      </c>
      <c r="G8" s="140">
        <v>150006</v>
      </c>
    </row>
    <row r="9" spans="1:8" ht="40" customHeight="1">
      <c r="A9" s="137" t="s">
        <v>194</v>
      </c>
      <c r="B9" s="138">
        <v>14</v>
      </c>
      <c r="C9" s="145">
        <v>16</v>
      </c>
      <c r="D9" s="143">
        <v>19.942167713630472</v>
      </c>
      <c r="E9" s="139">
        <f t="shared" si="0"/>
        <v>22.791048815577682</v>
      </c>
      <c r="G9" s="140">
        <v>70203</v>
      </c>
    </row>
    <row r="10" spans="1:8" ht="40" customHeight="1">
      <c r="A10" s="137" t="s">
        <v>195</v>
      </c>
      <c r="B10" s="138" t="s">
        <v>218</v>
      </c>
      <c r="C10" s="138">
        <v>0</v>
      </c>
      <c r="D10" s="143">
        <v>9.4933704629600335</v>
      </c>
      <c r="E10" s="139">
        <f t="shared" si="0"/>
        <v>0</v>
      </c>
      <c r="G10" s="140">
        <v>31601</v>
      </c>
    </row>
    <row r="11" spans="1:8" ht="40" customHeight="1">
      <c r="A11" s="137" t="s">
        <v>196</v>
      </c>
      <c r="B11" s="138" t="s">
        <v>218</v>
      </c>
      <c r="C11" s="138">
        <v>12</v>
      </c>
      <c r="D11" s="143">
        <v>3.464793368385493</v>
      </c>
      <c r="E11" s="139">
        <f t="shared" si="0"/>
        <v>10.394380105156479</v>
      </c>
      <c r="G11" s="140">
        <v>115447</v>
      </c>
    </row>
    <row r="12" spans="1:8" ht="40" customHeight="1">
      <c r="A12" s="137" t="s">
        <v>197</v>
      </c>
      <c r="B12" s="138" t="s">
        <v>218</v>
      </c>
      <c r="C12" s="145">
        <v>42</v>
      </c>
      <c r="D12" s="143">
        <v>7.6806390291672271</v>
      </c>
      <c r="E12" s="139">
        <f t="shared" si="0"/>
        <v>40.323354903127942</v>
      </c>
      <c r="G12" s="140">
        <v>104158</v>
      </c>
    </row>
    <row r="13" spans="1:8" ht="40" customHeight="1">
      <c r="A13" s="137" t="s">
        <v>198</v>
      </c>
      <c r="B13" s="138" t="s">
        <v>218</v>
      </c>
      <c r="C13" s="145">
        <v>0</v>
      </c>
      <c r="D13" s="143">
        <v>12.331976815883587</v>
      </c>
      <c r="E13" s="139">
        <f t="shared" si="0"/>
        <v>0</v>
      </c>
      <c r="G13" s="140">
        <v>40545</v>
      </c>
    </row>
    <row r="14" spans="1:8" ht="40" customHeight="1">
      <c r="A14" s="137" t="s">
        <v>199</v>
      </c>
      <c r="B14" s="138" t="s">
        <v>218</v>
      </c>
      <c r="C14" s="145">
        <v>0</v>
      </c>
      <c r="D14" s="143">
        <v>14.264928247410916</v>
      </c>
      <c r="E14" s="139">
        <f t="shared" si="0"/>
        <v>0</v>
      </c>
      <c r="G14" s="140">
        <v>35051</v>
      </c>
    </row>
    <row r="15" spans="1:8" ht="40" customHeight="1">
      <c r="A15" s="137" t="s">
        <v>200</v>
      </c>
      <c r="B15" s="138" t="s">
        <v>218</v>
      </c>
      <c r="C15" s="145">
        <v>0</v>
      </c>
      <c r="D15" s="143">
        <v>9.6609023282774622</v>
      </c>
      <c r="E15" s="139">
        <f t="shared" si="0"/>
        <v>0</v>
      </c>
      <c r="G15" s="140">
        <v>82808</v>
      </c>
    </row>
    <row r="16" spans="1:8" ht="40" customHeight="1">
      <c r="A16" s="137" t="s">
        <v>201</v>
      </c>
      <c r="B16" s="138" t="s">
        <v>218</v>
      </c>
      <c r="C16" s="145">
        <v>0</v>
      </c>
      <c r="D16" s="143">
        <v>25.647601949217744</v>
      </c>
      <c r="E16" s="139">
        <f t="shared" si="0"/>
        <v>0</v>
      </c>
      <c r="G16" s="140">
        <v>35091</v>
      </c>
    </row>
    <row r="17" spans="1:7" ht="40" customHeight="1">
      <c r="A17" s="137" t="s">
        <v>202</v>
      </c>
      <c r="B17" s="138" t="s">
        <v>218</v>
      </c>
      <c r="C17" s="146">
        <v>36</v>
      </c>
      <c r="D17" s="143">
        <v>17.510068289266329</v>
      </c>
      <c r="E17" s="139">
        <f t="shared" si="0"/>
        <v>105.06040973559797</v>
      </c>
      <c r="G17" s="140">
        <v>34266</v>
      </c>
    </row>
    <row r="18" spans="1:7" ht="40" customHeight="1">
      <c r="A18" s="147" t="s">
        <v>203</v>
      </c>
      <c r="B18" s="148" t="s">
        <v>218</v>
      </c>
      <c r="C18" s="142">
        <v>0</v>
      </c>
      <c r="D18" s="149">
        <v>15.649452269170578</v>
      </c>
      <c r="E18" s="134">
        <f t="shared" si="0"/>
        <v>0</v>
      </c>
      <c r="G18" s="140">
        <v>6390</v>
      </c>
    </row>
    <row r="19" spans="1:7" ht="40" customHeight="1">
      <c r="A19" s="150" t="s">
        <v>204</v>
      </c>
      <c r="B19" s="148">
        <v>0</v>
      </c>
      <c r="C19" s="151">
        <v>0</v>
      </c>
      <c r="D19" s="149">
        <v>0</v>
      </c>
      <c r="E19" s="134">
        <f t="shared" si="0"/>
        <v>0</v>
      </c>
      <c r="G19" s="140">
        <v>7349</v>
      </c>
    </row>
    <row r="20" spans="1:7" ht="40" customHeight="1">
      <c r="A20" s="152" t="s">
        <v>205</v>
      </c>
      <c r="B20" s="138" t="s">
        <v>218</v>
      </c>
      <c r="C20" s="145">
        <v>0</v>
      </c>
      <c r="D20" s="143">
        <v>3.3632664043318874</v>
      </c>
      <c r="E20" s="134">
        <f t="shared" si="0"/>
        <v>0</v>
      </c>
      <c r="G20" s="140">
        <v>29733</v>
      </c>
    </row>
    <row r="21" spans="1:7" ht="40" customHeight="1">
      <c r="A21" s="152" t="s">
        <v>206</v>
      </c>
      <c r="B21" s="138" t="s">
        <v>218</v>
      </c>
      <c r="C21" s="142">
        <v>0</v>
      </c>
      <c r="D21" s="143">
        <v>4.9147294441440996</v>
      </c>
      <c r="E21" s="139">
        <f t="shared" si="0"/>
        <v>0</v>
      </c>
      <c r="G21" s="140">
        <v>20347</v>
      </c>
    </row>
    <row r="22" spans="1:7" ht="40" customHeight="1">
      <c r="A22" s="150" t="s">
        <v>207</v>
      </c>
      <c r="B22" s="148">
        <v>0</v>
      </c>
      <c r="C22" s="142">
        <v>17</v>
      </c>
      <c r="D22" s="149">
        <v>0</v>
      </c>
      <c r="E22" s="134">
        <f t="shared" si="0"/>
        <v>111.43156790770843</v>
      </c>
      <c r="G22" s="140">
        <v>15256</v>
      </c>
    </row>
    <row r="23" spans="1:7" ht="40" customHeight="1">
      <c r="A23" s="150" t="s">
        <v>208</v>
      </c>
      <c r="B23" s="148" t="s">
        <v>218</v>
      </c>
      <c r="C23" s="151">
        <v>0</v>
      </c>
      <c r="D23" s="149">
        <v>24.012486492976347</v>
      </c>
      <c r="E23" s="134">
        <f t="shared" si="0"/>
        <v>0</v>
      </c>
      <c r="G23" s="140">
        <v>8329</v>
      </c>
    </row>
    <row r="24" spans="1:7" ht="40" customHeight="1">
      <c r="A24" s="152" t="s">
        <v>209</v>
      </c>
      <c r="B24" s="138" t="s">
        <v>218</v>
      </c>
      <c r="C24" s="145">
        <v>0</v>
      </c>
      <c r="D24" s="143">
        <v>54.392167527875984</v>
      </c>
      <c r="E24" s="134">
        <f t="shared" si="0"/>
        <v>0</v>
      </c>
      <c r="G24" s="140">
        <v>3677</v>
      </c>
    </row>
    <row r="25" spans="1:7" ht="40" customHeight="1">
      <c r="A25" s="152" t="s">
        <v>210</v>
      </c>
      <c r="B25" s="138" t="s">
        <v>218</v>
      </c>
      <c r="C25" s="142">
        <v>0</v>
      </c>
      <c r="D25" s="153">
        <v>10.440593025683858</v>
      </c>
      <c r="E25" s="153">
        <f t="shared" si="0"/>
        <v>0</v>
      </c>
      <c r="G25" s="140">
        <v>9578</v>
      </c>
    </row>
    <row r="26" spans="1:7" ht="40" customHeight="1" thickBot="1">
      <c r="A26" s="154" t="s">
        <v>211</v>
      </c>
      <c r="B26" s="155" t="s">
        <v>218</v>
      </c>
      <c r="C26" s="142">
        <v>0</v>
      </c>
      <c r="D26" s="156">
        <v>15.54645799865264</v>
      </c>
      <c r="E26" s="134">
        <f t="shared" si="0"/>
        <v>0</v>
      </c>
      <c r="G26" s="140">
        <v>19297</v>
      </c>
    </row>
    <row r="27" spans="1:7" ht="40" customHeight="1" thickTop="1">
      <c r="A27" s="157" t="s">
        <v>212</v>
      </c>
      <c r="B27" s="158" t="s">
        <v>218</v>
      </c>
      <c r="C27" s="158">
        <f>C15</f>
        <v>0</v>
      </c>
      <c r="D27" s="143">
        <v>9.6609023282774622</v>
      </c>
      <c r="E27" s="159">
        <f t="shared" si="0"/>
        <v>0</v>
      </c>
      <c r="G27" s="140">
        <v>82808</v>
      </c>
    </row>
    <row r="28" spans="1:7" ht="40" customHeight="1">
      <c r="A28" s="152" t="s">
        <v>213</v>
      </c>
      <c r="B28" s="160">
        <v>12</v>
      </c>
      <c r="C28" s="160">
        <f>C11+C12</f>
        <v>54</v>
      </c>
      <c r="D28" s="143">
        <v>5.4643564581862885</v>
      </c>
      <c r="E28" s="139">
        <f t="shared" si="0"/>
        <v>24.589604061838301</v>
      </c>
      <c r="G28" s="140">
        <v>219605</v>
      </c>
    </row>
    <row r="29" spans="1:7" ht="40" customHeight="1">
      <c r="A29" s="152" t="s">
        <v>214</v>
      </c>
      <c r="B29" s="145">
        <v>19</v>
      </c>
      <c r="C29" s="160">
        <f>C8+C18</f>
        <v>8</v>
      </c>
      <c r="D29" s="143">
        <v>12.148648303025652</v>
      </c>
      <c r="E29" s="139">
        <f t="shared" si="0"/>
        <v>5.1152203381160639</v>
      </c>
      <c r="G29" s="140">
        <v>156396</v>
      </c>
    </row>
    <row r="30" spans="1:7" ht="40" customHeight="1">
      <c r="A30" s="152" t="s">
        <v>215</v>
      </c>
      <c r="B30" s="161">
        <v>44</v>
      </c>
      <c r="C30" s="160">
        <f>C7+C14+C17+C19+C20+C21</f>
        <v>44</v>
      </c>
      <c r="D30" s="143">
        <v>6.9389576739352252</v>
      </c>
      <c r="E30" s="139">
        <f t="shared" si="0"/>
        <v>6.9389576739352252</v>
      </c>
      <c r="G30" s="140">
        <v>634101</v>
      </c>
    </row>
    <row r="31" spans="1:7" ht="40" customHeight="1">
      <c r="A31" s="152" t="s">
        <v>216</v>
      </c>
      <c r="B31" s="160">
        <v>19</v>
      </c>
      <c r="C31" s="160">
        <f>C10+C13+C16+C22+C23</f>
        <v>17</v>
      </c>
      <c r="D31" s="143">
        <v>14.523551084679948</v>
      </c>
      <c r="E31" s="139">
        <f t="shared" si="0"/>
        <v>12.994756233661006</v>
      </c>
      <c r="G31" s="140">
        <v>130822</v>
      </c>
    </row>
    <row r="32" spans="1:7" ht="40" customHeight="1">
      <c r="A32" s="162" t="s">
        <v>217</v>
      </c>
      <c r="B32" s="163">
        <v>20</v>
      </c>
      <c r="C32" s="163">
        <f>C9+C24+C25+C26</f>
        <v>16</v>
      </c>
      <c r="D32" s="153">
        <v>19.463773052406207</v>
      </c>
      <c r="E32" s="153">
        <f t="shared" si="0"/>
        <v>15.571018441924966</v>
      </c>
      <c r="G32" s="140">
        <v>102755</v>
      </c>
    </row>
    <row r="33" spans="2:5">
      <c r="B33" s="164"/>
      <c r="C33" s="164"/>
      <c r="D33" s="164"/>
      <c r="E33" s="164"/>
    </row>
  </sheetData>
  <mergeCells count="3">
    <mergeCell ref="A2:A3"/>
    <mergeCell ref="B2:C2"/>
    <mergeCell ref="D2:E2"/>
  </mergeCells>
  <phoneticPr fontId="3"/>
  <printOptions horizontalCentered="1"/>
  <pageMargins left="0.78740157480314965" right="0.78740157480314965" top="0.59055118110236227" bottom="0.59055118110236227" header="0" footer="0"/>
  <pageSetup paperSize="9" scale="6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１表</vt:lpstr>
      <vt:lpstr>２表</vt:lpstr>
      <vt:lpstr>３表</vt:lpstr>
      <vt:lpstr>４表</vt:lpstr>
      <vt:lpstr>５表</vt:lpstr>
      <vt:lpstr>'１表'!Print_Area</vt:lpstr>
      <vt:lpstr>'２表'!Print_Area</vt:lpstr>
      <vt:lpstr>'３表'!Print_Area</vt:lpstr>
      <vt:lpstr>'５表'!Print_Area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2025-01-07T08:37:12Z</cp:lastPrinted>
  <dcterms:created xsi:type="dcterms:W3CDTF">2025-01-07T08:31:06Z</dcterms:created>
  <dcterms:modified xsi:type="dcterms:W3CDTF">2025-08-05T02:55:43Z</dcterms:modified>
</cp:coreProperties>
</file>