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2章 (一部不足データあり)\ＨＰ掲載用\"/>
    </mc:Choice>
  </mc:AlternateContent>
  <xr:revisionPtr revIDLastSave="0" documentId="8_{468F04A6-538F-4EC5-AC9E-40EA23B87415}" xr6:coauthVersionLast="36" xr6:coauthVersionMax="36" xr10:uidLastSave="{00000000-0000-0000-0000-000000000000}"/>
  <bookViews>
    <workbookView xWindow="0" yWindow="0" windowWidth="19200" windowHeight="6060" xr2:uid="{5A3A0AEC-1FB4-466D-84B0-67BFC471AC45}"/>
  </bookViews>
  <sheets>
    <sheet name="２３表" sheetId="1" r:id="rId1"/>
    <sheet name="２４表" sheetId="2" r:id="rId2"/>
    <sheet name="２５表" sheetId="3" r:id="rId3"/>
  </sheets>
  <definedNames>
    <definedName name="_xlnm.Print_Area" localSheetId="0">'２３表'!$A$3:$AB$34</definedName>
    <definedName name="_xlnm.Print_Area" localSheetId="1">'２４表'!$A$1:$J$34</definedName>
    <definedName name="_xlnm.Print_Area" localSheetId="2">'２５表'!$A$1:$M$22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31" i="2"/>
  <c r="I31" i="2"/>
  <c r="H31" i="2"/>
  <c r="G31" i="2"/>
  <c r="F31" i="2"/>
  <c r="E31" i="2"/>
  <c r="D31" i="2"/>
  <c r="C31" i="2"/>
  <c r="B31" i="2"/>
  <c r="J30" i="2"/>
  <c r="I30" i="2"/>
  <c r="H30" i="2"/>
  <c r="G30" i="2"/>
  <c r="F30" i="2"/>
  <c r="E30" i="2"/>
  <c r="D30" i="2"/>
  <c r="C30" i="2"/>
  <c r="B30" i="2"/>
  <c r="J29" i="2"/>
  <c r="I29" i="2"/>
  <c r="H29" i="2"/>
  <c r="G29" i="2"/>
  <c r="F29" i="2"/>
  <c r="E29" i="2"/>
  <c r="D29" i="2"/>
  <c r="C29" i="2"/>
  <c r="B29" i="2"/>
  <c r="J8" i="2"/>
  <c r="I8" i="2"/>
  <c r="H8" i="2"/>
  <c r="G8" i="2"/>
  <c r="F8" i="2"/>
  <c r="E8" i="2"/>
  <c r="D8" i="2"/>
  <c r="C8" i="2"/>
  <c r="B8" i="2"/>
  <c r="J7" i="2"/>
  <c r="J6" i="2" s="1"/>
  <c r="I7" i="2"/>
  <c r="I6" i="2" s="1"/>
  <c r="H7" i="2"/>
  <c r="H6" i="2" s="1"/>
  <c r="G7" i="2"/>
  <c r="G6" i="2" s="1"/>
  <c r="F7" i="2"/>
  <c r="F6" i="2" s="1"/>
  <c r="E7" i="2"/>
  <c r="E6" i="2" s="1"/>
  <c r="D7" i="2"/>
  <c r="C7" i="2"/>
  <c r="B7" i="2"/>
  <c r="D6" i="2"/>
  <c r="C6" i="2"/>
  <c r="B6" i="2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<sst xmlns="http://schemas.openxmlformats.org/spreadsheetml/2006/main" count="153" uniqueCount="82">
  <si>
    <t>第２３表　周産期死亡数、月･妊娠満２２週以後の死産・早期新生児死亡別-市町別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3">
      <t>ツキ</t>
    </rPh>
    <rPh sb="14" eb="16">
      <t>ニンシン</t>
    </rPh>
    <rPh sb="16" eb="17">
      <t>マン</t>
    </rPh>
    <rPh sb="19" eb="20">
      <t>シュウ</t>
    </rPh>
    <rPh sb="20" eb="22">
      <t>イゴ</t>
    </rPh>
    <rPh sb="23" eb="25">
      <t>シザン</t>
    </rPh>
    <rPh sb="26" eb="28">
      <t>ソウキ</t>
    </rPh>
    <rPh sb="28" eb="31">
      <t>シンセイジ</t>
    </rPh>
    <rPh sb="31" eb="33">
      <t>シボウ</t>
    </rPh>
    <rPh sb="33" eb="34">
      <t>ベツ</t>
    </rPh>
    <rPh sb="35" eb="37">
      <t>シチョウ</t>
    </rPh>
    <rPh sb="37" eb="38">
      <t>ベツ</t>
    </rPh>
    <phoneticPr fontId="4"/>
  </si>
  <si>
    <t>令和4年</t>
    <rPh sb="0" eb="2">
      <t>レイワ</t>
    </rPh>
    <rPh sb="3" eb="4">
      <t>ネン</t>
    </rPh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</si>
  <si>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</si>
  <si>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</si>
  <si>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</si>
  <si>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</si>
  <si>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</si>
  <si>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</si>
  <si>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</si>
  <si>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</si>
  <si>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</si>
  <si>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</si>
  <si>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</si>
  <si>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</si>
  <si>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</si>
  <si>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</si>
  <si>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</si>
  <si>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妊娠満
２２週以
後死産</t>
    <rPh sb="0" eb="2">
      <t>ニンシン</t>
    </rPh>
    <rPh sb="2" eb="3">
      <t>マン</t>
    </rPh>
    <rPh sb="6" eb="7">
      <t>シュウ</t>
    </rPh>
    <rPh sb="7" eb="8">
      <t>イ</t>
    </rPh>
    <rPh sb="9" eb="10">
      <t>アト</t>
    </rPh>
    <rPh sb="10" eb="12">
      <t>シザン</t>
    </rPh>
    <phoneticPr fontId="4"/>
  </si>
  <si>
    <t>早期
新生児
死亡</t>
    <rPh sb="0" eb="2">
      <t>ソウキ</t>
    </rPh>
    <rPh sb="3" eb="6">
      <t>シンセイジ</t>
    </rPh>
    <rPh sb="7" eb="9">
      <t>シボウ</t>
    </rPh>
    <phoneticPr fontId="4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</si>
  <si>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</si>
  <si>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</si>
  <si>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</si>
  <si>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</si>
  <si>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</si>
  <si>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</si>
  <si>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</si>
  <si>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</si>
  <si>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</si>
  <si>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</si>
  <si>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</si>
  <si>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</si>
  <si>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</si>
  <si>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</si>
  <si>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</si>
  <si>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</si>
  <si>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</si>
  <si>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</si>
  <si>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</si>
  <si>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</si>
  <si>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</si>
  <si>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</si>
  <si>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</si>
  <si>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</si>
  <si>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</si>
  <si>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</si>
  <si>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</si>
  <si>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</si>
  <si>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</si>
  <si>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第２４表　周産期死亡数、母の年齢（５歳階級）別-市町別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3">
      <t>ハハ</t>
    </rPh>
    <rPh sb="14" eb="16">
      <t>ネンレイ</t>
    </rPh>
    <rPh sb="18" eb="19">
      <t>サイ</t>
    </rPh>
    <rPh sb="19" eb="21">
      <t>カイキュウ</t>
    </rPh>
    <rPh sb="22" eb="23">
      <t>ベツ</t>
    </rPh>
    <rPh sb="24" eb="26">
      <t>シチョウ</t>
    </rPh>
    <rPh sb="26" eb="27">
      <t>ベツ</t>
    </rPh>
    <phoneticPr fontId="4"/>
  </si>
  <si>
    <t>１９歳
以下</t>
    <rPh sb="2" eb="3">
      <t>サイ</t>
    </rPh>
    <rPh sb="4" eb="6">
      <t>イカ</t>
    </rPh>
    <phoneticPr fontId="4"/>
  </si>
  <si>
    <t>20～24
歳</t>
    <rPh sb="6" eb="7">
      <t>サイ</t>
    </rPh>
    <phoneticPr fontId="4"/>
  </si>
  <si>
    <t>25～29
歳</t>
    <rPh sb="6" eb="7">
      <t>サイ</t>
    </rPh>
    <phoneticPr fontId="4"/>
  </si>
  <si>
    <t>30～34
歳</t>
    <rPh sb="6" eb="7">
      <t>サイ</t>
    </rPh>
    <phoneticPr fontId="4"/>
  </si>
  <si>
    <t>35～39
歳</t>
    <rPh sb="6" eb="7">
      <t>サイ</t>
    </rPh>
    <phoneticPr fontId="4"/>
  </si>
  <si>
    <t>40～44
歳</t>
    <rPh sb="6" eb="7">
      <t>サイ</t>
    </rPh>
    <phoneticPr fontId="4"/>
  </si>
  <si>
    <t>45歳
以上</t>
    <rPh sb="2" eb="3">
      <t>サイ</t>
    </rPh>
    <rPh sb="4" eb="6">
      <t>イジョウ</t>
    </rPh>
    <phoneticPr fontId="4"/>
  </si>
  <si>
    <t>不詳</t>
    <rPh sb="0" eb="2">
      <t>フショウ</t>
    </rPh>
    <phoneticPr fontId="4"/>
  </si>
  <si>
    <t>第２５表　周産期死亡数、出生時の体重・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4">
      <t>シュッセイ</t>
    </rPh>
    <rPh sb="14" eb="15">
      <t>ジ</t>
    </rPh>
    <rPh sb="16" eb="18">
      <t>タイジュウ</t>
    </rPh>
    <phoneticPr fontId="4"/>
  </si>
  <si>
    <t>　　　　　妊娠満２２週以後の死産・早期新生児死亡別・性別</t>
    <phoneticPr fontId="4"/>
  </si>
  <si>
    <t>実数</t>
    <rPh sb="0" eb="2">
      <t>ジッスウ</t>
    </rPh>
    <phoneticPr fontId="4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</si>
  <si>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4"/>
  </si>
  <si>
    <t>早期
新生児死亡</t>
    <rPh sb="0" eb="2">
      <t>ソウキ</t>
    </rPh>
    <rPh sb="3" eb="6">
      <t>シンセイジ</t>
    </rPh>
    <rPh sb="6" eb="8">
      <t>シボウ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</si>
  <si>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</si>
  <si>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</si>
  <si>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・</t>
  </si>
  <si>
    <t>500g未満</t>
    <rPh sb="4" eb="6">
      <t>ミマン</t>
    </rPh>
    <phoneticPr fontId="4"/>
  </si>
  <si>
    <t>-</t>
  </si>
  <si>
    <t>500g-749g</t>
  </si>
  <si>
    <t>750g-999g</t>
  </si>
  <si>
    <t>1000g-1249g</t>
  </si>
  <si>
    <t>1250g-1499g</t>
  </si>
  <si>
    <t>1500g-1749g</t>
  </si>
  <si>
    <t>1750g-1999g</t>
  </si>
  <si>
    <t>2000g-2249g</t>
  </si>
  <si>
    <t>2250g-2499g</t>
  </si>
  <si>
    <t>2500g-2749g</t>
  </si>
  <si>
    <t>2750g-2999g</t>
  </si>
  <si>
    <t>3000g-3249g</t>
  </si>
  <si>
    <t>3250g-3499g</t>
  </si>
  <si>
    <t>3500g-3749g</t>
  </si>
  <si>
    <t>3750g-3999g</t>
  </si>
  <si>
    <t>4000g以上</t>
    <rPh sb="5" eb="7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</si>
</sst>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_ * #,##0_ ;_ * &quot;△&quot;?,?#0_ ;_ * &quot;-&quot;_ ;_ @_ "/>
  </numFmts>
  <fonts count="9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1"/>
      <name val="ＭＳ ＰＲゴシック"/>
      <family val="3"/>
    </font>
    <font>
      <sz val="11"/>
      <name val="HG創英角ｺﾞｼｯｸUB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1" fillId="0" borderId="0" xfId="1"/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" fillId="0" borderId="0" xfId="1" applyFont="1"/>
    <xf numFmtId="0" fontId="6" fillId="0" borderId="0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right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right" vertical="center" shrinkToFit="1"/>
    </xf>
    <xf numFmtId="176" fontId="7" fillId="0" borderId="9" xfId="1" applyNumberFormat="1" applyFont="1" applyBorder="1" applyAlignment="1">
      <alignment horizontal="right" vertical="center" shrinkToFit="1"/>
    </xf>
    <xf numFmtId="176" fontId="7" fillId="0" borderId="10" xfId="1" applyNumberFormat="1" applyFont="1" applyBorder="1" applyAlignment="1">
      <alignment horizontal="right" vertical="center" shrinkToFit="1"/>
    </xf>
    <xf numFmtId="177" fontId="1" fillId="0" borderId="0" xfId="1" applyNumberFormat="1" applyBorder="1"/>
    <xf numFmtId="49" fontId="6" fillId="0" borderId="11" xfId="1" applyNumberFormat="1" applyFont="1" applyBorder="1" applyAlignment="1">
      <alignment horizontal="center" vertical="center"/>
    </xf>
    <xf numFmtId="176" fontId="7" fillId="0" borderId="11" xfId="1" applyNumberFormat="1" applyFont="1" applyFill="1" applyBorder="1" applyAlignment="1">
      <alignment horizontal="right" vertical="center" shrinkToFit="1"/>
    </xf>
    <xf numFmtId="176" fontId="7" fillId="0" borderId="0" xfId="1" applyNumberFormat="1" applyFont="1" applyFill="1" applyBorder="1" applyAlignment="1">
      <alignment horizontal="right" vertical="center" shrinkToFit="1"/>
    </xf>
    <xf numFmtId="176" fontId="7" fillId="0" borderId="12" xfId="1" applyNumberFormat="1" applyFont="1" applyFill="1" applyBorder="1" applyAlignment="1">
      <alignment horizontal="right" vertical="center" shrinkToFit="1"/>
    </xf>
    <xf numFmtId="49" fontId="6" fillId="0" borderId="13" xfId="1" applyNumberFormat="1" applyFont="1" applyBorder="1" applyAlignment="1">
      <alignment horizontal="center" vertical="center"/>
    </xf>
    <xf numFmtId="176" fontId="7" fillId="0" borderId="13" xfId="1" applyNumberFormat="1" applyFont="1" applyFill="1" applyBorder="1" applyAlignment="1">
      <alignment horizontal="right" vertical="center" shrinkToFit="1"/>
    </xf>
    <xf numFmtId="176" fontId="7" fillId="0" borderId="1" xfId="1" applyNumberFormat="1" applyFont="1" applyFill="1" applyBorder="1" applyAlignment="1">
      <alignment horizontal="right" vertical="center" shrinkToFit="1"/>
    </xf>
    <xf numFmtId="176" fontId="7" fillId="0" borderId="14" xfId="1" applyNumberFormat="1" applyFont="1" applyFill="1" applyBorder="1" applyAlignment="1">
      <alignment horizontal="right" vertical="center" shrinkToFit="1"/>
    </xf>
    <xf numFmtId="49" fontId="6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Fill="1" applyBorder="1" applyAlignment="1">
      <alignment horizontal="right" vertical="center" shrinkToFit="1"/>
    </xf>
    <xf numFmtId="176" fontId="7" fillId="0" borderId="4" xfId="1" applyNumberFormat="1" applyFont="1" applyFill="1" applyBorder="1" applyAlignment="1">
      <alignment horizontal="right" vertical="center" shrinkToFit="1"/>
    </xf>
    <xf numFmtId="176" fontId="7" fillId="0" borderId="5" xfId="1" applyNumberFormat="1" applyFont="1" applyFill="1" applyBorder="1" applyAlignment="1">
      <alignment horizontal="right" vertical="center" shrinkToFit="1"/>
    </xf>
    <xf numFmtId="49" fontId="6" fillId="0" borderId="7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right" vertical="center" shrinkToFit="1"/>
    </xf>
    <xf numFmtId="176" fontId="7" fillId="0" borderId="18" xfId="1" applyNumberFormat="1" applyFont="1" applyFill="1" applyBorder="1" applyAlignment="1">
      <alignment horizontal="right" vertical="center" shrinkToFit="1"/>
    </xf>
    <xf numFmtId="176" fontId="7" fillId="0" borderId="19" xfId="1" applyNumberFormat="1" applyFont="1" applyFill="1" applyBorder="1" applyAlignment="1">
      <alignment horizontal="right" vertical="center" shrinkToFit="1"/>
    </xf>
    <xf numFmtId="49" fontId="6" fillId="0" borderId="6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49" fontId="6" fillId="0" borderId="7" xfId="1" applyNumberFormat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right" vertical="center" shrinkToFit="1"/>
    </xf>
    <xf numFmtId="176" fontId="7" fillId="0" borderId="9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right" vertical="center" shrinkToFit="1"/>
    </xf>
    <xf numFmtId="178" fontId="7" fillId="0" borderId="0" xfId="1" applyNumberFormat="1" applyFont="1" applyAlignment="1">
      <alignment horizontal="right" vertical="center" shrinkToFit="1"/>
    </xf>
    <xf numFmtId="49" fontId="8" fillId="0" borderId="0" xfId="1" applyNumberFormat="1" applyFont="1" applyAlignment="1">
      <alignment horizontal="left" vertical="center"/>
    </xf>
    <xf numFmtId="0" fontId="6" fillId="0" borderId="15" xfId="1" applyFont="1" applyBorder="1" applyAlignment="1">
      <alignment horizontal="center" vertical="center" textRotation="255"/>
    </xf>
    <xf numFmtId="0" fontId="6" fillId="0" borderId="11" xfId="1" applyFont="1" applyBorder="1" applyAlignment="1">
      <alignment horizontal="center" vertical="center" textRotation="255"/>
    </xf>
    <xf numFmtId="0" fontId="6" fillId="0" borderId="0" xfId="1" applyFont="1" applyBorder="1" applyAlignment="1">
      <alignment horizontal="center" vertical="center" textRotation="255"/>
    </xf>
    <xf numFmtId="0" fontId="1" fillId="0" borderId="0" xfId="1" applyBorder="1"/>
    <xf numFmtId="0" fontId="8" fillId="0" borderId="0" xfId="1" applyFont="1" applyAlignment="1">
      <alignment horizontal="left" vertical="center"/>
    </xf>
    <xf numFmtId="0" fontId="1" fillId="0" borderId="1" xfId="1" applyBorder="1"/>
    <xf numFmtId="49" fontId="6" fillId="0" borderId="2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distributed" vertical="center"/>
    </xf>
    <xf numFmtId="0" fontId="6" fillId="0" borderId="6" xfId="1" applyFont="1" applyBorder="1" applyAlignment="1">
      <alignment horizontal="center" vertical="center" textRotation="255" wrapText="1"/>
    </xf>
    <xf numFmtId="49" fontId="6" fillId="0" borderId="7" xfId="1" applyNumberFormat="1" applyFont="1" applyBorder="1" applyAlignment="1">
      <alignment horizontal="left" vertical="center"/>
    </xf>
    <xf numFmtId="179" fontId="7" fillId="0" borderId="4" xfId="1" applyNumberFormat="1" applyFont="1" applyBorder="1" applyAlignment="1">
      <alignment horizontal="right" vertical="center" shrinkToFit="1"/>
    </xf>
    <xf numFmtId="179" fontId="7" fillId="0" borderId="5" xfId="1" applyNumberFormat="1" applyFont="1" applyBorder="1" applyAlignment="1">
      <alignment horizontal="right" vertical="center" shrinkToFit="1"/>
    </xf>
    <xf numFmtId="49" fontId="6" fillId="0" borderId="15" xfId="1" applyNumberFormat="1" applyFont="1" applyBorder="1" applyAlignment="1">
      <alignment horizontal="left" vertical="center" wrapText="1"/>
    </xf>
    <xf numFmtId="179" fontId="7" fillId="0" borderId="9" xfId="1" applyNumberFormat="1" applyFont="1" applyBorder="1" applyAlignment="1">
      <alignment horizontal="right" vertical="center" shrinkToFit="1"/>
    </xf>
    <xf numFmtId="179" fontId="7" fillId="0" borderId="0" xfId="1" applyNumberFormat="1" applyFont="1" applyBorder="1" applyAlignment="1">
      <alignment horizontal="right" vertical="center" shrinkToFit="1"/>
    </xf>
    <xf numFmtId="179" fontId="7" fillId="0" borderId="12" xfId="1" applyNumberFormat="1" applyFont="1" applyBorder="1" applyAlignment="1">
      <alignment horizontal="right" vertical="center" shrinkToFit="1"/>
    </xf>
    <xf numFmtId="49" fontId="6" fillId="0" borderId="15" xfId="1" applyNumberFormat="1" applyFont="1" applyBorder="1" applyAlignment="1">
      <alignment horizontal="left" vertical="center"/>
    </xf>
    <xf numFmtId="179" fontId="7" fillId="0" borderId="11" xfId="1" applyNumberFormat="1" applyFont="1" applyFill="1" applyBorder="1" applyAlignment="1">
      <alignment horizontal="right" vertical="center" shrinkToFit="1"/>
    </xf>
    <xf numFmtId="179" fontId="7" fillId="0" borderId="0" xfId="1" applyNumberFormat="1" applyFont="1" applyFill="1" applyBorder="1" applyAlignment="1">
      <alignment horizontal="right" vertical="center" shrinkToFit="1"/>
    </xf>
    <xf numFmtId="179" fontId="7" fillId="0" borderId="12" xfId="1" applyNumberFormat="1" applyFont="1" applyFill="1" applyBorder="1" applyAlignment="1">
      <alignment horizontal="right" vertical="center" shrinkToFit="1"/>
    </xf>
    <xf numFmtId="49" fontId="6" fillId="0" borderId="6" xfId="1" applyNumberFormat="1" applyFont="1" applyFill="1" applyBorder="1" applyAlignment="1">
      <alignment horizontal="left" vertical="center"/>
    </xf>
    <xf numFmtId="179" fontId="7" fillId="0" borderId="1" xfId="1" applyNumberFormat="1" applyFont="1" applyFill="1" applyBorder="1" applyAlignment="1">
      <alignment horizontal="right" vertical="center" shrinkToFit="1"/>
    </xf>
    <xf numFmtId="179" fontId="7" fillId="0" borderId="14" xfId="1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_Sec.2-2" xfId="1" xr:uid="{05B14326-CEB8-4CAC-AD9D-83B8BBBCB5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21934-A52E-4DDA-A7E1-CC9622BA5513}">
  <sheetPr>
    <tabColor theme="8" tint="0.59999389629810485"/>
    <pageSetUpPr fitToPage="1"/>
  </sheetPr>
  <dimension ref="A1:AB34"/>
  <sheetViews>
    <sheetView tabSelected="1" view="pageBreakPreview" zoomScale="80" zoomScaleNormal="75" zoomScaleSheetLayoutView="80" workbookViewId="0">
      <selection activeCell="A3" sqref="A3"/>
    </sheetView>
  </sheetViews>
  <sheetFormatPr defaultColWidth="8.08984375" defaultRowHeight="14.5"/>
  <cols>
    <col min="1" max="1" width="13.7265625" style="1" customWidth="1"/>
    <col min="2" max="14" width="9.26953125" style="1" customWidth="1"/>
    <col min="15" max="28" width="9.6328125" style="1" customWidth="1"/>
    <col min="29" max="16384" width="8.08984375" style="1"/>
  </cols>
  <sheetData>
    <row r="1" spans="1:28" ht="0.75" customHeight="1"/>
    <row r="2" spans="1:28" ht="0.75" customHeight="1"/>
    <row r="3" spans="1:28" ht="21" customHeight="1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T3" s="5"/>
      <c r="AA3" s="6"/>
      <c r="AB3" s="6" t="s">
        <v>1</v>
      </c>
    </row>
    <row r="4" spans="1:28" s="11" customFormat="1" ht="15" customHeight="1">
      <c r="A4" s="7" t="s">
        <v>2</v>
      </c>
      <c r="B4" s="8" t="s">
        <v>3</v>
      </c>
      <c r="C4" s="9"/>
      <c r="D4" s="10"/>
      <c r="E4" s="8" t="s">
        <v>4</v>
      </c>
      <c r="F4" s="9"/>
      <c r="G4" s="8" t="s">
        <v>5</v>
      </c>
      <c r="H4" s="9"/>
      <c r="I4" s="8" t="s">
        <v>6</v>
      </c>
      <c r="J4" s="9"/>
      <c r="K4" s="8" t="s">
        <v>7</v>
      </c>
      <c r="L4" s="9"/>
      <c r="M4" s="8" t="s">
        <v>8</v>
      </c>
      <c r="N4" s="10"/>
      <c r="O4" s="8" t="s">
        <v>9</v>
      </c>
      <c r="P4" s="9"/>
      <c r="Q4" s="8" t="s">
        <v>10</v>
      </c>
      <c r="R4" s="9"/>
      <c r="S4" s="8" t="s">
        <v>11</v>
      </c>
      <c r="T4" s="9"/>
      <c r="U4" s="8" t="s">
        <v>12</v>
      </c>
      <c r="V4" s="9"/>
      <c r="W4" s="8" t="s">
        <v>13</v>
      </c>
      <c r="X4" s="9"/>
      <c r="Y4" s="8" t="s">
        <v>14</v>
      </c>
      <c r="Z4" s="9"/>
      <c r="AA4" s="8" t="s">
        <v>15</v>
      </c>
      <c r="AB4" s="10"/>
    </row>
    <row r="5" spans="1:28" s="11" customFormat="1" ht="60.65" customHeight="1">
      <c r="A5" s="12"/>
      <c r="B5" s="13" t="s">
        <v>16</v>
      </c>
      <c r="C5" s="14" t="s">
        <v>17</v>
      </c>
      <c r="D5" s="15" t="s">
        <v>18</v>
      </c>
      <c r="E5" s="14" t="s">
        <v>17</v>
      </c>
      <c r="F5" s="15" t="s">
        <v>18</v>
      </c>
      <c r="G5" s="14" t="s">
        <v>17</v>
      </c>
      <c r="H5" s="15" t="s">
        <v>18</v>
      </c>
      <c r="I5" s="14" t="s">
        <v>17</v>
      </c>
      <c r="J5" s="15" t="s">
        <v>18</v>
      </c>
      <c r="K5" s="14" t="s">
        <v>17</v>
      </c>
      <c r="L5" s="15" t="s">
        <v>18</v>
      </c>
      <c r="M5" s="14" t="s">
        <v>17</v>
      </c>
      <c r="N5" s="14" t="s">
        <v>18</v>
      </c>
      <c r="O5" s="14" t="s">
        <v>17</v>
      </c>
      <c r="P5" s="15" t="s">
        <v>18</v>
      </c>
      <c r="Q5" s="14" t="s">
        <v>17</v>
      </c>
      <c r="R5" s="15" t="s">
        <v>18</v>
      </c>
      <c r="S5" s="14" t="s">
        <v>17</v>
      </c>
      <c r="T5" s="15" t="s">
        <v>18</v>
      </c>
      <c r="U5" s="14" t="s">
        <v>17</v>
      </c>
      <c r="V5" s="15" t="s">
        <v>18</v>
      </c>
      <c r="W5" s="14" t="s">
        <v>17</v>
      </c>
      <c r="X5" s="15" t="s">
        <v>18</v>
      </c>
      <c r="Y5" s="14" t="s">
        <v>17</v>
      </c>
      <c r="Z5" s="15" t="s">
        <v>18</v>
      </c>
      <c r="AA5" s="14" t="s">
        <v>17</v>
      </c>
      <c r="AB5" s="14" t="s">
        <v>18</v>
      </c>
    </row>
    <row r="6" spans="1:28" s="20" customFormat="1" ht="40" customHeight="1">
      <c r="A6" s="16" t="s">
        <v>19</v>
      </c>
      <c r="B6" s="17">
        <v>32</v>
      </c>
      <c r="C6" s="18">
        <v>26</v>
      </c>
      <c r="D6" s="18">
        <v>6</v>
      </c>
      <c r="E6" s="18">
        <v>5</v>
      </c>
      <c r="F6" s="18">
        <v>0</v>
      </c>
      <c r="G6" s="18">
        <v>0</v>
      </c>
      <c r="H6" s="18">
        <v>0</v>
      </c>
      <c r="I6" s="18">
        <v>3</v>
      </c>
      <c r="J6" s="18">
        <v>0</v>
      </c>
      <c r="K6" s="18">
        <v>2</v>
      </c>
      <c r="L6" s="18">
        <v>1</v>
      </c>
      <c r="M6" s="18">
        <v>0</v>
      </c>
      <c r="N6" s="19">
        <v>1</v>
      </c>
      <c r="O6" s="17">
        <v>2</v>
      </c>
      <c r="P6" s="18">
        <v>1</v>
      </c>
      <c r="Q6" s="18">
        <v>2</v>
      </c>
      <c r="R6" s="18">
        <v>0</v>
      </c>
      <c r="S6" s="18">
        <v>2</v>
      </c>
      <c r="T6" s="18">
        <v>1</v>
      </c>
      <c r="U6" s="18">
        <v>4</v>
      </c>
      <c r="V6" s="18">
        <v>0</v>
      </c>
      <c r="W6" s="18">
        <v>4</v>
      </c>
      <c r="X6" s="18">
        <v>0</v>
      </c>
      <c r="Y6" s="18">
        <v>0</v>
      </c>
      <c r="Z6" s="18">
        <v>2</v>
      </c>
      <c r="AA6" s="18">
        <v>2</v>
      </c>
      <c r="AB6" s="19">
        <v>0</v>
      </c>
    </row>
    <row r="7" spans="1:28" s="20" customFormat="1" ht="40" customHeight="1">
      <c r="A7" s="21" t="s">
        <v>20</v>
      </c>
      <c r="B7" s="22">
        <f t="shared" ref="B7:AB7" si="0">SUM(B9:B19)</f>
        <v>28</v>
      </c>
      <c r="C7" s="23">
        <f t="shared" si="0"/>
        <v>22</v>
      </c>
      <c r="D7" s="23">
        <f t="shared" si="0"/>
        <v>6</v>
      </c>
      <c r="E7" s="23">
        <f t="shared" si="0"/>
        <v>4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3</v>
      </c>
      <c r="J7" s="23">
        <f t="shared" si="0"/>
        <v>0</v>
      </c>
      <c r="K7" s="23">
        <f t="shared" si="0"/>
        <v>2</v>
      </c>
      <c r="L7" s="23">
        <f t="shared" si="0"/>
        <v>1</v>
      </c>
      <c r="M7" s="23">
        <f t="shared" si="0"/>
        <v>0</v>
      </c>
      <c r="N7" s="24">
        <f t="shared" si="0"/>
        <v>1</v>
      </c>
      <c r="O7" s="22">
        <f t="shared" si="0"/>
        <v>2</v>
      </c>
      <c r="P7" s="23">
        <f t="shared" si="0"/>
        <v>1</v>
      </c>
      <c r="Q7" s="23">
        <f t="shared" si="0"/>
        <v>2</v>
      </c>
      <c r="R7" s="23">
        <f t="shared" si="0"/>
        <v>0</v>
      </c>
      <c r="S7" s="23">
        <f t="shared" si="0"/>
        <v>2</v>
      </c>
      <c r="T7" s="23">
        <f t="shared" si="0"/>
        <v>1</v>
      </c>
      <c r="U7" s="23">
        <f t="shared" si="0"/>
        <v>3</v>
      </c>
      <c r="V7" s="23">
        <f t="shared" si="0"/>
        <v>0</v>
      </c>
      <c r="W7" s="23">
        <f t="shared" si="0"/>
        <v>2</v>
      </c>
      <c r="X7" s="23">
        <f t="shared" si="0"/>
        <v>0</v>
      </c>
      <c r="Y7" s="23">
        <f t="shared" si="0"/>
        <v>0</v>
      </c>
      <c r="Z7" s="23">
        <f t="shared" si="0"/>
        <v>2</v>
      </c>
      <c r="AA7" s="23">
        <f t="shared" si="0"/>
        <v>2</v>
      </c>
      <c r="AB7" s="24">
        <f t="shared" si="0"/>
        <v>0</v>
      </c>
    </row>
    <row r="8" spans="1:28" s="20" customFormat="1" ht="40" customHeight="1">
      <c r="A8" s="25" t="s">
        <v>21</v>
      </c>
      <c r="B8" s="26">
        <f t="shared" ref="B8:AB8" si="1">SUM(B20:B28)</f>
        <v>4</v>
      </c>
      <c r="C8" s="27">
        <f t="shared" si="1"/>
        <v>4</v>
      </c>
      <c r="D8" s="27">
        <f t="shared" si="1"/>
        <v>0</v>
      </c>
      <c r="E8" s="27">
        <f t="shared" si="1"/>
        <v>1</v>
      </c>
      <c r="F8" s="27">
        <f t="shared" si="1"/>
        <v>0</v>
      </c>
      <c r="G8" s="27">
        <f t="shared" si="1"/>
        <v>0</v>
      </c>
      <c r="H8" s="27">
        <f t="shared" si="1"/>
        <v>0</v>
      </c>
      <c r="I8" s="27">
        <f t="shared" si="1"/>
        <v>0</v>
      </c>
      <c r="J8" s="27">
        <f t="shared" si="1"/>
        <v>0</v>
      </c>
      <c r="K8" s="27">
        <f t="shared" si="1"/>
        <v>0</v>
      </c>
      <c r="L8" s="27">
        <f t="shared" si="1"/>
        <v>0</v>
      </c>
      <c r="M8" s="27">
        <f t="shared" si="1"/>
        <v>0</v>
      </c>
      <c r="N8" s="28">
        <f t="shared" si="1"/>
        <v>0</v>
      </c>
      <c r="O8" s="26">
        <f t="shared" si="1"/>
        <v>0</v>
      </c>
      <c r="P8" s="27">
        <f t="shared" si="1"/>
        <v>0</v>
      </c>
      <c r="Q8" s="27">
        <f t="shared" si="1"/>
        <v>0</v>
      </c>
      <c r="R8" s="27">
        <f t="shared" si="1"/>
        <v>0</v>
      </c>
      <c r="S8" s="27">
        <f t="shared" si="1"/>
        <v>0</v>
      </c>
      <c r="T8" s="27">
        <f t="shared" si="1"/>
        <v>0</v>
      </c>
      <c r="U8" s="27">
        <f t="shared" si="1"/>
        <v>1</v>
      </c>
      <c r="V8" s="27">
        <f t="shared" si="1"/>
        <v>0</v>
      </c>
      <c r="W8" s="27">
        <f t="shared" si="1"/>
        <v>2</v>
      </c>
      <c r="X8" s="27">
        <f t="shared" si="1"/>
        <v>0</v>
      </c>
      <c r="Y8" s="27">
        <f t="shared" si="1"/>
        <v>0</v>
      </c>
      <c r="Z8" s="27">
        <f t="shared" si="1"/>
        <v>0</v>
      </c>
      <c r="AA8" s="27">
        <f t="shared" si="1"/>
        <v>0</v>
      </c>
      <c r="AB8" s="28">
        <f t="shared" si="1"/>
        <v>0</v>
      </c>
    </row>
    <row r="9" spans="1:28" s="20" customFormat="1" ht="40" customHeight="1">
      <c r="A9" s="21" t="s">
        <v>22</v>
      </c>
      <c r="B9" s="22">
        <v>7</v>
      </c>
      <c r="C9" s="23">
        <v>6</v>
      </c>
      <c r="D9" s="23">
        <v>1</v>
      </c>
      <c r="E9" s="23">
        <v>1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1</v>
      </c>
      <c r="L9" s="23">
        <v>0</v>
      </c>
      <c r="M9" s="23">
        <v>0</v>
      </c>
      <c r="N9" s="24">
        <v>0</v>
      </c>
      <c r="O9" s="22">
        <v>0</v>
      </c>
      <c r="P9" s="23">
        <v>1</v>
      </c>
      <c r="Q9" s="23">
        <v>0</v>
      </c>
      <c r="R9" s="23">
        <v>0</v>
      </c>
      <c r="S9" s="23">
        <v>2</v>
      </c>
      <c r="T9" s="23">
        <v>0</v>
      </c>
      <c r="U9" s="23">
        <v>1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1</v>
      </c>
      <c r="AB9" s="24">
        <v>0</v>
      </c>
    </row>
    <row r="10" spans="1:28" s="20" customFormat="1" ht="40" customHeight="1">
      <c r="A10" s="21" t="s">
        <v>23</v>
      </c>
      <c r="B10" s="22">
        <v>3</v>
      </c>
      <c r="C10" s="23">
        <v>2</v>
      </c>
      <c r="D10" s="23">
        <v>1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4">
        <v>0</v>
      </c>
      <c r="O10" s="22">
        <v>1</v>
      </c>
      <c r="P10" s="23">
        <v>0</v>
      </c>
      <c r="Q10" s="23">
        <v>0</v>
      </c>
      <c r="R10" s="23">
        <v>0</v>
      </c>
      <c r="S10" s="23">
        <v>0</v>
      </c>
      <c r="T10" s="23">
        <v>1</v>
      </c>
      <c r="U10" s="23">
        <v>0</v>
      </c>
      <c r="V10" s="23">
        <v>0</v>
      </c>
      <c r="W10" s="23">
        <v>1</v>
      </c>
      <c r="X10" s="23">
        <v>0</v>
      </c>
      <c r="Y10" s="23">
        <v>0</v>
      </c>
      <c r="Z10" s="23">
        <v>0</v>
      </c>
      <c r="AA10" s="23">
        <v>0</v>
      </c>
      <c r="AB10" s="24">
        <v>0</v>
      </c>
    </row>
    <row r="11" spans="1:28" s="20" customFormat="1" ht="40" customHeight="1">
      <c r="A11" s="21" t="s">
        <v>24</v>
      </c>
      <c r="B11" s="22">
        <v>3</v>
      </c>
      <c r="C11" s="23">
        <v>2</v>
      </c>
      <c r="D11" s="23">
        <v>1</v>
      </c>
      <c r="E11" s="23">
        <v>0</v>
      </c>
      <c r="F11" s="23">
        <v>0</v>
      </c>
      <c r="G11" s="23">
        <v>0</v>
      </c>
      <c r="H11" s="23">
        <v>0</v>
      </c>
      <c r="I11" s="23">
        <v>1</v>
      </c>
      <c r="J11" s="23">
        <v>0</v>
      </c>
      <c r="K11" s="23">
        <v>0</v>
      </c>
      <c r="L11" s="23">
        <v>0</v>
      </c>
      <c r="M11" s="23">
        <v>0</v>
      </c>
      <c r="N11" s="24">
        <v>0</v>
      </c>
      <c r="O11" s="22">
        <v>0</v>
      </c>
      <c r="P11" s="23">
        <v>0</v>
      </c>
      <c r="Q11" s="23">
        <v>1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1</v>
      </c>
      <c r="AA11" s="23">
        <v>0</v>
      </c>
      <c r="AB11" s="24">
        <v>0</v>
      </c>
    </row>
    <row r="12" spans="1:28" s="20" customFormat="1" ht="40" customHeight="1">
      <c r="A12" s="21" t="s">
        <v>25</v>
      </c>
      <c r="B12" s="22">
        <v>2</v>
      </c>
      <c r="C12" s="23">
        <v>2</v>
      </c>
      <c r="D12" s="23">
        <v>0</v>
      </c>
      <c r="E12" s="23">
        <v>1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0</v>
      </c>
      <c r="M12" s="23">
        <v>0</v>
      </c>
      <c r="N12" s="24">
        <v>0</v>
      </c>
      <c r="O12" s="22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4">
        <v>0</v>
      </c>
    </row>
    <row r="13" spans="1:28" s="20" customFormat="1" ht="40" customHeight="1">
      <c r="A13" s="21" t="s">
        <v>26</v>
      </c>
      <c r="B13" s="22">
        <v>3</v>
      </c>
      <c r="C13" s="23">
        <v>2</v>
      </c>
      <c r="D13" s="23">
        <v>1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1</v>
      </c>
      <c r="M13" s="23">
        <v>0</v>
      </c>
      <c r="N13" s="24">
        <v>0</v>
      </c>
      <c r="O13" s="22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1</v>
      </c>
      <c r="V13" s="23">
        <v>0</v>
      </c>
      <c r="W13" s="23">
        <v>1</v>
      </c>
      <c r="X13" s="23">
        <v>0</v>
      </c>
      <c r="Y13" s="23">
        <v>0</v>
      </c>
      <c r="Z13" s="23">
        <v>0</v>
      </c>
      <c r="AA13" s="23">
        <v>0</v>
      </c>
      <c r="AB13" s="24">
        <v>0</v>
      </c>
    </row>
    <row r="14" spans="1:28" s="20" customFormat="1" ht="40" customHeight="1">
      <c r="A14" s="21" t="s">
        <v>27</v>
      </c>
      <c r="B14" s="22">
        <v>3</v>
      </c>
      <c r="C14" s="23">
        <v>3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v>0</v>
      </c>
      <c r="O14" s="22">
        <v>0</v>
      </c>
      <c r="P14" s="23">
        <v>0</v>
      </c>
      <c r="Q14" s="23">
        <v>1</v>
      </c>
      <c r="R14" s="23">
        <v>0</v>
      </c>
      <c r="S14" s="23">
        <v>0</v>
      </c>
      <c r="T14" s="23">
        <v>0</v>
      </c>
      <c r="U14" s="23">
        <v>1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1</v>
      </c>
      <c r="AB14" s="24">
        <v>0</v>
      </c>
    </row>
    <row r="15" spans="1:28" s="20" customFormat="1" ht="40" customHeight="1">
      <c r="A15" s="21" t="s">
        <v>28</v>
      </c>
      <c r="B15" s="22">
        <v>1</v>
      </c>
      <c r="C15" s="23">
        <v>1</v>
      </c>
      <c r="D15" s="23">
        <v>0</v>
      </c>
      <c r="E15" s="23">
        <v>1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4">
        <v>0</v>
      </c>
      <c r="O15" s="22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4">
        <v>0</v>
      </c>
    </row>
    <row r="16" spans="1:28" s="20" customFormat="1" ht="40" customHeight="1">
      <c r="A16" s="21" t="s">
        <v>29</v>
      </c>
      <c r="B16" s="22">
        <v>1</v>
      </c>
      <c r="C16" s="23">
        <v>1</v>
      </c>
      <c r="D16" s="23">
        <v>0</v>
      </c>
      <c r="E16" s="23">
        <v>1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4">
        <v>0</v>
      </c>
      <c r="O16" s="22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4">
        <v>0</v>
      </c>
    </row>
    <row r="17" spans="1:28" s="20" customFormat="1" ht="40" customHeight="1">
      <c r="A17" s="21" t="s">
        <v>30</v>
      </c>
      <c r="B17" s="22">
        <v>3</v>
      </c>
      <c r="C17" s="23">
        <v>2</v>
      </c>
      <c r="D17" s="23">
        <v>1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1</v>
      </c>
      <c r="L17" s="23">
        <v>0</v>
      </c>
      <c r="M17" s="23">
        <v>0</v>
      </c>
      <c r="N17" s="24">
        <v>0</v>
      </c>
      <c r="O17" s="22">
        <v>1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1</v>
      </c>
      <c r="AA17" s="23">
        <v>0</v>
      </c>
      <c r="AB17" s="24">
        <v>0</v>
      </c>
    </row>
    <row r="18" spans="1:28" s="20" customFormat="1" ht="40" customHeight="1">
      <c r="A18" s="21" t="s">
        <v>31</v>
      </c>
      <c r="B18" s="22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4">
        <v>0</v>
      </c>
      <c r="O18" s="22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4">
        <v>0</v>
      </c>
    </row>
    <row r="19" spans="1:28" s="20" customFormat="1" ht="40" customHeight="1">
      <c r="A19" s="21" t="s">
        <v>32</v>
      </c>
      <c r="B19" s="22">
        <v>2</v>
      </c>
      <c r="C19" s="23">
        <v>1</v>
      </c>
      <c r="D19" s="23">
        <v>1</v>
      </c>
      <c r="E19" s="23">
        <v>0</v>
      </c>
      <c r="F19" s="23">
        <v>0</v>
      </c>
      <c r="G19" s="23">
        <v>0</v>
      </c>
      <c r="H19" s="23">
        <v>0</v>
      </c>
      <c r="I19" s="23">
        <v>1</v>
      </c>
      <c r="J19" s="23">
        <v>0</v>
      </c>
      <c r="K19" s="23">
        <v>0</v>
      </c>
      <c r="L19" s="23">
        <v>0</v>
      </c>
      <c r="M19" s="23">
        <v>0</v>
      </c>
      <c r="N19" s="24">
        <v>1</v>
      </c>
      <c r="O19" s="22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4">
        <v>0</v>
      </c>
    </row>
    <row r="20" spans="1:28" s="20" customFormat="1" ht="40" customHeight="1">
      <c r="A20" s="29" t="s">
        <v>33</v>
      </c>
      <c r="B20" s="30">
        <v>1</v>
      </c>
      <c r="C20" s="31">
        <v>1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2">
        <v>0</v>
      </c>
      <c r="O20" s="30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1</v>
      </c>
      <c r="X20" s="31">
        <v>0</v>
      </c>
      <c r="Y20" s="31">
        <v>0</v>
      </c>
      <c r="Z20" s="31">
        <v>0</v>
      </c>
      <c r="AA20" s="31">
        <v>0</v>
      </c>
      <c r="AB20" s="32">
        <v>0</v>
      </c>
    </row>
    <row r="21" spans="1:28" s="20" customFormat="1" ht="40" customHeight="1">
      <c r="A21" s="33" t="s">
        <v>34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30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2">
        <v>0</v>
      </c>
    </row>
    <row r="22" spans="1:28" s="20" customFormat="1" ht="40" customHeight="1">
      <c r="A22" s="34" t="s">
        <v>35</v>
      </c>
      <c r="B22" s="22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v>0</v>
      </c>
      <c r="O22" s="22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4">
        <v>0</v>
      </c>
    </row>
    <row r="23" spans="1:28" s="20" customFormat="1" ht="40" customHeight="1">
      <c r="A23" s="34" t="s">
        <v>36</v>
      </c>
      <c r="B23" s="22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v>0</v>
      </c>
      <c r="O23" s="22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4">
        <v>0</v>
      </c>
    </row>
    <row r="24" spans="1:28" s="20" customFormat="1" ht="40" customHeight="1">
      <c r="A24" s="33" t="s">
        <v>37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2">
        <v>0</v>
      </c>
      <c r="O24" s="30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2">
        <v>0</v>
      </c>
    </row>
    <row r="25" spans="1:28" s="20" customFormat="1" ht="40" customHeight="1">
      <c r="A25" s="33" t="s">
        <v>38</v>
      </c>
      <c r="B25" s="30">
        <v>1</v>
      </c>
      <c r="C25" s="31">
        <v>1</v>
      </c>
      <c r="D25" s="31">
        <v>0</v>
      </c>
      <c r="E25" s="31">
        <v>1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30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2">
        <v>0</v>
      </c>
    </row>
    <row r="26" spans="1:28" s="20" customFormat="1" ht="40" customHeight="1">
      <c r="A26" s="34" t="s">
        <v>39</v>
      </c>
      <c r="B26" s="22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4">
        <v>0</v>
      </c>
      <c r="O26" s="22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4">
        <v>0</v>
      </c>
    </row>
    <row r="27" spans="1:28" s="20" customFormat="1" ht="40" customHeight="1">
      <c r="A27" s="34" t="s">
        <v>40</v>
      </c>
      <c r="B27" s="22">
        <v>1</v>
      </c>
      <c r="C27" s="23">
        <v>1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v>0</v>
      </c>
      <c r="O27" s="22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1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4">
        <v>0</v>
      </c>
    </row>
    <row r="28" spans="1:28" s="20" customFormat="1" ht="40" customHeight="1" thickBot="1">
      <c r="A28" s="35" t="s">
        <v>41</v>
      </c>
      <c r="B28" s="36">
        <v>1</v>
      </c>
      <c r="C28" s="37">
        <v>1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8">
        <v>0</v>
      </c>
      <c r="O28" s="36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1</v>
      </c>
      <c r="X28" s="37">
        <v>0</v>
      </c>
      <c r="Y28" s="37">
        <v>0</v>
      </c>
      <c r="Z28" s="37">
        <v>0</v>
      </c>
      <c r="AA28" s="37">
        <v>0</v>
      </c>
      <c r="AB28" s="38">
        <v>0</v>
      </c>
    </row>
    <row r="29" spans="1:28" s="20" customFormat="1" ht="40" customHeight="1" thickTop="1">
      <c r="A29" s="34" t="s">
        <v>42</v>
      </c>
      <c r="B29" s="22">
        <f t="shared" ref="B29:AB29" si="2">B17</f>
        <v>3</v>
      </c>
      <c r="C29" s="23">
        <f t="shared" si="2"/>
        <v>2</v>
      </c>
      <c r="D29" s="23">
        <f t="shared" si="2"/>
        <v>1</v>
      </c>
      <c r="E29" s="23">
        <f t="shared" si="2"/>
        <v>0</v>
      </c>
      <c r="F29" s="23">
        <f t="shared" si="2"/>
        <v>0</v>
      </c>
      <c r="G29" s="23">
        <f t="shared" si="2"/>
        <v>0</v>
      </c>
      <c r="H29" s="23">
        <f t="shared" si="2"/>
        <v>0</v>
      </c>
      <c r="I29" s="23">
        <f t="shared" si="2"/>
        <v>0</v>
      </c>
      <c r="J29" s="23">
        <f t="shared" si="2"/>
        <v>0</v>
      </c>
      <c r="K29" s="23">
        <f t="shared" si="2"/>
        <v>1</v>
      </c>
      <c r="L29" s="23">
        <f t="shared" si="2"/>
        <v>0</v>
      </c>
      <c r="M29" s="23">
        <f t="shared" si="2"/>
        <v>0</v>
      </c>
      <c r="N29" s="24">
        <f t="shared" si="2"/>
        <v>0</v>
      </c>
      <c r="O29" s="22">
        <f t="shared" si="2"/>
        <v>1</v>
      </c>
      <c r="P29" s="23">
        <f t="shared" si="2"/>
        <v>0</v>
      </c>
      <c r="Q29" s="23">
        <f t="shared" si="2"/>
        <v>0</v>
      </c>
      <c r="R29" s="23">
        <f t="shared" si="2"/>
        <v>0</v>
      </c>
      <c r="S29" s="23">
        <f t="shared" si="2"/>
        <v>0</v>
      </c>
      <c r="T29" s="23">
        <f t="shared" si="2"/>
        <v>0</v>
      </c>
      <c r="U29" s="23">
        <f t="shared" si="2"/>
        <v>0</v>
      </c>
      <c r="V29" s="23">
        <f t="shared" si="2"/>
        <v>0</v>
      </c>
      <c r="W29" s="23">
        <f t="shared" si="2"/>
        <v>0</v>
      </c>
      <c r="X29" s="23">
        <f t="shared" si="2"/>
        <v>0</v>
      </c>
      <c r="Y29" s="23">
        <f t="shared" si="2"/>
        <v>0</v>
      </c>
      <c r="Z29" s="23">
        <f t="shared" si="2"/>
        <v>1</v>
      </c>
      <c r="AA29" s="23">
        <f t="shared" si="2"/>
        <v>0</v>
      </c>
      <c r="AB29" s="24">
        <f t="shared" si="2"/>
        <v>0</v>
      </c>
    </row>
    <row r="30" spans="1:28" s="20" customFormat="1" ht="40" customHeight="1">
      <c r="A30" s="34" t="s">
        <v>43</v>
      </c>
      <c r="B30" s="22">
        <f t="shared" ref="B30:AB30" si="3">B13+B14</f>
        <v>6</v>
      </c>
      <c r="C30" s="23">
        <f t="shared" si="3"/>
        <v>5</v>
      </c>
      <c r="D30" s="23">
        <f t="shared" si="3"/>
        <v>1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3">
        <f t="shared" si="3"/>
        <v>0</v>
      </c>
      <c r="K30" s="23">
        <f t="shared" si="3"/>
        <v>0</v>
      </c>
      <c r="L30" s="23">
        <f t="shared" si="3"/>
        <v>1</v>
      </c>
      <c r="M30" s="23">
        <f t="shared" si="3"/>
        <v>0</v>
      </c>
      <c r="N30" s="24">
        <f t="shared" si="3"/>
        <v>0</v>
      </c>
      <c r="O30" s="22">
        <f t="shared" si="3"/>
        <v>0</v>
      </c>
      <c r="P30" s="23">
        <f t="shared" si="3"/>
        <v>0</v>
      </c>
      <c r="Q30" s="23">
        <f t="shared" si="3"/>
        <v>1</v>
      </c>
      <c r="R30" s="23">
        <f t="shared" si="3"/>
        <v>0</v>
      </c>
      <c r="S30" s="23">
        <f t="shared" si="3"/>
        <v>0</v>
      </c>
      <c r="T30" s="23">
        <f t="shared" si="3"/>
        <v>0</v>
      </c>
      <c r="U30" s="23">
        <f t="shared" si="3"/>
        <v>2</v>
      </c>
      <c r="V30" s="23">
        <f t="shared" si="3"/>
        <v>0</v>
      </c>
      <c r="W30" s="23">
        <f t="shared" si="3"/>
        <v>1</v>
      </c>
      <c r="X30" s="23">
        <f t="shared" si="3"/>
        <v>0</v>
      </c>
      <c r="Y30" s="23">
        <f t="shared" si="3"/>
        <v>0</v>
      </c>
      <c r="Z30" s="23">
        <f t="shared" si="3"/>
        <v>0</v>
      </c>
      <c r="AA30" s="23">
        <f t="shared" si="3"/>
        <v>1</v>
      </c>
      <c r="AB30" s="24">
        <f t="shared" si="3"/>
        <v>0</v>
      </c>
    </row>
    <row r="31" spans="1:28" s="20" customFormat="1" ht="40" customHeight="1">
      <c r="A31" s="34" t="s">
        <v>44</v>
      </c>
      <c r="B31" s="22">
        <f t="shared" ref="B31:AB31" si="4">B10+B20</f>
        <v>4</v>
      </c>
      <c r="C31" s="23">
        <f t="shared" si="4"/>
        <v>3</v>
      </c>
      <c r="D31" s="23">
        <f t="shared" si="4"/>
        <v>1</v>
      </c>
      <c r="E31" s="23">
        <f t="shared" si="4"/>
        <v>0</v>
      </c>
      <c r="F31" s="23">
        <f t="shared" si="4"/>
        <v>0</v>
      </c>
      <c r="G31" s="23">
        <f t="shared" si="4"/>
        <v>0</v>
      </c>
      <c r="H31" s="23">
        <f t="shared" si="4"/>
        <v>0</v>
      </c>
      <c r="I31" s="23">
        <f t="shared" si="4"/>
        <v>0</v>
      </c>
      <c r="J31" s="23">
        <f t="shared" si="4"/>
        <v>0</v>
      </c>
      <c r="K31" s="23">
        <f t="shared" si="4"/>
        <v>0</v>
      </c>
      <c r="L31" s="23">
        <f t="shared" si="4"/>
        <v>0</v>
      </c>
      <c r="M31" s="23">
        <f t="shared" si="4"/>
        <v>0</v>
      </c>
      <c r="N31" s="24">
        <f t="shared" si="4"/>
        <v>0</v>
      </c>
      <c r="O31" s="22">
        <f t="shared" si="4"/>
        <v>1</v>
      </c>
      <c r="P31" s="23">
        <f t="shared" si="4"/>
        <v>0</v>
      </c>
      <c r="Q31" s="23">
        <f t="shared" si="4"/>
        <v>0</v>
      </c>
      <c r="R31" s="23">
        <f t="shared" si="4"/>
        <v>0</v>
      </c>
      <c r="S31" s="23">
        <f t="shared" si="4"/>
        <v>0</v>
      </c>
      <c r="T31" s="23">
        <f t="shared" si="4"/>
        <v>1</v>
      </c>
      <c r="U31" s="23">
        <f t="shared" si="4"/>
        <v>0</v>
      </c>
      <c r="V31" s="23">
        <f t="shared" si="4"/>
        <v>0</v>
      </c>
      <c r="W31" s="23">
        <f t="shared" si="4"/>
        <v>2</v>
      </c>
      <c r="X31" s="23">
        <f t="shared" si="4"/>
        <v>0</v>
      </c>
      <c r="Y31" s="23">
        <f t="shared" si="4"/>
        <v>0</v>
      </c>
      <c r="Z31" s="23">
        <f t="shared" si="4"/>
        <v>0</v>
      </c>
      <c r="AA31" s="23">
        <f t="shared" si="4"/>
        <v>0</v>
      </c>
      <c r="AB31" s="24">
        <f t="shared" si="4"/>
        <v>0</v>
      </c>
    </row>
    <row r="32" spans="1:28" s="20" customFormat="1" ht="40" customHeight="1">
      <c r="A32" s="34" t="s">
        <v>45</v>
      </c>
      <c r="B32" s="22">
        <f t="shared" ref="B32:AB32" si="5">B9+B16+B19+B21+B22+B23</f>
        <v>10</v>
      </c>
      <c r="C32" s="23">
        <f t="shared" si="5"/>
        <v>8</v>
      </c>
      <c r="D32" s="23">
        <f t="shared" si="5"/>
        <v>2</v>
      </c>
      <c r="E32" s="23">
        <f t="shared" si="5"/>
        <v>2</v>
      </c>
      <c r="F32" s="23">
        <f t="shared" si="5"/>
        <v>0</v>
      </c>
      <c r="G32" s="23">
        <f t="shared" si="5"/>
        <v>0</v>
      </c>
      <c r="H32" s="23">
        <f t="shared" si="5"/>
        <v>0</v>
      </c>
      <c r="I32" s="23">
        <f t="shared" si="5"/>
        <v>1</v>
      </c>
      <c r="J32" s="23">
        <f t="shared" si="5"/>
        <v>0</v>
      </c>
      <c r="K32" s="23">
        <f t="shared" si="5"/>
        <v>1</v>
      </c>
      <c r="L32" s="23">
        <f t="shared" si="5"/>
        <v>0</v>
      </c>
      <c r="M32" s="23">
        <f t="shared" si="5"/>
        <v>0</v>
      </c>
      <c r="N32" s="24">
        <f t="shared" si="5"/>
        <v>1</v>
      </c>
      <c r="O32" s="22">
        <f t="shared" si="5"/>
        <v>0</v>
      </c>
      <c r="P32" s="23">
        <f t="shared" si="5"/>
        <v>1</v>
      </c>
      <c r="Q32" s="23">
        <f t="shared" si="5"/>
        <v>0</v>
      </c>
      <c r="R32" s="23">
        <f t="shared" si="5"/>
        <v>0</v>
      </c>
      <c r="S32" s="23">
        <f t="shared" si="5"/>
        <v>2</v>
      </c>
      <c r="T32" s="23">
        <f t="shared" si="5"/>
        <v>0</v>
      </c>
      <c r="U32" s="23">
        <f t="shared" si="5"/>
        <v>1</v>
      </c>
      <c r="V32" s="23">
        <f t="shared" si="5"/>
        <v>0</v>
      </c>
      <c r="W32" s="23">
        <f t="shared" si="5"/>
        <v>0</v>
      </c>
      <c r="X32" s="23">
        <f t="shared" si="5"/>
        <v>0</v>
      </c>
      <c r="Y32" s="23">
        <f t="shared" si="5"/>
        <v>0</v>
      </c>
      <c r="Z32" s="23">
        <f t="shared" si="5"/>
        <v>0</v>
      </c>
      <c r="AA32" s="23">
        <f t="shared" si="5"/>
        <v>1</v>
      </c>
      <c r="AB32" s="24">
        <f t="shared" si="5"/>
        <v>0</v>
      </c>
    </row>
    <row r="33" spans="1:28" s="20" customFormat="1" ht="40" customHeight="1">
      <c r="A33" s="21" t="s">
        <v>46</v>
      </c>
      <c r="B33" s="22">
        <f t="shared" ref="B33:AB33" si="6">B12+B15+B18+B24+B25</f>
        <v>4</v>
      </c>
      <c r="C33" s="23">
        <f t="shared" si="6"/>
        <v>4</v>
      </c>
      <c r="D33" s="23">
        <f t="shared" si="6"/>
        <v>0</v>
      </c>
      <c r="E33" s="23">
        <f t="shared" si="6"/>
        <v>3</v>
      </c>
      <c r="F33" s="23">
        <f t="shared" si="6"/>
        <v>0</v>
      </c>
      <c r="G33" s="23">
        <f t="shared" si="6"/>
        <v>0</v>
      </c>
      <c r="H33" s="23">
        <f t="shared" si="6"/>
        <v>0</v>
      </c>
      <c r="I33" s="23">
        <f t="shared" si="6"/>
        <v>1</v>
      </c>
      <c r="J33" s="23">
        <f t="shared" si="6"/>
        <v>0</v>
      </c>
      <c r="K33" s="23">
        <f t="shared" si="6"/>
        <v>0</v>
      </c>
      <c r="L33" s="23">
        <f t="shared" si="6"/>
        <v>0</v>
      </c>
      <c r="M33" s="23">
        <f t="shared" si="6"/>
        <v>0</v>
      </c>
      <c r="N33" s="24">
        <f t="shared" si="6"/>
        <v>0</v>
      </c>
      <c r="O33" s="22">
        <f t="shared" si="6"/>
        <v>0</v>
      </c>
      <c r="P33" s="23">
        <f t="shared" si="6"/>
        <v>0</v>
      </c>
      <c r="Q33" s="23">
        <f t="shared" si="6"/>
        <v>0</v>
      </c>
      <c r="R33" s="23">
        <f t="shared" si="6"/>
        <v>0</v>
      </c>
      <c r="S33" s="23">
        <f t="shared" si="6"/>
        <v>0</v>
      </c>
      <c r="T33" s="23">
        <f t="shared" si="6"/>
        <v>0</v>
      </c>
      <c r="U33" s="23">
        <f t="shared" si="6"/>
        <v>0</v>
      </c>
      <c r="V33" s="23">
        <f t="shared" si="6"/>
        <v>0</v>
      </c>
      <c r="W33" s="23">
        <f t="shared" si="6"/>
        <v>0</v>
      </c>
      <c r="X33" s="23">
        <f t="shared" si="6"/>
        <v>0</v>
      </c>
      <c r="Y33" s="23">
        <f t="shared" si="6"/>
        <v>0</v>
      </c>
      <c r="Z33" s="23">
        <f t="shared" si="6"/>
        <v>0</v>
      </c>
      <c r="AA33" s="23">
        <f t="shared" si="6"/>
        <v>0</v>
      </c>
      <c r="AB33" s="24">
        <f t="shared" si="6"/>
        <v>0</v>
      </c>
    </row>
    <row r="34" spans="1:28" s="20" customFormat="1" ht="40" customHeight="1">
      <c r="A34" s="39" t="s">
        <v>47</v>
      </c>
      <c r="B34" s="26">
        <f t="shared" ref="B34:AB34" si="7">B11+B26+B27+B28</f>
        <v>5</v>
      </c>
      <c r="C34" s="27">
        <f t="shared" si="7"/>
        <v>4</v>
      </c>
      <c r="D34" s="27">
        <f t="shared" si="7"/>
        <v>1</v>
      </c>
      <c r="E34" s="27">
        <f t="shared" si="7"/>
        <v>0</v>
      </c>
      <c r="F34" s="27">
        <f t="shared" si="7"/>
        <v>0</v>
      </c>
      <c r="G34" s="27">
        <f t="shared" si="7"/>
        <v>0</v>
      </c>
      <c r="H34" s="27">
        <f t="shared" si="7"/>
        <v>0</v>
      </c>
      <c r="I34" s="27">
        <f t="shared" si="7"/>
        <v>1</v>
      </c>
      <c r="J34" s="27">
        <f t="shared" si="7"/>
        <v>0</v>
      </c>
      <c r="K34" s="27">
        <f t="shared" si="7"/>
        <v>0</v>
      </c>
      <c r="L34" s="27">
        <f t="shared" si="7"/>
        <v>0</v>
      </c>
      <c r="M34" s="27">
        <f t="shared" si="7"/>
        <v>0</v>
      </c>
      <c r="N34" s="28">
        <f t="shared" si="7"/>
        <v>0</v>
      </c>
      <c r="O34" s="26">
        <f t="shared" si="7"/>
        <v>0</v>
      </c>
      <c r="P34" s="27">
        <f t="shared" si="7"/>
        <v>0</v>
      </c>
      <c r="Q34" s="27">
        <f t="shared" si="7"/>
        <v>1</v>
      </c>
      <c r="R34" s="27">
        <f t="shared" si="7"/>
        <v>0</v>
      </c>
      <c r="S34" s="27">
        <f t="shared" si="7"/>
        <v>0</v>
      </c>
      <c r="T34" s="27">
        <f t="shared" si="7"/>
        <v>0</v>
      </c>
      <c r="U34" s="27">
        <f t="shared" si="7"/>
        <v>1</v>
      </c>
      <c r="V34" s="27">
        <f t="shared" si="7"/>
        <v>0</v>
      </c>
      <c r="W34" s="27">
        <f t="shared" si="7"/>
        <v>1</v>
      </c>
      <c r="X34" s="27">
        <f t="shared" si="7"/>
        <v>0</v>
      </c>
      <c r="Y34" s="27">
        <f t="shared" si="7"/>
        <v>0</v>
      </c>
      <c r="Z34" s="27">
        <f t="shared" si="7"/>
        <v>1</v>
      </c>
      <c r="AA34" s="27">
        <f t="shared" si="7"/>
        <v>0</v>
      </c>
      <c r="AB34" s="28">
        <f t="shared" si="7"/>
        <v>0</v>
      </c>
    </row>
  </sheetData>
  <mergeCells count="14">
    <mergeCell ref="Y4:Z4"/>
    <mergeCell ref="AA4:AB4"/>
    <mergeCell ref="M4:N4"/>
    <mergeCell ref="O4:P4"/>
    <mergeCell ref="Q4:R4"/>
    <mergeCell ref="S4:T4"/>
    <mergeCell ref="U4:V4"/>
    <mergeCell ref="W4:X4"/>
    <mergeCell ref="A4:A5"/>
    <mergeCell ref="B4:D4"/>
    <mergeCell ref="E4:F4"/>
    <mergeCell ref="G4:H4"/>
    <mergeCell ref="I4:J4"/>
    <mergeCell ref="K4:L4"/>
  </mergeCells>
  <phoneticPr fontId="2"/>
  <pageMargins left="0.68" right="0.49" top="0.59055118110236227" bottom="0.59055118110236227" header="0" footer="0"/>
  <pageSetup paperSize="9" scale="64" fitToWidth="0" orientation="portrait" blackAndWhite="1" r:id="rId1"/>
  <headerFooter alignWithMargins="0"/>
  <colBreaks count="1" manualBreakCount="1">
    <brk id="14" min="2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6047-CA46-4D3F-A6C1-838D86002B84}">
  <sheetPr>
    <tabColor theme="8" tint="0.59999389629810485"/>
    <pageSetUpPr fitToPage="1"/>
  </sheetPr>
  <dimension ref="A1:K36"/>
  <sheetViews>
    <sheetView view="pageBreakPreview" zoomScale="75" zoomScaleNormal="75" zoomScaleSheetLayoutView="75" workbookViewId="0">
      <selection activeCell="A4" sqref="A4"/>
    </sheetView>
  </sheetViews>
  <sheetFormatPr defaultColWidth="8.08984375" defaultRowHeight="14.5"/>
  <cols>
    <col min="1" max="1" width="13.7265625" style="1" customWidth="1"/>
    <col min="2" max="10" width="12.7265625" style="1" customWidth="1"/>
    <col min="11" max="16384" width="8.08984375" style="1"/>
  </cols>
  <sheetData>
    <row r="1" spans="1:11" ht="0.75" customHeight="1"/>
    <row r="2" spans="1:11" ht="2.25" hidden="1" customHeight="1"/>
    <row r="3" spans="1:11" ht="2.25" hidden="1" customHeight="1"/>
    <row r="4" spans="1:11" ht="21.5">
      <c r="A4" s="2" t="s">
        <v>48</v>
      </c>
      <c r="B4" s="40"/>
      <c r="C4" s="40"/>
      <c r="D4" s="40"/>
      <c r="E4" s="40"/>
      <c r="F4" s="40"/>
      <c r="G4" s="40"/>
      <c r="H4" s="6"/>
      <c r="I4" s="6"/>
      <c r="J4" s="6" t="s">
        <v>1</v>
      </c>
      <c r="K4" s="40"/>
    </row>
    <row r="5" spans="1:11" s="11" customFormat="1" ht="40" customHeight="1">
      <c r="A5" s="16" t="s">
        <v>2</v>
      </c>
      <c r="B5" s="33" t="s">
        <v>3</v>
      </c>
      <c r="C5" s="14" t="s">
        <v>49</v>
      </c>
      <c r="D5" s="14" t="s">
        <v>50</v>
      </c>
      <c r="E5" s="15" t="s">
        <v>51</v>
      </c>
      <c r="F5" s="14" t="s">
        <v>52</v>
      </c>
      <c r="G5" s="14" t="s">
        <v>53</v>
      </c>
      <c r="H5" s="14" t="s">
        <v>54</v>
      </c>
      <c r="I5" s="14" t="s">
        <v>55</v>
      </c>
      <c r="J5" s="41" t="s">
        <v>56</v>
      </c>
    </row>
    <row r="6" spans="1:11" s="20" customFormat="1" ht="40" customHeight="1">
      <c r="A6" s="16" t="s">
        <v>19</v>
      </c>
      <c r="B6" s="42">
        <f>SUM(B7:B8)</f>
        <v>32</v>
      </c>
      <c r="C6" s="43">
        <f t="shared" ref="C6:J6" si="0">SUM(C7:C8)</f>
        <v>0</v>
      </c>
      <c r="D6" s="43">
        <f t="shared" si="0"/>
        <v>4</v>
      </c>
      <c r="E6" s="43">
        <f t="shared" si="0"/>
        <v>11</v>
      </c>
      <c r="F6" s="43">
        <f t="shared" si="0"/>
        <v>10</v>
      </c>
      <c r="G6" s="43">
        <f t="shared" si="0"/>
        <v>6</v>
      </c>
      <c r="H6" s="43">
        <f t="shared" si="0"/>
        <v>1</v>
      </c>
      <c r="I6" s="43">
        <f t="shared" si="0"/>
        <v>0</v>
      </c>
      <c r="J6" s="44">
        <f t="shared" si="0"/>
        <v>0</v>
      </c>
    </row>
    <row r="7" spans="1:11" s="20" customFormat="1" ht="40" customHeight="1">
      <c r="A7" s="21" t="s">
        <v>20</v>
      </c>
      <c r="B7" s="22">
        <f t="shared" ref="B7:J7" si="1">SUM(B9:B19)</f>
        <v>28</v>
      </c>
      <c r="C7" s="23">
        <f t="shared" si="1"/>
        <v>0</v>
      </c>
      <c r="D7" s="23">
        <f t="shared" si="1"/>
        <v>4</v>
      </c>
      <c r="E7" s="23">
        <f t="shared" si="1"/>
        <v>10</v>
      </c>
      <c r="F7" s="23">
        <f t="shared" si="1"/>
        <v>9</v>
      </c>
      <c r="G7" s="23">
        <f t="shared" si="1"/>
        <v>4</v>
      </c>
      <c r="H7" s="23">
        <f t="shared" si="1"/>
        <v>1</v>
      </c>
      <c r="I7" s="23">
        <f t="shared" si="1"/>
        <v>0</v>
      </c>
      <c r="J7" s="24">
        <f t="shared" si="1"/>
        <v>0</v>
      </c>
    </row>
    <row r="8" spans="1:11" s="20" customFormat="1" ht="40" customHeight="1">
      <c r="A8" s="25" t="s">
        <v>21</v>
      </c>
      <c r="B8" s="26">
        <f t="shared" ref="B8:J8" si="2">SUM(B20:B28)</f>
        <v>4</v>
      </c>
      <c r="C8" s="27">
        <f t="shared" si="2"/>
        <v>0</v>
      </c>
      <c r="D8" s="27">
        <f t="shared" si="2"/>
        <v>0</v>
      </c>
      <c r="E8" s="27">
        <f t="shared" si="2"/>
        <v>1</v>
      </c>
      <c r="F8" s="27">
        <f t="shared" si="2"/>
        <v>1</v>
      </c>
      <c r="G8" s="27">
        <f t="shared" si="2"/>
        <v>2</v>
      </c>
      <c r="H8" s="27">
        <f t="shared" si="2"/>
        <v>0</v>
      </c>
      <c r="I8" s="27">
        <f t="shared" si="2"/>
        <v>0</v>
      </c>
      <c r="J8" s="28">
        <f t="shared" si="2"/>
        <v>0</v>
      </c>
    </row>
    <row r="9" spans="1:11" s="20" customFormat="1" ht="40" customHeight="1">
      <c r="A9" s="21" t="s">
        <v>22</v>
      </c>
      <c r="B9" s="22">
        <v>7</v>
      </c>
      <c r="C9" s="23">
        <v>0</v>
      </c>
      <c r="D9" s="23">
        <v>0</v>
      </c>
      <c r="E9" s="23">
        <v>3</v>
      </c>
      <c r="F9" s="23">
        <v>2</v>
      </c>
      <c r="G9" s="23">
        <v>1</v>
      </c>
      <c r="H9" s="23">
        <v>1</v>
      </c>
      <c r="I9" s="23">
        <v>0</v>
      </c>
      <c r="J9" s="24">
        <v>0</v>
      </c>
    </row>
    <row r="10" spans="1:11" s="20" customFormat="1" ht="40" customHeight="1">
      <c r="A10" s="21" t="s">
        <v>23</v>
      </c>
      <c r="B10" s="22">
        <v>3</v>
      </c>
      <c r="C10" s="23">
        <v>0</v>
      </c>
      <c r="D10" s="23">
        <v>1</v>
      </c>
      <c r="E10" s="23">
        <v>1</v>
      </c>
      <c r="F10" s="23">
        <v>0</v>
      </c>
      <c r="G10" s="23">
        <v>1</v>
      </c>
      <c r="H10" s="23">
        <v>0</v>
      </c>
      <c r="I10" s="23">
        <v>0</v>
      </c>
      <c r="J10" s="24">
        <v>0</v>
      </c>
    </row>
    <row r="11" spans="1:11" s="20" customFormat="1" ht="40" customHeight="1">
      <c r="A11" s="21" t="s">
        <v>24</v>
      </c>
      <c r="B11" s="22">
        <v>3</v>
      </c>
      <c r="C11" s="23">
        <v>0</v>
      </c>
      <c r="D11" s="23">
        <v>0</v>
      </c>
      <c r="E11" s="23">
        <v>1</v>
      </c>
      <c r="F11" s="23">
        <v>2</v>
      </c>
      <c r="G11" s="23">
        <v>0</v>
      </c>
      <c r="H11" s="23">
        <v>0</v>
      </c>
      <c r="I11" s="23">
        <v>0</v>
      </c>
      <c r="J11" s="24">
        <v>0</v>
      </c>
    </row>
    <row r="12" spans="1:11" s="20" customFormat="1" ht="40" customHeight="1">
      <c r="A12" s="21" t="s">
        <v>25</v>
      </c>
      <c r="B12" s="22">
        <v>2</v>
      </c>
      <c r="C12" s="23">
        <v>0</v>
      </c>
      <c r="D12" s="23">
        <v>0</v>
      </c>
      <c r="E12" s="23">
        <v>1</v>
      </c>
      <c r="F12" s="23">
        <v>1</v>
      </c>
      <c r="G12" s="23">
        <v>0</v>
      </c>
      <c r="H12" s="23">
        <v>0</v>
      </c>
      <c r="I12" s="23">
        <v>0</v>
      </c>
      <c r="J12" s="24">
        <v>0</v>
      </c>
    </row>
    <row r="13" spans="1:11" s="20" customFormat="1" ht="40" customHeight="1">
      <c r="A13" s="21" t="s">
        <v>26</v>
      </c>
      <c r="B13" s="22">
        <v>3</v>
      </c>
      <c r="C13" s="23">
        <v>0</v>
      </c>
      <c r="D13" s="23">
        <v>0</v>
      </c>
      <c r="E13" s="23">
        <v>1</v>
      </c>
      <c r="F13" s="23">
        <v>1</v>
      </c>
      <c r="G13" s="23">
        <v>1</v>
      </c>
      <c r="H13" s="23">
        <v>0</v>
      </c>
      <c r="I13" s="23">
        <v>0</v>
      </c>
      <c r="J13" s="24">
        <v>0</v>
      </c>
    </row>
    <row r="14" spans="1:11" s="20" customFormat="1" ht="40" customHeight="1">
      <c r="A14" s="21" t="s">
        <v>27</v>
      </c>
      <c r="B14" s="22">
        <v>3</v>
      </c>
      <c r="C14" s="23">
        <v>0</v>
      </c>
      <c r="D14" s="23">
        <v>1</v>
      </c>
      <c r="E14" s="23">
        <v>1</v>
      </c>
      <c r="F14" s="23">
        <v>1</v>
      </c>
      <c r="G14" s="23">
        <v>0</v>
      </c>
      <c r="H14" s="23">
        <v>0</v>
      </c>
      <c r="I14" s="23">
        <v>0</v>
      </c>
      <c r="J14" s="24">
        <v>0</v>
      </c>
    </row>
    <row r="15" spans="1:11" s="20" customFormat="1" ht="40" customHeight="1">
      <c r="A15" s="21" t="s">
        <v>28</v>
      </c>
      <c r="B15" s="22">
        <v>1</v>
      </c>
      <c r="C15" s="23">
        <v>0</v>
      </c>
      <c r="D15" s="23">
        <v>0</v>
      </c>
      <c r="E15" s="23">
        <v>1</v>
      </c>
      <c r="F15" s="23">
        <v>0</v>
      </c>
      <c r="G15" s="23">
        <v>0</v>
      </c>
      <c r="H15" s="23">
        <v>0</v>
      </c>
      <c r="I15" s="23">
        <v>0</v>
      </c>
      <c r="J15" s="24">
        <v>0</v>
      </c>
    </row>
    <row r="16" spans="1:11" s="20" customFormat="1" ht="40" customHeight="1">
      <c r="A16" s="21" t="s">
        <v>29</v>
      </c>
      <c r="B16" s="22">
        <v>1</v>
      </c>
      <c r="C16" s="23">
        <v>0</v>
      </c>
      <c r="D16" s="23">
        <v>0</v>
      </c>
      <c r="E16" s="23">
        <v>0</v>
      </c>
      <c r="F16" s="23">
        <v>1</v>
      </c>
      <c r="G16" s="23">
        <v>0</v>
      </c>
      <c r="H16" s="23">
        <v>0</v>
      </c>
      <c r="I16" s="23">
        <v>0</v>
      </c>
      <c r="J16" s="24">
        <v>0</v>
      </c>
    </row>
    <row r="17" spans="1:10" s="20" customFormat="1" ht="40" customHeight="1">
      <c r="A17" s="21" t="s">
        <v>30</v>
      </c>
      <c r="B17" s="22">
        <v>3</v>
      </c>
      <c r="C17" s="23">
        <v>0</v>
      </c>
      <c r="D17" s="23">
        <v>2</v>
      </c>
      <c r="E17" s="23">
        <v>0</v>
      </c>
      <c r="F17" s="23">
        <v>1</v>
      </c>
      <c r="G17" s="23">
        <v>0</v>
      </c>
      <c r="H17" s="23">
        <v>0</v>
      </c>
      <c r="I17" s="23">
        <v>0</v>
      </c>
      <c r="J17" s="24">
        <v>0</v>
      </c>
    </row>
    <row r="18" spans="1:10" s="20" customFormat="1" ht="40" customHeight="1">
      <c r="A18" s="21" t="s">
        <v>31</v>
      </c>
      <c r="B18" s="22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4">
        <v>0</v>
      </c>
    </row>
    <row r="19" spans="1:10" s="20" customFormat="1" ht="40" customHeight="1">
      <c r="A19" s="21" t="s">
        <v>32</v>
      </c>
      <c r="B19" s="22">
        <v>2</v>
      </c>
      <c r="C19" s="23">
        <v>0</v>
      </c>
      <c r="D19" s="23">
        <v>0</v>
      </c>
      <c r="E19" s="23">
        <v>1</v>
      </c>
      <c r="F19" s="23">
        <v>0</v>
      </c>
      <c r="G19" s="23">
        <v>1</v>
      </c>
      <c r="H19" s="23">
        <v>0</v>
      </c>
      <c r="I19" s="23">
        <v>0</v>
      </c>
      <c r="J19" s="24">
        <v>0</v>
      </c>
    </row>
    <row r="20" spans="1:10" s="20" customFormat="1" ht="40" customHeight="1">
      <c r="A20" s="29" t="s">
        <v>33</v>
      </c>
      <c r="B20" s="30">
        <v>1</v>
      </c>
      <c r="C20" s="31">
        <v>0</v>
      </c>
      <c r="D20" s="31">
        <v>0</v>
      </c>
      <c r="E20" s="31">
        <v>0</v>
      </c>
      <c r="F20" s="31">
        <v>0</v>
      </c>
      <c r="G20" s="31">
        <v>1</v>
      </c>
      <c r="H20" s="31">
        <v>0</v>
      </c>
      <c r="I20" s="31">
        <v>0</v>
      </c>
      <c r="J20" s="32">
        <v>0</v>
      </c>
    </row>
    <row r="21" spans="1:10" s="20" customFormat="1" ht="40" customHeight="1">
      <c r="A21" s="33" t="s">
        <v>34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2">
        <v>0</v>
      </c>
    </row>
    <row r="22" spans="1:10" s="20" customFormat="1" ht="40" customHeight="1">
      <c r="A22" s="34" t="s">
        <v>35</v>
      </c>
      <c r="B22" s="22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4">
        <v>0</v>
      </c>
    </row>
    <row r="23" spans="1:10" s="20" customFormat="1" ht="40" customHeight="1">
      <c r="A23" s="34" t="s">
        <v>36</v>
      </c>
      <c r="B23" s="22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4">
        <v>0</v>
      </c>
    </row>
    <row r="24" spans="1:10" s="20" customFormat="1" ht="40" customHeight="1">
      <c r="A24" s="33" t="s">
        <v>37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2">
        <v>0</v>
      </c>
    </row>
    <row r="25" spans="1:10" s="20" customFormat="1" ht="40" customHeight="1">
      <c r="A25" s="33" t="s">
        <v>38</v>
      </c>
      <c r="B25" s="30">
        <v>1</v>
      </c>
      <c r="C25" s="31">
        <v>0</v>
      </c>
      <c r="D25" s="31">
        <v>0</v>
      </c>
      <c r="E25" s="31">
        <v>0</v>
      </c>
      <c r="F25" s="31">
        <v>0</v>
      </c>
      <c r="G25" s="31">
        <v>1</v>
      </c>
      <c r="H25" s="31">
        <v>0</v>
      </c>
      <c r="I25" s="31">
        <v>0</v>
      </c>
      <c r="J25" s="32">
        <v>0</v>
      </c>
    </row>
    <row r="26" spans="1:10" s="20" customFormat="1" ht="40" customHeight="1">
      <c r="A26" s="34" t="s">
        <v>39</v>
      </c>
      <c r="B26" s="22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4">
        <v>0</v>
      </c>
    </row>
    <row r="27" spans="1:10" s="20" customFormat="1" ht="40" customHeight="1">
      <c r="A27" s="34" t="s">
        <v>40</v>
      </c>
      <c r="B27" s="22">
        <v>1</v>
      </c>
      <c r="C27" s="23">
        <v>0</v>
      </c>
      <c r="D27" s="23">
        <v>0</v>
      </c>
      <c r="E27" s="23">
        <v>0</v>
      </c>
      <c r="F27" s="23">
        <v>1</v>
      </c>
      <c r="G27" s="23">
        <v>0</v>
      </c>
      <c r="H27" s="23">
        <v>0</v>
      </c>
      <c r="I27" s="23">
        <v>0</v>
      </c>
      <c r="J27" s="24">
        <v>0</v>
      </c>
    </row>
    <row r="28" spans="1:10" s="20" customFormat="1" ht="40" customHeight="1" thickBot="1">
      <c r="A28" s="35" t="s">
        <v>41</v>
      </c>
      <c r="B28" s="36">
        <v>1</v>
      </c>
      <c r="C28" s="37">
        <v>0</v>
      </c>
      <c r="D28" s="37">
        <v>0</v>
      </c>
      <c r="E28" s="37">
        <v>1</v>
      </c>
      <c r="F28" s="37">
        <v>0</v>
      </c>
      <c r="G28" s="37">
        <v>0</v>
      </c>
      <c r="H28" s="37">
        <v>0</v>
      </c>
      <c r="I28" s="37">
        <v>0</v>
      </c>
      <c r="J28" s="38">
        <v>0</v>
      </c>
    </row>
    <row r="29" spans="1:10" s="20" customFormat="1" ht="40" customHeight="1" thickTop="1">
      <c r="A29" s="34" t="s">
        <v>42</v>
      </c>
      <c r="B29" s="22">
        <f t="shared" ref="B29:J29" si="3">B17</f>
        <v>3</v>
      </c>
      <c r="C29" s="23">
        <f t="shared" si="3"/>
        <v>0</v>
      </c>
      <c r="D29" s="23">
        <f t="shared" si="3"/>
        <v>2</v>
      </c>
      <c r="E29" s="23">
        <f t="shared" si="3"/>
        <v>0</v>
      </c>
      <c r="F29" s="23">
        <f t="shared" si="3"/>
        <v>1</v>
      </c>
      <c r="G29" s="23">
        <f t="shared" si="3"/>
        <v>0</v>
      </c>
      <c r="H29" s="23">
        <f t="shared" si="3"/>
        <v>0</v>
      </c>
      <c r="I29" s="23">
        <f t="shared" si="3"/>
        <v>0</v>
      </c>
      <c r="J29" s="24">
        <f t="shared" si="3"/>
        <v>0</v>
      </c>
    </row>
    <row r="30" spans="1:10" s="20" customFormat="1" ht="40" customHeight="1">
      <c r="A30" s="34" t="s">
        <v>43</v>
      </c>
      <c r="B30" s="22">
        <f t="shared" ref="B30:J30" si="4">B13+B14</f>
        <v>6</v>
      </c>
      <c r="C30" s="23">
        <f t="shared" si="4"/>
        <v>0</v>
      </c>
      <c r="D30" s="23">
        <f t="shared" si="4"/>
        <v>1</v>
      </c>
      <c r="E30" s="23">
        <f t="shared" si="4"/>
        <v>2</v>
      </c>
      <c r="F30" s="23">
        <f t="shared" si="4"/>
        <v>2</v>
      </c>
      <c r="G30" s="23">
        <f t="shared" si="4"/>
        <v>1</v>
      </c>
      <c r="H30" s="23">
        <f t="shared" si="4"/>
        <v>0</v>
      </c>
      <c r="I30" s="23">
        <f t="shared" si="4"/>
        <v>0</v>
      </c>
      <c r="J30" s="24">
        <f t="shared" si="4"/>
        <v>0</v>
      </c>
    </row>
    <row r="31" spans="1:10" s="20" customFormat="1" ht="40" customHeight="1">
      <c r="A31" s="34" t="s">
        <v>44</v>
      </c>
      <c r="B31" s="22">
        <f t="shared" ref="B31:J31" si="5">B10+B20</f>
        <v>4</v>
      </c>
      <c r="C31" s="23">
        <f t="shared" si="5"/>
        <v>0</v>
      </c>
      <c r="D31" s="23">
        <f t="shared" si="5"/>
        <v>1</v>
      </c>
      <c r="E31" s="23">
        <f t="shared" si="5"/>
        <v>1</v>
      </c>
      <c r="F31" s="23">
        <f t="shared" si="5"/>
        <v>0</v>
      </c>
      <c r="G31" s="23">
        <f t="shared" si="5"/>
        <v>2</v>
      </c>
      <c r="H31" s="23">
        <f t="shared" si="5"/>
        <v>0</v>
      </c>
      <c r="I31" s="23">
        <f t="shared" si="5"/>
        <v>0</v>
      </c>
      <c r="J31" s="24">
        <f t="shared" si="5"/>
        <v>0</v>
      </c>
    </row>
    <row r="32" spans="1:10" s="20" customFormat="1" ht="40" customHeight="1">
      <c r="A32" s="34" t="s">
        <v>45</v>
      </c>
      <c r="B32" s="22">
        <f t="shared" ref="B32:J32" si="6">B9+B16+B19+B21+B22+B23</f>
        <v>10</v>
      </c>
      <c r="C32" s="23">
        <f t="shared" si="6"/>
        <v>0</v>
      </c>
      <c r="D32" s="23">
        <f t="shared" si="6"/>
        <v>0</v>
      </c>
      <c r="E32" s="23">
        <f t="shared" si="6"/>
        <v>4</v>
      </c>
      <c r="F32" s="23">
        <f t="shared" si="6"/>
        <v>3</v>
      </c>
      <c r="G32" s="23">
        <f t="shared" si="6"/>
        <v>2</v>
      </c>
      <c r="H32" s="23">
        <f t="shared" si="6"/>
        <v>1</v>
      </c>
      <c r="I32" s="23">
        <f t="shared" si="6"/>
        <v>0</v>
      </c>
      <c r="J32" s="24">
        <f t="shared" si="6"/>
        <v>0</v>
      </c>
    </row>
    <row r="33" spans="1:10" s="20" customFormat="1" ht="40" customHeight="1">
      <c r="A33" s="21" t="s">
        <v>46</v>
      </c>
      <c r="B33" s="22">
        <f t="shared" ref="B33:J33" si="7">B12+B15+B18+B24+B25</f>
        <v>4</v>
      </c>
      <c r="C33" s="23">
        <f t="shared" si="7"/>
        <v>0</v>
      </c>
      <c r="D33" s="23">
        <f t="shared" si="7"/>
        <v>0</v>
      </c>
      <c r="E33" s="23">
        <f t="shared" si="7"/>
        <v>2</v>
      </c>
      <c r="F33" s="23">
        <f t="shared" si="7"/>
        <v>1</v>
      </c>
      <c r="G33" s="23">
        <f t="shared" si="7"/>
        <v>1</v>
      </c>
      <c r="H33" s="23">
        <f t="shared" si="7"/>
        <v>0</v>
      </c>
      <c r="I33" s="23">
        <f t="shared" si="7"/>
        <v>0</v>
      </c>
      <c r="J33" s="24">
        <f t="shared" si="7"/>
        <v>0</v>
      </c>
    </row>
    <row r="34" spans="1:10" s="20" customFormat="1" ht="40" customHeight="1">
      <c r="A34" s="39" t="s">
        <v>47</v>
      </c>
      <c r="B34" s="26">
        <f t="shared" ref="B34:J34" si="8">B11+B26+B27+B28</f>
        <v>5</v>
      </c>
      <c r="C34" s="27">
        <f t="shared" si="8"/>
        <v>0</v>
      </c>
      <c r="D34" s="27">
        <f t="shared" si="8"/>
        <v>0</v>
      </c>
      <c r="E34" s="27">
        <f t="shared" si="8"/>
        <v>2</v>
      </c>
      <c r="F34" s="27">
        <f t="shared" si="8"/>
        <v>3</v>
      </c>
      <c r="G34" s="27">
        <f t="shared" si="8"/>
        <v>0</v>
      </c>
      <c r="H34" s="27">
        <f t="shared" si="8"/>
        <v>0</v>
      </c>
      <c r="I34" s="27">
        <f t="shared" si="8"/>
        <v>0</v>
      </c>
      <c r="J34" s="28">
        <f t="shared" si="8"/>
        <v>0</v>
      </c>
    </row>
    <row r="35" spans="1:10">
      <c r="B35" s="45"/>
      <c r="C35" s="45"/>
      <c r="D35" s="45"/>
      <c r="E35" s="45"/>
      <c r="F35" s="45"/>
      <c r="G35" s="45"/>
      <c r="H35" s="45"/>
      <c r="I35" s="45"/>
      <c r="J35" s="45"/>
    </row>
    <row r="36" spans="1:10">
      <c r="B36" s="45"/>
      <c r="C36" s="45"/>
      <c r="D36" s="45"/>
      <c r="E36" s="45"/>
      <c r="F36" s="45"/>
      <c r="G36" s="45"/>
      <c r="H36" s="45"/>
      <c r="I36" s="45"/>
      <c r="J36" s="45"/>
    </row>
  </sheetData>
  <phoneticPr fontId="2"/>
  <pageMargins left="0.54" right="0.78740157480314965" top="0.59055118110236227" bottom="0.59055118110236227" header="0" footer="0"/>
  <pageSetup paperSize="9" scale="65" fitToWidth="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1CAC-7610-4A85-BA2F-3041596F68AD}">
  <sheetPr>
    <tabColor theme="8" tint="0.59999389629810485"/>
    <pageSetUpPr fitToPage="1"/>
  </sheetPr>
  <dimension ref="A1:N29"/>
  <sheetViews>
    <sheetView view="pageBreakPreview" zoomScale="115" zoomScaleNormal="75" zoomScaleSheetLayoutView="115" workbookViewId="0">
      <selection activeCell="A3" sqref="A3:A4"/>
    </sheetView>
  </sheetViews>
  <sheetFormatPr defaultColWidth="8.08984375" defaultRowHeight="14.5"/>
  <cols>
    <col min="1" max="1" width="17.08984375" style="1" customWidth="1"/>
    <col min="2" max="13" width="5.7265625" style="1" customWidth="1"/>
    <col min="14" max="16384" width="8.08984375" style="1"/>
  </cols>
  <sheetData>
    <row r="1" spans="1:14">
      <c r="A1" s="46" t="s">
        <v>57</v>
      </c>
      <c r="C1" s="47"/>
      <c r="D1" s="47"/>
      <c r="E1" s="48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51" t="s">
        <v>58</v>
      </c>
      <c r="B2" s="52"/>
      <c r="C2" s="52"/>
      <c r="D2" s="52"/>
      <c r="E2" s="52"/>
      <c r="F2" s="52"/>
      <c r="G2" s="52"/>
      <c r="H2" s="52"/>
      <c r="I2" s="52"/>
      <c r="J2" s="52"/>
      <c r="K2" s="6"/>
      <c r="L2" s="6"/>
      <c r="M2" s="6" t="s">
        <v>1</v>
      </c>
    </row>
    <row r="3" spans="1:14" ht="29.5" customHeight="1">
      <c r="A3" s="7" t="s">
        <v>59</v>
      </c>
      <c r="B3" s="7" t="s">
        <v>3</v>
      </c>
      <c r="C3" s="7"/>
      <c r="D3" s="7"/>
      <c r="E3" s="7"/>
      <c r="F3" s="53" t="s">
        <v>60</v>
      </c>
      <c r="G3" s="53"/>
      <c r="H3" s="53"/>
      <c r="I3" s="53"/>
      <c r="J3" s="53" t="s">
        <v>61</v>
      </c>
      <c r="K3" s="53"/>
      <c r="L3" s="53"/>
      <c r="M3" s="53"/>
    </row>
    <row r="4" spans="1:14" ht="16.899999999999999" customHeight="1">
      <c r="A4" s="12"/>
      <c r="B4" s="54"/>
      <c r="C4" s="33" t="s">
        <v>62</v>
      </c>
      <c r="D4" s="33" t="s">
        <v>63</v>
      </c>
      <c r="E4" s="33" t="s">
        <v>56</v>
      </c>
      <c r="F4" s="55"/>
      <c r="G4" s="33" t="s">
        <v>62</v>
      </c>
      <c r="H4" s="33" t="s">
        <v>63</v>
      </c>
      <c r="I4" s="33" t="s">
        <v>56</v>
      </c>
      <c r="J4" s="55"/>
      <c r="K4" s="33" t="s">
        <v>62</v>
      </c>
      <c r="L4" s="33" t="s">
        <v>63</v>
      </c>
      <c r="M4" s="33" t="s">
        <v>56</v>
      </c>
    </row>
    <row r="5" spans="1:14" ht="20.25" customHeight="1">
      <c r="A5" s="56" t="s">
        <v>3</v>
      </c>
      <c r="B5" s="57">
        <v>32</v>
      </c>
      <c r="C5" s="57">
        <v>21</v>
      </c>
      <c r="D5" s="57">
        <v>10</v>
      </c>
      <c r="E5" s="57">
        <v>1</v>
      </c>
      <c r="F5" s="57">
        <v>26</v>
      </c>
      <c r="G5" s="57">
        <v>19</v>
      </c>
      <c r="H5" s="57">
        <v>6</v>
      </c>
      <c r="I5" s="57">
        <v>1</v>
      </c>
      <c r="J5" s="57">
        <v>6</v>
      </c>
      <c r="K5" s="57">
        <v>2</v>
      </c>
      <c r="L5" s="57">
        <v>4</v>
      </c>
      <c r="M5" s="58" t="s">
        <v>64</v>
      </c>
    </row>
    <row r="6" spans="1:14" ht="20.25" customHeight="1">
      <c r="A6" s="59" t="s">
        <v>65</v>
      </c>
      <c r="B6" s="60">
        <v>6</v>
      </c>
      <c r="C6" s="61">
        <v>2</v>
      </c>
      <c r="D6" s="61">
        <v>3</v>
      </c>
      <c r="E6" s="61">
        <v>1</v>
      </c>
      <c r="F6" s="60">
        <v>6</v>
      </c>
      <c r="G6" s="61">
        <v>2</v>
      </c>
      <c r="H6" s="61">
        <v>3</v>
      </c>
      <c r="I6" s="61">
        <v>1</v>
      </c>
      <c r="J6" s="60" t="s">
        <v>66</v>
      </c>
      <c r="K6" s="61" t="s">
        <v>66</v>
      </c>
      <c r="L6" s="61" t="s">
        <v>66</v>
      </c>
      <c r="M6" s="62" t="s">
        <v>64</v>
      </c>
    </row>
    <row r="7" spans="1:14" ht="20.25" customHeight="1">
      <c r="A7" s="63" t="s">
        <v>67</v>
      </c>
      <c r="B7" s="64">
        <v>5</v>
      </c>
      <c r="C7" s="65">
        <v>4</v>
      </c>
      <c r="D7" s="65">
        <v>1</v>
      </c>
      <c r="E7" s="65">
        <v>0</v>
      </c>
      <c r="F7" s="65">
        <v>5</v>
      </c>
      <c r="G7" s="65">
        <v>4</v>
      </c>
      <c r="H7" s="65">
        <v>1</v>
      </c>
      <c r="I7" s="65">
        <v>0</v>
      </c>
      <c r="J7" s="65">
        <v>0</v>
      </c>
      <c r="K7" s="65">
        <v>0</v>
      </c>
      <c r="L7" s="65">
        <v>0</v>
      </c>
      <c r="M7" s="66">
        <v>0</v>
      </c>
    </row>
    <row r="8" spans="1:14" ht="20.25" customHeight="1">
      <c r="A8" s="63" t="s">
        <v>68</v>
      </c>
      <c r="B8" s="64">
        <v>4</v>
      </c>
      <c r="C8" s="65">
        <v>4</v>
      </c>
      <c r="D8" s="65">
        <v>0</v>
      </c>
      <c r="E8" s="65">
        <v>0</v>
      </c>
      <c r="F8" s="65">
        <v>4</v>
      </c>
      <c r="G8" s="65">
        <v>4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6">
        <v>0</v>
      </c>
    </row>
    <row r="9" spans="1:14" ht="20.25" customHeight="1">
      <c r="A9" s="63" t="s">
        <v>69</v>
      </c>
      <c r="B9" s="64">
        <v>1</v>
      </c>
      <c r="C9" s="65">
        <v>1</v>
      </c>
      <c r="D9" s="65">
        <v>0</v>
      </c>
      <c r="E9" s="65">
        <v>0</v>
      </c>
      <c r="F9" s="65">
        <v>1</v>
      </c>
      <c r="G9" s="65">
        <v>1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6">
        <v>0</v>
      </c>
    </row>
    <row r="10" spans="1:14" ht="20.25" customHeight="1">
      <c r="A10" s="63" t="s">
        <v>70</v>
      </c>
      <c r="B10" s="64">
        <v>2</v>
      </c>
      <c r="C10" s="65">
        <v>1</v>
      </c>
      <c r="D10" s="65">
        <v>1</v>
      </c>
      <c r="E10" s="65">
        <v>0</v>
      </c>
      <c r="F10" s="65">
        <v>2</v>
      </c>
      <c r="G10" s="65">
        <v>1</v>
      </c>
      <c r="H10" s="65">
        <v>1</v>
      </c>
      <c r="I10" s="65">
        <v>0</v>
      </c>
      <c r="J10" s="65">
        <v>0</v>
      </c>
      <c r="K10" s="65">
        <v>0</v>
      </c>
      <c r="L10" s="65">
        <v>0</v>
      </c>
      <c r="M10" s="66">
        <v>0</v>
      </c>
    </row>
    <row r="11" spans="1:14" ht="20.25" customHeight="1">
      <c r="A11" s="63" t="s">
        <v>71</v>
      </c>
      <c r="B11" s="64">
        <v>3</v>
      </c>
      <c r="C11" s="65">
        <v>1</v>
      </c>
      <c r="D11" s="65">
        <v>2</v>
      </c>
      <c r="E11" s="65">
        <v>0</v>
      </c>
      <c r="F11" s="65">
        <v>2</v>
      </c>
      <c r="G11" s="65">
        <v>1</v>
      </c>
      <c r="H11" s="65">
        <v>1</v>
      </c>
      <c r="I11" s="65">
        <v>0</v>
      </c>
      <c r="J11" s="65">
        <v>1</v>
      </c>
      <c r="K11" s="65">
        <v>0</v>
      </c>
      <c r="L11" s="65">
        <v>1</v>
      </c>
      <c r="M11" s="66">
        <v>0</v>
      </c>
    </row>
    <row r="12" spans="1:14" ht="20.25" customHeight="1">
      <c r="A12" s="63" t="s">
        <v>72</v>
      </c>
      <c r="B12" s="64">
        <v>3</v>
      </c>
      <c r="C12" s="65">
        <v>2</v>
      </c>
      <c r="D12" s="65">
        <v>1</v>
      </c>
      <c r="E12" s="65">
        <v>0</v>
      </c>
      <c r="F12" s="65">
        <v>1</v>
      </c>
      <c r="G12" s="65">
        <v>1</v>
      </c>
      <c r="H12" s="65">
        <v>0</v>
      </c>
      <c r="I12" s="65">
        <v>0</v>
      </c>
      <c r="J12" s="65">
        <v>2</v>
      </c>
      <c r="K12" s="65">
        <v>1</v>
      </c>
      <c r="L12" s="65">
        <v>1</v>
      </c>
      <c r="M12" s="66">
        <v>0</v>
      </c>
    </row>
    <row r="13" spans="1:14" ht="20.25" customHeight="1">
      <c r="A13" s="63" t="s">
        <v>73</v>
      </c>
      <c r="B13" s="64">
        <v>3</v>
      </c>
      <c r="C13" s="65">
        <v>2</v>
      </c>
      <c r="D13" s="65">
        <v>1</v>
      </c>
      <c r="E13" s="65">
        <v>0</v>
      </c>
      <c r="F13" s="65">
        <v>2</v>
      </c>
      <c r="G13" s="65">
        <v>2</v>
      </c>
      <c r="H13" s="65">
        <v>0</v>
      </c>
      <c r="I13" s="65">
        <v>0</v>
      </c>
      <c r="J13" s="65">
        <v>1</v>
      </c>
      <c r="K13" s="65">
        <v>0</v>
      </c>
      <c r="L13" s="65">
        <v>1</v>
      </c>
      <c r="M13" s="66">
        <v>0</v>
      </c>
    </row>
    <row r="14" spans="1:14" ht="20.25" customHeight="1">
      <c r="A14" s="63" t="s">
        <v>74</v>
      </c>
      <c r="B14" s="64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6">
        <v>0</v>
      </c>
    </row>
    <row r="15" spans="1:14" ht="20.25" customHeight="1">
      <c r="A15" s="63" t="s">
        <v>75</v>
      </c>
      <c r="B15" s="64">
        <v>2</v>
      </c>
      <c r="C15" s="65">
        <v>1</v>
      </c>
      <c r="D15" s="65">
        <v>1</v>
      </c>
      <c r="E15" s="65">
        <v>0</v>
      </c>
      <c r="F15" s="65">
        <v>1</v>
      </c>
      <c r="G15" s="65">
        <v>1</v>
      </c>
      <c r="H15" s="65">
        <v>0</v>
      </c>
      <c r="I15" s="65">
        <v>0</v>
      </c>
      <c r="J15" s="65">
        <v>1</v>
      </c>
      <c r="K15" s="65">
        <v>0</v>
      </c>
      <c r="L15" s="65">
        <v>1</v>
      </c>
      <c r="M15" s="66">
        <v>0</v>
      </c>
    </row>
    <row r="16" spans="1:14" ht="20.25" customHeight="1">
      <c r="A16" s="63" t="s">
        <v>76</v>
      </c>
      <c r="B16" s="64">
        <v>2</v>
      </c>
      <c r="C16" s="65">
        <v>2</v>
      </c>
      <c r="D16" s="65">
        <v>0</v>
      </c>
      <c r="E16" s="65">
        <v>0</v>
      </c>
      <c r="F16" s="65">
        <v>1</v>
      </c>
      <c r="G16" s="65">
        <v>1</v>
      </c>
      <c r="H16" s="65">
        <v>0</v>
      </c>
      <c r="I16" s="65">
        <v>0</v>
      </c>
      <c r="J16" s="65">
        <v>1</v>
      </c>
      <c r="K16" s="65">
        <v>1</v>
      </c>
      <c r="L16" s="65">
        <v>0</v>
      </c>
      <c r="M16" s="66">
        <v>0</v>
      </c>
    </row>
    <row r="17" spans="1:13" ht="20.25" customHeight="1">
      <c r="A17" s="63" t="s">
        <v>77</v>
      </c>
      <c r="B17" s="64">
        <v>1</v>
      </c>
      <c r="C17" s="65">
        <v>1</v>
      </c>
      <c r="D17" s="65">
        <v>0</v>
      </c>
      <c r="E17" s="65">
        <v>0</v>
      </c>
      <c r="F17" s="65">
        <v>1</v>
      </c>
      <c r="G17" s="65">
        <v>1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6">
        <v>0</v>
      </c>
    </row>
    <row r="18" spans="1:13" ht="20.25" customHeight="1">
      <c r="A18" s="63" t="s">
        <v>78</v>
      </c>
      <c r="B18" s="64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6">
        <v>0</v>
      </c>
    </row>
    <row r="19" spans="1:13" ht="20.25" customHeight="1">
      <c r="A19" s="63" t="s">
        <v>79</v>
      </c>
      <c r="B19" s="64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6">
        <v>0</v>
      </c>
    </row>
    <row r="20" spans="1:13" ht="20.25" customHeight="1">
      <c r="A20" s="63" t="s">
        <v>80</v>
      </c>
      <c r="B20" s="64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6">
        <v>0</v>
      </c>
    </row>
    <row r="21" spans="1:13" ht="20.25" customHeight="1">
      <c r="A21" s="63" t="s">
        <v>81</v>
      </c>
      <c r="B21" s="64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6">
        <v>0</v>
      </c>
    </row>
    <row r="22" spans="1:13" ht="20.25" customHeight="1">
      <c r="A22" s="67" t="s">
        <v>56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9" t="s">
        <v>64</v>
      </c>
    </row>
    <row r="29" spans="1:13" ht="13.15" customHeight="1"/>
  </sheetData>
  <mergeCells count="4">
    <mergeCell ref="A3:A4"/>
    <mergeCell ref="B3:E3"/>
    <mergeCell ref="F3:I3"/>
    <mergeCell ref="J3:M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２３表</vt:lpstr>
      <vt:lpstr>２４表</vt:lpstr>
      <vt:lpstr>２５表</vt:lpstr>
      <vt:lpstr>'２３表'!Print_Area</vt:lpstr>
      <vt:lpstr>'２４表'!Print_Area</vt:lpstr>
      <vt:lpstr>'２５表'!Print_Area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2025-08-28T09:04:21Z</dcterms:created>
  <dcterms:modified xsi:type="dcterms:W3CDTF">2025-08-28T09:05:12Z</dcterms:modified>
</cp:coreProperties>
</file>