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ref.net-shw.ehime.jp\shares2\保健福祉課\03企画係\81_保健統計年報\【作成中】令和5年版保健統計年報\付表\ＨＰ掲載用\"/>
    </mc:Choice>
  </mc:AlternateContent>
  <xr:revisionPtr revIDLastSave="0" documentId="8_{4B23A6C0-042A-4F02-AA37-9746B427284F}" xr6:coauthVersionLast="47" xr6:coauthVersionMax="47" xr10:uidLastSave="{00000000-0000-0000-0000-000000000000}"/>
  <bookViews>
    <workbookView xWindow="-110" yWindow="-110" windowWidth="19420" windowHeight="10300" xr2:uid="{01B7F6DE-71E6-455E-91CA-1AAF233088CF}"/>
  </bookViews>
  <sheets>
    <sheet name="付表１" sheetId="1" r:id="rId1"/>
    <sheet name="付表２" sheetId="2" r:id="rId2"/>
    <sheet name="付表３（県と全国）" sheetId="3" r:id="rId3"/>
    <sheet name="付表３（市町村)" sheetId="4" r:id="rId4"/>
    <sheet name="付表４" sheetId="5" r:id="rId5"/>
    <sheet name="付表５" sheetId="6" r:id="rId6"/>
    <sheet name="付表６" sheetId="7" r:id="rId7"/>
    <sheet name="付表７" sheetId="8" r:id="rId8"/>
    <sheet name="付表８" sheetId="9" r:id="rId9"/>
    <sheet name="付表９" sheetId="10" r:id="rId10"/>
  </sheets>
  <definedNames>
    <definedName name="_xlnm.Print_Area" localSheetId="0">付表１!$A$1:$F$71</definedName>
    <definedName name="_xlnm.Print_Area" localSheetId="1">付表２!$A$1:$D$59</definedName>
    <definedName name="_xlnm.Print_Area" localSheetId="2">'付表３（県と全国）'!$A$1:$I$123</definedName>
    <definedName name="_xlnm.Print_Area" localSheetId="3">'付表３（市町村)'!$A$1:$R$34</definedName>
    <definedName name="_xlnm.Print_Area" localSheetId="4">付表４!$A$1:$S$34</definedName>
    <definedName name="_xlnm.Print_Area" localSheetId="5">付表５!$A$1:$S$34</definedName>
    <definedName name="_xlnm.Print_Area" localSheetId="6">付表６!$A$1:$S$34</definedName>
    <definedName name="_xlnm.Print_Area" localSheetId="7">付表７!$A$1:$S$34</definedName>
    <definedName name="_xlnm.Print_Area" localSheetId="8">付表８!$A$1:$S$34</definedName>
    <definedName name="_xlnm.Print_Area" localSheetId="9">付表９!$A$1:$S$34</definedName>
    <definedName name="_xlnm.Print_Titles" localSheetId="0">付表１!$2:$2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0" l="1"/>
  <c r="R32" i="10"/>
  <c r="Q32" i="10"/>
  <c r="P32" i="10"/>
  <c r="O32" i="10"/>
  <c r="N32" i="10"/>
  <c r="M32" i="10"/>
  <c r="L32" i="10"/>
  <c r="K32" i="10"/>
  <c r="J32" i="10"/>
  <c r="I32" i="10"/>
  <c r="H32" i="10"/>
  <c r="G32" i="10"/>
  <c r="F32" i="10"/>
  <c r="E32" i="10"/>
  <c r="D32" i="10"/>
  <c r="C32" i="10"/>
  <c r="B32" i="10"/>
  <c r="S31" i="10"/>
  <c r="R31" i="10"/>
  <c r="Q31" i="10"/>
  <c r="P31" i="10"/>
  <c r="O31" i="10"/>
  <c r="N31" i="10"/>
  <c r="M31" i="10"/>
  <c r="L31" i="10"/>
  <c r="K31" i="10"/>
  <c r="J31" i="10"/>
  <c r="I31" i="10"/>
  <c r="H31" i="10"/>
  <c r="G31" i="10"/>
  <c r="F31" i="10"/>
  <c r="E31" i="10"/>
  <c r="D31" i="10"/>
  <c r="C31" i="10"/>
  <c r="B31" i="10"/>
  <c r="S30" i="10"/>
  <c r="R30" i="10"/>
  <c r="Q30" i="10"/>
  <c r="P30" i="10"/>
  <c r="O30" i="10"/>
  <c r="N30" i="10"/>
  <c r="M30" i="10"/>
  <c r="L30" i="10"/>
  <c r="K30" i="10"/>
  <c r="J30" i="10"/>
  <c r="I30" i="10"/>
  <c r="H30" i="10"/>
  <c r="G30" i="10"/>
  <c r="F30" i="10"/>
  <c r="E30" i="10"/>
  <c r="D30" i="10"/>
  <c r="C30" i="10"/>
  <c r="B30" i="10"/>
  <c r="S29" i="10"/>
  <c r="R29" i="10"/>
  <c r="Q29" i="10"/>
  <c r="P29" i="10"/>
  <c r="O29" i="10"/>
  <c r="N29" i="10"/>
  <c r="M29" i="10"/>
  <c r="L29" i="10"/>
  <c r="K29" i="10"/>
  <c r="J29" i="10"/>
  <c r="I29" i="10"/>
  <c r="H29" i="10"/>
  <c r="G29" i="10"/>
  <c r="F29" i="10"/>
  <c r="E29" i="10"/>
  <c r="D29" i="10"/>
  <c r="C29" i="10"/>
  <c r="B29" i="10"/>
  <c r="S28" i="10"/>
  <c r="R28" i="10"/>
  <c r="Q28" i="10"/>
  <c r="P28" i="10"/>
  <c r="O28" i="10"/>
  <c r="N28" i="10"/>
  <c r="M28" i="10"/>
  <c r="L28" i="10"/>
  <c r="K28" i="10"/>
  <c r="J28" i="10"/>
  <c r="I28" i="10"/>
  <c r="H28" i="10"/>
  <c r="G28" i="10"/>
  <c r="F28" i="10"/>
  <c r="E28" i="10"/>
  <c r="D28" i="10"/>
  <c r="C28" i="10"/>
  <c r="B28" i="10"/>
  <c r="S27" i="10"/>
  <c r="R27" i="10"/>
  <c r="Q27" i="10"/>
  <c r="P27" i="10"/>
  <c r="O27" i="10"/>
  <c r="N27" i="10"/>
  <c r="M27" i="10"/>
  <c r="L27" i="10"/>
  <c r="K27" i="10"/>
  <c r="J27" i="10"/>
  <c r="I27" i="10"/>
  <c r="H27" i="10"/>
  <c r="G27" i="10"/>
  <c r="F27" i="10"/>
  <c r="E27" i="10"/>
  <c r="D27" i="10"/>
  <c r="C27" i="10"/>
  <c r="B27" i="10"/>
  <c r="S6" i="10"/>
  <c r="R6" i="10"/>
  <c r="Q6" i="10"/>
  <c r="P6" i="10"/>
  <c r="O6" i="10"/>
  <c r="N6" i="10"/>
  <c r="M6" i="10"/>
  <c r="L6" i="10"/>
  <c r="K6" i="10"/>
  <c r="J6" i="10"/>
  <c r="I6" i="10"/>
  <c r="H6" i="10"/>
  <c r="G6" i="10"/>
  <c r="F6" i="10"/>
  <c r="E6" i="10"/>
  <c r="D6" i="10"/>
  <c r="C6" i="10"/>
  <c r="B6" i="10" s="1"/>
  <c r="S5" i="10"/>
  <c r="R5" i="10"/>
  <c r="Q5" i="10"/>
  <c r="P5" i="10"/>
  <c r="O5" i="10"/>
  <c r="O4" i="10" s="1"/>
  <c r="N5" i="10"/>
  <c r="N4" i="10" s="1"/>
  <c r="M5" i="10"/>
  <c r="M4" i="10" s="1"/>
  <c r="L5" i="10"/>
  <c r="L4" i="10" s="1"/>
  <c r="K5" i="10"/>
  <c r="B5" i="10" s="1"/>
  <c r="J5" i="10"/>
  <c r="J4" i="10" s="1"/>
  <c r="I5" i="10"/>
  <c r="H5" i="10"/>
  <c r="G5" i="10"/>
  <c r="F5" i="10"/>
  <c r="E5" i="10"/>
  <c r="D5" i="10"/>
  <c r="C5" i="10"/>
  <c r="C4" i="10" s="1"/>
  <c r="S4" i="10"/>
  <c r="R4" i="10"/>
  <c r="Q4" i="10"/>
  <c r="P4" i="10"/>
  <c r="I4" i="10"/>
  <c r="H4" i="10"/>
  <c r="G4" i="10"/>
  <c r="F4" i="10"/>
  <c r="E4" i="10"/>
  <c r="D4" i="10"/>
  <c r="S32" i="9"/>
  <c r="R32" i="9"/>
  <c r="Q32" i="9"/>
  <c r="P32" i="9"/>
  <c r="O32" i="9"/>
  <c r="N32" i="9"/>
  <c r="M32" i="9"/>
  <c r="L32" i="9"/>
  <c r="K32" i="9"/>
  <c r="J32" i="9"/>
  <c r="I32" i="9"/>
  <c r="H32" i="9"/>
  <c r="G32" i="9"/>
  <c r="F32" i="9"/>
  <c r="E32" i="9"/>
  <c r="D32" i="9"/>
  <c r="C32" i="9"/>
  <c r="B32" i="9"/>
  <c r="S31" i="9"/>
  <c r="R31" i="9"/>
  <c r="Q31" i="9"/>
  <c r="P31" i="9"/>
  <c r="O31" i="9"/>
  <c r="N31" i="9"/>
  <c r="M31" i="9"/>
  <c r="L31" i="9"/>
  <c r="K31" i="9"/>
  <c r="J31" i="9"/>
  <c r="I31" i="9"/>
  <c r="H31" i="9"/>
  <c r="G31" i="9"/>
  <c r="F31" i="9"/>
  <c r="E31" i="9"/>
  <c r="D31" i="9"/>
  <c r="C31" i="9"/>
  <c r="B31" i="9"/>
  <c r="S30" i="9"/>
  <c r="R30" i="9"/>
  <c r="Q30" i="9"/>
  <c r="P30" i="9"/>
  <c r="O30" i="9"/>
  <c r="N30" i="9"/>
  <c r="M30" i="9"/>
  <c r="L30" i="9"/>
  <c r="K30" i="9"/>
  <c r="J30" i="9"/>
  <c r="I30" i="9"/>
  <c r="H30" i="9"/>
  <c r="G30" i="9"/>
  <c r="F30" i="9"/>
  <c r="E30" i="9"/>
  <c r="D30" i="9"/>
  <c r="C30" i="9"/>
  <c r="B30" i="9"/>
  <c r="S29" i="9"/>
  <c r="R29" i="9"/>
  <c r="Q29" i="9"/>
  <c r="P29" i="9"/>
  <c r="O29" i="9"/>
  <c r="N29" i="9"/>
  <c r="M29" i="9"/>
  <c r="L29" i="9"/>
  <c r="K29" i="9"/>
  <c r="J29" i="9"/>
  <c r="I29" i="9"/>
  <c r="H29" i="9"/>
  <c r="G29" i="9"/>
  <c r="F29" i="9"/>
  <c r="E29" i="9"/>
  <c r="D29" i="9"/>
  <c r="C29" i="9"/>
  <c r="B29" i="9"/>
  <c r="S28" i="9"/>
  <c r="R28" i="9"/>
  <c r="Q28" i="9"/>
  <c r="P28" i="9"/>
  <c r="O28" i="9"/>
  <c r="N28" i="9"/>
  <c r="M28" i="9"/>
  <c r="L28" i="9"/>
  <c r="K28" i="9"/>
  <c r="J28" i="9"/>
  <c r="I28" i="9"/>
  <c r="H28" i="9"/>
  <c r="G28" i="9"/>
  <c r="F28" i="9"/>
  <c r="E28" i="9"/>
  <c r="D28" i="9"/>
  <c r="C28" i="9"/>
  <c r="B28" i="9"/>
  <c r="S27" i="9"/>
  <c r="R27" i="9"/>
  <c r="Q27" i="9"/>
  <c r="P27" i="9"/>
  <c r="O27" i="9"/>
  <c r="N27" i="9"/>
  <c r="M27" i="9"/>
  <c r="L27" i="9"/>
  <c r="K27" i="9"/>
  <c r="J27" i="9"/>
  <c r="I27" i="9"/>
  <c r="H27" i="9"/>
  <c r="G27" i="9"/>
  <c r="F27" i="9"/>
  <c r="E27" i="9"/>
  <c r="D27" i="9"/>
  <c r="C27" i="9"/>
  <c r="B27" i="9"/>
  <c r="S6" i="9"/>
  <c r="R6" i="9"/>
  <c r="Q6" i="9"/>
  <c r="P6" i="9"/>
  <c r="O6" i="9"/>
  <c r="N6" i="9"/>
  <c r="M6" i="9"/>
  <c r="L6" i="9"/>
  <c r="K6" i="9"/>
  <c r="B6" i="9" s="1"/>
  <c r="J6" i="9"/>
  <c r="I6" i="9"/>
  <c r="H6" i="9"/>
  <c r="G6" i="9"/>
  <c r="F6" i="9"/>
  <c r="E6" i="9"/>
  <c r="D6" i="9"/>
  <c r="C6" i="9"/>
  <c r="S5" i="9"/>
  <c r="S4" i="9" s="1"/>
  <c r="R5" i="9"/>
  <c r="R4" i="9" s="1"/>
  <c r="Q5" i="9"/>
  <c r="Q4" i="9" s="1"/>
  <c r="P5" i="9"/>
  <c r="P4" i="9" s="1"/>
  <c r="O5" i="9"/>
  <c r="N5" i="9"/>
  <c r="M5" i="9"/>
  <c r="L5" i="9"/>
  <c r="K5" i="9"/>
  <c r="J5" i="9"/>
  <c r="I5" i="9"/>
  <c r="I4" i="9" s="1"/>
  <c r="H5" i="9"/>
  <c r="H4" i="9" s="1"/>
  <c r="G5" i="9"/>
  <c r="G4" i="9" s="1"/>
  <c r="F5" i="9"/>
  <c r="F4" i="9" s="1"/>
  <c r="E5" i="9"/>
  <c r="E4" i="9" s="1"/>
  <c r="D5" i="9"/>
  <c r="D4" i="9" s="1"/>
  <c r="C5" i="9"/>
  <c r="B5" i="9" s="1"/>
  <c r="O4" i="9"/>
  <c r="N4" i="9"/>
  <c r="M4" i="9"/>
  <c r="L4" i="9"/>
  <c r="K4" i="9"/>
  <c r="J4" i="9"/>
  <c r="C4" i="9"/>
  <c r="S32" i="8"/>
  <c r="R32" i="8"/>
  <c r="Q32" i="8"/>
  <c r="P32" i="8"/>
  <c r="O32" i="8"/>
  <c r="N32" i="8"/>
  <c r="M32" i="8"/>
  <c r="L32" i="8"/>
  <c r="K32" i="8"/>
  <c r="J32" i="8"/>
  <c r="I32" i="8"/>
  <c r="H32" i="8"/>
  <c r="G32" i="8"/>
  <c r="F32" i="8"/>
  <c r="E32" i="8"/>
  <c r="D32" i="8"/>
  <c r="C32" i="8"/>
  <c r="B32" i="8"/>
  <c r="S31" i="8"/>
  <c r="R31" i="8"/>
  <c r="Q31" i="8"/>
  <c r="P31" i="8"/>
  <c r="O31" i="8"/>
  <c r="N31" i="8"/>
  <c r="M31" i="8"/>
  <c r="L31" i="8"/>
  <c r="K31" i="8"/>
  <c r="J31" i="8"/>
  <c r="I31" i="8"/>
  <c r="H31" i="8"/>
  <c r="G31" i="8"/>
  <c r="F31" i="8"/>
  <c r="E31" i="8"/>
  <c r="D31" i="8"/>
  <c r="C31" i="8"/>
  <c r="B31" i="8"/>
  <c r="S30" i="8"/>
  <c r="R30" i="8"/>
  <c r="Q30" i="8"/>
  <c r="P30" i="8"/>
  <c r="O30" i="8"/>
  <c r="N30" i="8"/>
  <c r="M30" i="8"/>
  <c r="L30" i="8"/>
  <c r="K30" i="8"/>
  <c r="J30" i="8"/>
  <c r="I30" i="8"/>
  <c r="H30" i="8"/>
  <c r="G30" i="8"/>
  <c r="F30" i="8"/>
  <c r="E30" i="8"/>
  <c r="D30" i="8"/>
  <c r="C30" i="8"/>
  <c r="B30" i="8"/>
  <c r="S29" i="8"/>
  <c r="R29" i="8"/>
  <c r="Q29" i="8"/>
  <c r="P29" i="8"/>
  <c r="O29" i="8"/>
  <c r="N29" i="8"/>
  <c r="M29" i="8"/>
  <c r="L29" i="8"/>
  <c r="K29" i="8"/>
  <c r="J29" i="8"/>
  <c r="I29" i="8"/>
  <c r="H29" i="8"/>
  <c r="G29" i="8"/>
  <c r="F29" i="8"/>
  <c r="E29" i="8"/>
  <c r="D29" i="8"/>
  <c r="C29" i="8"/>
  <c r="B29" i="8"/>
  <c r="S28" i="8"/>
  <c r="R28" i="8"/>
  <c r="Q28" i="8"/>
  <c r="P28" i="8"/>
  <c r="O28" i="8"/>
  <c r="N28" i="8"/>
  <c r="M28" i="8"/>
  <c r="L28" i="8"/>
  <c r="K28" i="8"/>
  <c r="J28" i="8"/>
  <c r="I28" i="8"/>
  <c r="H28" i="8"/>
  <c r="G28" i="8"/>
  <c r="F28" i="8"/>
  <c r="E28" i="8"/>
  <c r="D28" i="8"/>
  <c r="C28" i="8"/>
  <c r="B28" i="8"/>
  <c r="S27" i="8"/>
  <c r="R27" i="8"/>
  <c r="Q27" i="8"/>
  <c r="P27" i="8"/>
  <c r="O27" i="8"/>
  <c r="N27" i="8"/>
  <c r="M27" i="8"/>
  <c r="L27" i="8"/>
  <c r="K27" i="8"/>
  <c r="J27" i="8"/>
  <c r="I27" i="8"/>
  <c r="H27" i="8"/>
  <c r="G27" i="8"/>
  <c r="F27" i="8"/>
  <c r="E27" i="8"/>
  <c r="D27" i="8"/>
  <c r="C27" i="8"/>
  <c r="B27" i="8"/>
  <c r="S6" i="8"/>
  <c r="R6" i="8"/>
  <c r="Q6" i="8"/>
  <c r="P6" i="8"/>
  <c r="O6" i="8"/>
  <c r="N6" i="8"/>
  <c r="M6" i="8"/>
  <c r="L6" i="8"/>
  <c r="K6" i="8"/>
  <c r="J6" i="8"/>
  <c r="I6" i="8"/>
  <c r="H6" i="8"/>
  <c r="H4" i="8" s="1"/>
  <c r="G6" i="8"/>
  <c r="F6" i="8"/>
  <c r="E6" i="8"/>
  <c r="D6" i="8"/>
  <c r="C6" i="8"/>
  <c r="B6" i="8" s="1"/>
  <c r="S5" i="8"/>
  <c r="R5" i="8"/>
  <c r="Q5" i="8"/>
  <c r="P5" i="8"/>
  <c r="O5" i="8"/>
  <c r="O4" i="8" s="1"/>
  <c r="N5" i="8"/>
  <c r="N4" i="8" s="1"/>
  <c r="M5" i="8"/>
  <c r="M4" i="8" s="1"/>
  <c r="L5" i="8"/>
  <c r="L4" i="8" s="1"/>
  <c r="K5" i="8"/>
  <c r="K4" i="8" s="1"/>
  <c r="J5" i="8"/>
  <c r="J4" i="8" s="1"/>
  <c r="I5" i="8"/>
  <c r="H5" i="8"/>
  <c r="G5" i="8"/>
  <c r="F5" i="8"/>
  <c r="E5" i="8"/>
  <c r="D5" i="8"/>
  <c r="C5" i="8"/>
  <c r="C4" i="8" s="1"/>
  <c r="S4" i="8"/>
  <c r="R4" i="8"/>
  <c r="Q4" i="8"/>
  <c r="P4" i="8"/>
  <c r="I4" i="8"/>
  <c r="G4" i="8"/>
  <c r="F4" i="8"/>
  <c r="E4" i="8"/>
  <c r="D4" i="8"/>
  <c r="S32" i="7"/>
  <c r="R32" i="7"/>
  <c r="Q32" i="7"/>
  <c r="P32" i="7"/>
  <c r="O32" i="7"/>
  <c r="N32" i="7"/>
  <c r="M32" i="7"/>
  <c r="L32" i="7"/>
  <c r="K32" i="7"/>
  <c r="J32" i="7"/>
  <c r="I32" i="7"/>
  <c r="H32" i="7"/>
  <c r="G32" i="7"/>
  <c r="F32" i="7"/>
  <c r="E32" i="7"/>
  <c r="D32" i="7"/>
  <c r="C32" i="7"/>
  <c r="B32" i="7"/>
  <c r="S31" i="7"/>
  <c r="R31" i="7"/>
  <c r="Q31" i="7"/>
  <c r="P31" i="7"/>
  <c r="O31" i="7"/>
  <c r="N31" i="7"/>
  <c r="M31" i="7"/>
  <c r="L31" i="7"/>
  <c r="K31" i="7"/>
  <c r="J31" i="7"/>
  <c r="I31" i="7"/>
  <c r="H31" i="7"/>
  <c r="G31" i="7"/>
  <c r="F31" i="7"/>
  <c r="E31" i="7"/>
  <c r="D31" i="7"/>
  <c r="C31" i="7"/>
  <c r="B31" i="7"/>
  <c r="S30" i="7"/>
  <c r="R30" i="7"/>
  <c r="Q30" i="7"/>
  <c r="P30" i="7"/>
  <c r="O30" i="7"/>
  <c r="N30" i="7"/>
  <c r="M30" i="7"/>
  <c r="L30" i="7"/>
  <c r="K30" i="7"/>
  <c r="J30" i="7"/>
  <c r="I30" i="7"/>
  <c r="H30" i="7"/>
  <c r="G30" i="7"/>
  <c r="F30" i="7"/>
  <c r="E30" i="7"/>
  <c r="D30" i="7"/>
  <c r="C30" i="7"/>
  <c r="B30" i="7"/>
  <c r="S29" i="7"/>
  <c r="R29" i="7"/>
  <c r="Q29" i="7"/>
  <c r="P29" i="7"/>
  <c r="O29" i="7"/>
  <c r="N29" i="7"/>
  <c r="M29" i="7"/>
  <c r="L29" i="7"/>
  <c r="K29" i="7"/>
  <c r="J29" i="7"/>
  <c r="I29" i="7"/>
  <c r="H29" i="7"/>
  <c r="G29" i="7"/>
  <c r="F29" i="7"/>
  <c r="E29" i="7"/>
  <c r="D29" i="7"/>
  <c r="C29" i="7"/>
  <c r="B29" i="7"/>
  <c r="S28" i="7"/>
  <c r="R28" i="7"/>
  <c r="Q28" i="7"/>
  <c r="P28" i="7"/>
  <c r="O28" i="7"/>
  <c r="N28" i="7"/>
  <c r="M28" i="7"/>
  <c r="L28" i="7"/>
  <c r="K28" i="7"/>
  <c r="J28" i="7"/>
  <c r="I28" i="7"/>
  <c r="H28" i="7"/>
  <c r="G28" i="7"/>
  <c r="F28" i="7"/>
  <c r="E28" i="7"/>
  <c r="D28" i="7"/>
  <c r="C28" i="7"/>
  <c r="B28" i="7"/>
  <c r="S27" i="7"/>
  <c r="R27" i="7"/>
  <c r="Q27" i="7"/>
  <c r="P27" i="7"/>
  <c r="O27" i="7"/>
  <c r="N27" i="7"/>
  <c r="M27" i="7"/>
  <c r="L27" i="7"/>
  <c r="K27" i="7"/>
  <c r="J27" i="7"/>
  <c r="I27" i="7"/>
  <c r="H27" i="7"/>
  <c r="G27" i="7"/>
  <c r="F27" i="7"/>
  <c r="E27" i="7"/>
  <c r="D27" i="7"/>
  <c r="C27" i="7"/>
  <c r="B27" i="7"/>
  <c r="S6" i="7"/>
  <c r="R6" i="7"/>
  <c r="Q6" i="7"/>
  <c r="P6" i="7"/>
  <c r="O6" i="7"/>
  <c r="N6" i="7"/>
  <c r="M6" i="7"/>
  <c r="L6" i="7"/>
  <c r="K6" i="7"/>
  <c r="J6" i="7"/>
  <c r="I6" i="7"/>
  <c r="H6" i="7"/>
  <c r="G6" i="7"/>
  <c r="F6" i="7"/>
  <c r="E6" i="7"/>
  <c r="D6" i="7"/>
  <c r="C6" i="7"/>
  <c r="B6" i="7"/>
  <c r="S5" i="7"/>
  <c r="S4" i="7" s="1"/>
  <c r="R5" i="7"/>
  <c r="R4" i="7" s="1"/>
  <c r="Q5" i="7"/>
  <c r="Q4" i="7" s="1"/>
  <c r="P5" i="7"/>
  <c r="P4" i="7" s="1"/>
  <c r="O5" i="7"/>
  <c r="N5" i="7"/>
  <c r="M5" i="7"/>
  <c r="L5" i="7"/>
  <c r="K5" i="7"/>
  <c r="J5" i="7"/>
  <c r="I5" i="7"/>
  <c r="I4" i="7" s="1"/>
  <c r="H5" i="7"/>
  <c r="H4" i="7" s="1"/>
  <c r="G5" i="7"/>
  <c r="G4" i="7" s="1"/>
  <c r="F5" i="7"/>
  <c r="F4" i="7" s="1"/>
  <c r="E5" i="7"/>
  <c r="E4" i="7" s="1"/>
  <c r="D5" i="7"/>
  <c r="D4" i="7" s="1"/>
  <c r="C5" i="7"/>
  <c r="B5" i="7"/>
  <c r="O4" i="7"/>
  <c r="N4" i="7"/>
  <c r="M4" i="7"/>
  <c r="L4" i="7"/>
  <c r="K4" i="7"/>
  <c r="J4" i="7"/>
  <c r="C4" i="7"/>
  <c r="B4" i="7"/>
  <c r="S32" i="6"/>
  <c r="R32" i="6"/>
  <c r="Q32" i="6"/>
  <c r="P32" i="6"/>
  <c r="O32" i="6"/>
  <c r="N32" i="6"/>
  <c r="M32" i="6"/>
  <c r="L32" i="6"/>
  <c r="K32" i="6"/>
  <c r="J32" i="6"/>
  <c r="I32" i="6"/>
  <c r="H32" i="6"/>
  <c r="G32" i="6"/>
  <c r="F32" i="6"/>
  <c r="E32" i="6"/>
  <c r="D32" i="6"/>
  <c r="C32" i="6"/>
  <c r="B32" i="6"/>
  <c r="S31" i="6"/>
  <c r="R31" i="6"/>
  <c r="Q31" i="6"/>
  <c r="P31" i="6"/>
  <c r="O31" i="6"/>
  <c r="N31" i="6"/>
  <c r="M31" i="6"/>
  <c r="L31" i="6"/>
  <c r="K31" i="6"/>
  <c r="J31" i="6"/>
  <c r="I31" i="6"/>
  <c r="H31" i="6"/>
  <c r="G31" i="6"/>
  <c r="F31" i="6"/>
  <c r="E31" i="6"/>
  <c r="D31" i="6"/>
  <c r="C31" i="6"/>
  <c r="B31" i="6"/>
  <c r="S30" i="6"/>
  <c r="R30" i="6"/>
  <c r="Q30" i="6"/>
  <c r="P30" i="6"/>
  <c r="O30" i="6"/>
  <c r="N30" i="6"/>
  <c r="M30" i="6"/>
  <c r="L30" i="6"/>
  <c r="K30" i="6"/>
  <c r="J30" i="6"/>
  <c r="I30" i="6"/>
  <c r="H30" i="6"/>
  <c r="G30" i="6"/>
  <c r="F30" i="6"/>
  <c r="E30" i="6"/>
  <c r="D30" i="6"/>
  <c r="C30" i="6"/>
  <c r="B30" i="6"/>
  <c r="S29" i="6"/>
  <c r="R29" i="6"/>
  <c r="Q29" i="6"/>
  <c r="P29" i="6"/>
  <c r="O29" i="6"/>
  <c r="N29" i="6"/>
  <c r="M29" i="6"/>
  <c r="L29" i="6"/>
  <c r="K29" i="6"/>
  <c r="J29" i="6"/>
  <c r="I29" i="6"/>
  <c r="H29" i="6"/>
  <c r="G29" i="6"/>
  <c r="F29" i="6"/>
  <c r="E29" i="6"/>
  <c r="D29" i="6"/>
  <c r="C29" i="6"/>
  <c r="B29" i="6"/>
  <c r="S28" i="6"/>
  <c r="R28" i="6"/>
  <c r="Q28" i="6"/>
  <c r="P28" i="6"/>
  <c r="O28" i="6"/>
  <c r="N28" i="6"/>
  <c r="M28" i="6"/>
  <c r="L28" i="6"/>
  <c r="K28" i="6"/>
  <c r="J28" i="6"/>
  <c r="I28" i="6"/>
  <c r="H28" i="6"/>
  <c r="G28" i="6"/>
  <c r="F28" i="6"/>
  <c r="E28" i="6"/>
  <c r="D28" i="6"/>
  <c r="C28" i="6"/>
  <c r="B28" i="6"/>
  <c r="S27" i="6"/>
  <c r="R27" i="6"/>
  <c r="Q27" i="6"/>
  <c r="P27" i="6"/>
  <c r="O27" i="6"/>
  <c r="N27" i="6"/>
  <c r="M27" i="6"/>
  <c r="L27" i="6"/>
  <c r="K27" i="6"/>
  <c r="J27" i="6"/>
  <c r="I27" i="6"/>
  <c r="H27" i="6"/>
  <c r="G27" i="6"/>
  <c r="F27" i="6"/>
  <c r="E27" i="6"/>
  <c r="D27" i="6"/>
  <c r="C27" i="6"/>
  <c r="B27" i="6"/>
  <c r="S6" i="6"/>
  <c r="R6" i="6"/>
  <c r="Q6" i="6"/>
  <c r="P6" i="6"/>
  <c r="O6" i="6"/>
  <c r="N6" i="6"/>
  <c r="M6" i="6"/>
  <c r="L6" i="6"/>
  <c r="K6" i="6"/>
  <c r="J6" i="6"/>
  <c r="I6" i="6"/>
  <c r="I4" i="6" s="1"/>
  <c r="H6" i="6"/>
  <c r="G6" i="6"/>
  <c r="F6" i="6"/>
  <c r="E6" i="6"/>
  <c r="D6" i="6"/>
  <c r="C6" i="6"/>
  <c r="B6" i="6"/>
  <c r="S5" i="6"/>
  <c r="R5" i="6"/>
  <c r="Q5" i="6"/>
  <c r="P5" i="6"/>
  <c r="O5" i="6"/>
  <c r="O4" i="6" s="1"/>
  <c r="N5" i="6"/>
  <c r="N4" i="6" s="1"/>
  <c r="M5" i="6"/>
  <c r="M4" i="6" s="1"/>
  <c r="L5" i="6"/>
  <c r="L4" i="6" s="1"/>
  <c r="K5" i="6"/>
  <c r="K4" i="6" s="1"/>
  <c r="J5" i="6"/>
  <c r="J4" i="6" s="1"/>
  <c r="I5" i="6"/>
  <c r="H5" i="6"/>
  <c r="G5" i="6"/>
  <c r="F5" i="6"/>
  <c r="E5" i="6"/>
  <c r="D5" i="6"/>
  <c r="C5" i="6"/>
  <c r="C4" i="6" s="1"/>
  <c r="B5" i="6"/>
  <c r="B4" i="6" s="1"/>
  <c r="S4" i="6"/>
  <c r="R4" i="6"/>
  <c r="Q4" i="6"/>
  <c r="P4" i="6"/>
  <c r="H4" i="6"/>
  <c r="G4" i="6"/>
  <c r="F4" i="6"/>
  <c r="E4" i="6"/>
  <c r="D4" i="6"/>
  <c r="S32" i="5"/>
  <c r="R32" i="5"/>
  <c r="Q32" i="5"/>
  <c r="P32" i="5"/>
  <c r="O32" i="5"/>
  <c r="N32" i="5"/>
  <c r="M32" i="5"/>
  <c r="L32" i="5"/>
  <c r="K32" i="5"/>
  <c r="J32" i="5"/>
  <c r="I32" i="5"/>
  <c r="H32" i="5"/>
  <c r="G32" i="5"/>
  <c r="F32" i="5"/>
  <c r="E32" i="5"/>
  <c r="D32" i="5"/>
  <c r="C32" i="5"/>
  <c r="B32" i="5"/>
  <c r="S31" i="5"/>
  <c r="R31" i="5"/>
  <c r="Q31" i="5"/>
  <c r="P31" i="5"/>
  <c r="O31" i="5"/>
  <c r="N31" i="5"/>
  <c r="M31" i="5"/>
  <c r="L31" i="5"/>
  <c r="K31" i="5"/>
  <c r="J31" i="5"/>
  <c r="I31" i="5"/>
  <c r="H31" i="5"/>
  <c r="G31" i="5"/>
  <c r="F31" i="5"/>
  <c r="E31" i="5"/>
  <c r="D31" i="5"/>
  <c r="C31" i="5"/>
  <c r="B31" i="5"/>
  <c r="S30" i="5"/>
  <c r="R30" i="5"/>
  <c r="Q30" i="5"/>
  <c r="P30" i="5"/>
  <c r="O30" i="5"/>
  <c r="N30" i="5"/>
  <c r="M30" i="5"/>
  <c r="L30" i="5"/>
  <c r="K30" i="5"/>
  <c r="J30" i="5"/>
  <c r="I30" i="5"/>
  <c r="H30" i="5"/>
  <c r="G30" i="5"/>
  <c r="F30" i="5"/>
  <c r="E30" i="5"/>
  <c r="D30" i="5"/>
  <c r="C30" i="5"/>
  <c r="B30" i="5"/>
  <c r="S29" i="5"/>
  <c r="R29" i="5"/>
  <c r="Q29" i="5"/>
  <c r="P29" i="5"/>
  <c r="O29" i="5"/>
  <c r="N29" i="5"/>
  <c r="M29" i="5"/>
  <c r="L29" i="5"/>
  <c r="K29" i="5"/>
  <c r="J29" i="5"/>
  <c r="I29" i="5"/>
  <c r="H29" i="5"/>
  <c r="G29" i="5"/>
  <c r="F29" i="5"/>
  <c r="E29" i="5"/>
  <c r="D29" i="5"/>
  <c r="C29" i="5"/>
  <c r="B29" i="5"/>
  <c r="S28" i="5"/>
  <c r="R28" i="5"/>
  <c r="Q28" i="5"/>
  <c r="P28" i="5"/>
  <c r="O28" i="5"/>
  <c r="N28" i="5"/>
  <c r="M28" i="5"/>
  <c r="L28" i="5"/>
  <c r="K28" i="5"/>
  <c r="J28" i="5"/>
  <c r="I28" i="5"/>
  <c r="H28" i="5"/>
  <c r="G28" i="5"/>
  <c r="F28" i="5"/>
  <c r="E28" i="5"/>
  <c r="D28" i="5"/>
  <c r="C28" i="5"/>
  <c r="B28" i="5"/>
  <c r="S27" i="5"/>
  <c r="R27" i="5"/>
  <c r="Q27" i="5"/>
  <c r="P27" i="5"/>
  <c r="O27" i="5"/>
  <c r="N27" i="5"/>
  <c r="M27" i="5"/>
  <c r="L27" i="5"/>
  <c r="K27" i="5"/>
  <c r="J27" i="5"/>
  <c r="I27" i="5"/>
  <c r="H27" i="5"/>
  <c r="G27" i="5"/>
  <c r="F27" i="5"/>
  <c r="E27" i="5"/>
  <c r="D27" i="5"/>
  <c r="C27" i="5"/>
  <c r="B27" i="5"/>
  <c r="S6" i="5"/>
  <c r="R6" i="5"/>
  <c r="Q6" i="5"/>
  <c r="P6" i="5"/>
  <c r="O6" i="5"/>
  <c r="N6" i="5"/>
  <c r="M6" i="5"/>
  <c r="L6" i="5"/>
  <c r="L4" i="5" s="1"/>
  <c r="K6" i="5"/>
  <c r="J6" i="5"/>
  <c r="I6" i="5"/>
  <c r="H6" i="5"/>
  <c r="G6" i="5"/>
  <c r="F6" i="5"/>
  <c r="E6" i="5"/>
  <c r="D6" i="5"/>
  <c r="C6" i="5"/>
  <c r="B6" i="5"/>
  <c r="S5" i="5"/>
  <c r="S4" i="5" s="1"/>
  <c r="R5" i="5"/>
  <c r="R4" i="5" s="1"/>
  <c r="Q5" i="5"/>
  <c r="Q4" i="5" s="1"/>
  <c r="P5" i="5"/>
  <c r="P4" i="5" s="1"/>
  <c r="O5" i="5"/>
  <c r="N5" i="5"/>
  <c r="M5" i="5"/>
  <c r="L5" i="5"/>
  <c r="K5" i="5"/>
  <c r="J5" i="5"/>
  <c r="I5" i="5"/>
  <c r="I4" i="5" s="1"/>
  <c r="H5" i="5"/>
  <c r="H4" i="5" s="1"/>
  <c r="G5" i="5"/>
  <c r="G4" i="5" s="1"/>
  <c r="F5" i="5"/>
  <c r="F4" i="5" s="1"/>
  <c r="E5" i="5"/>
  <c r="E4" i="5" s="1"/>
  <c r="D5" i="5"/>
  <c r="D4" i="5" s="1"/>
  <c r="C5" i="5"/>
  <c r="B5" i="5"/>
  <c r="O4" i="5"/>
  <c r="N4" i="5"/>
  <c r="M4" i="5"/>
  <c r="K4" i="5"/>
  <c r="J4" i="5"/>
  <c r="C4" i="5"/>
  <c r="B4" i="5"/>
  <c r="R32" i="4"/>
  <c r="Q32" i="4"/>
  <c r="P32" i="4"/>
  <c r="M32" i="4"/>
  <c r="L32" i="4"/>
  <c r="J32" i="4"/>
  <c r="I32" i="4"/>
  <c r="H32" i="4"/>
  <c r="G32" i="4"/>
  <c r="R31" i="4"/>
  <c r="Q31" i="4"/>
  <c r="P31" i="4"/>
  <c r="M31" i="4"/>
  <c r="L31" i="4"/>
  <c r="J31" i="4"/>
  <c r="I31" i="4"/>
  <c r="H31" i="4"/>
  <c r="G31" i="4"/>
  <c r="R30" i="4"/>
  <c r="Q30" i="4"/>
  <c r="P30" i="4"/>
  <c r="M30" i="4"/>
  <c r="L30" i="4"/>
  <c r="J30" i="4"/>
  <c r="I30" i="4"/>
  <c r="H30" i="4"/>
  <c r="G30" i="4"/>
  <c r="R29" i="4"/>
  <c r="Q29" i="4"/>
  <c r="P29" i="4"/>
  <c r="M29" i="4"/>
  <c r="L29" i="4"/>
  <c r="J29" i="4"/>
  <c r="I29" i="4"/>
  <c r="H29" i="4"/>
  <c r="G29" i="4"/>
  <c r="R28" i="4"/>
  <c r="Q28" i="4"/>
  <c r="P28" i="4"/>
  <c r="M28" i="4"/>
  <c r="L28" i="4"/>
  <c r="J28" i="4"/>
  <c r="I28" i="4"/>
  <c r="H28" i="4"/>
  <c r="G28" i="4"/>
  <c r="R27" i="4"/>
  <c r="Q27" i="4"/>
  <c r="P27" i="4"/>
  <c r="M27" i="4"/>
  <c r="L27" i="4"/>
  <c r="J27" i="4"/>
  <c r="I27" i="4"/>
  <c r="H27" i="4"/>
  <c r="G27" i="4"/>
  <c r="R6" i="4"/>
  <c r="Q6" i="4"/>
  <c r="P6" i="4"/>
  <c r="M6" i="4"/>
  <c r="L6" i="4"/>
  <c r="L4" i="4" s="1"/>
  <c r="J6" i="4"/>
  <c r="J4" i="4" s="1"/>
  <c r="I6" i="4"/>
  <c r="I4" i="4" s="1"/>
  <c r="H6" i="4"/>
  <c r="G6" i="4"/>
  <c r="R5" i="4"/>
  <c r="Q5" i="4"/>
  <c r="P5" i="4"/>
  <c r="M5" i="4"/>
  <c r="L5" i="4"/>
  <c r="J5" i="4"/>
  <c r="I5" i="4"/>
  <c r="H5" i="4"/>
  <c r="H4" i="4" s="1"/>
  <c r="G5" i="4"/>
  <c r="G4" i="4" s="1"/>
  <c r="R4" i="4"/>
  <c r="Q4" i="4"/>
  <c r="P4" i="4"/>
  <c r="M4" i="4"/>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6" i="3"/>
  <c r="D35" i="3"/>
  <c r="D34" i="3"/>
  <c r="D33" i="3"/>
  <c r="D32" i="3"/>
  <c r="D31" i="3"/>
  <c r="D30" i="3"/>
  <c r="D29" i="3"/>
  <c r="D28" i="3"/>
  <c r="D27" i="3"/>
  <c r="D26" i="3"/>
  <c r="B4" i="9" l="1"/>
  <c r="B5" i="8"/>
  <c r="B4" i="8" s="1"/>
  <c r="K4" i="10"/>
  <c r="B4" i="10" s="1"/>
</calcChain>
</file>

<file path=xl/sharedStrings.xml><?xml version="1.0" encoding="utf-8"?>
<sst xmlns="http://schemas.openxmlformats.org/spreadsheetml/2006/main" count="1092" uniqueCount="716">
  <si>
    <t>付表１　人口動態統計用死因簡単分類表</t>
    <rPh sb="0" eb="2">
      <t>フヒョウ</t>
    </rPh>
    <rPh sb="4" eb="6">
      <t>ジンコウ</t>
    </rPh>
    <rPh sb="6" eb="8">
      <t>ドウタイ</t>
    </rPh>
    <rPh sb="8" eb="10">
      <t>トウケイ</t>
    </rPh>
    <rPh sb="10" eb="11">
      <t>ヨウ</t>
    </rPh>
    <rPh sb="11" eb="13">
      <t>シイン</t>
    </rPh>
    <rPh sb="13" eb="15">
      <t>カンタン</t>
    </rPh>
    <rPh sb="15" eb="18">
      <t>ブンルイヒョウ</t>
    </rPh>
    <phoneticPr fontId="4"/>
  </si>
  <si>
    <t>死因簡単　　分類コード</t>
    <rPh sb="2" eb="4">
      <t>カンタン</t>
    </rPh>
    <phoneticPr fontId="4"/>
  </si>
  <si>
    <t>分類名</t>
    <rPh sb="0" eb="2">
      <t>ブンルイ</t>
    </rPh>
    <rPh sb="2" eb="3">
      <t>メイ</t>
    </rPh>
    <phoneticPr fontId="4"/>
  </si>
  <si>
    <t>死因基本分類コ－ド</t>
    <rPh sb="0" eb="2">
      <t>シイン</t>
    </rPh>
    <phoneticPr fontId="4"/>
  </si>
  <si>
    <t>死因簡単　分類コード</t>
    <rPh sb="2" eb="4">
      <t>カンタン</t>
    </rPh>
    <phoneticPr fontId="4"/>
  </si>
  <si>
    <t>01000</t>
  </si>
  <si>
    <t>　感染症及び寄生虫症</t>
  </si>
  <si>
    <t>　A00～B99</t>
  </si>
  <si>
    <t>09300</t>
  </si>
  <si>
    <t>　　脳血管疾患</t>
  </si>
  <si>
    <t>　I60～I69</t>
  </si>
  <si>
    <t>01100</t>
  </si>
  <si>
    <t>　　腸管感染症</t>
  </si>
  <si>
    <t>　A00～A09</t>
  </si>
  <si>
    <t>09301</t>
  </si>
  <si>
    <t>　　　くも膜下出血</t>
  </si>
  <si>
    <t>　I60，I69.0</t>
  </si>
  <si>
    <t>01200</t>
  </si>
  <si>
    <t>　　結核</t>
  </si>
  <si>
    <t>　A15～A19</t>
  </si>
  <si>
    <t>09302</t>
  </si>
  <si>
    <t>　　　脳内出血</t>
  </si>
  <si>
    <t>　I61，I69.1</t>
  </si>
  <si>
    <t>01201</t>
  </si>
  <si>
    <t>　　　呼吸器結核</t>
  </si>
  <si>
    <t>　A15～A16</t>
  </si>
  <si>
    <t>09303</t>
  </si>
  <si>
    <t>　　　脳梗塞</t>
  </si>
  <si>
    <t>　I63，I69.3</t>
  </si>
  <si>
    <t>01202</t>
  </si>
  <si>
    <t>　　　その他の結核</t>
  </si>
  <si>
    <t>　A17～A19</t>
  </si>
  <si>
    <t>09304</t>
  </si>
  <si>
    <t>　　　その他の脳血管疾患</t>
  </si>
  <si>
    <t>　I60～I69の残り</t>
  </si>
  <si>
    <t>01300</t>
  </si>
  <si>
    <t>　　敗血症</t>
  </si>
  <si>
    <t>　A40～A41</t>
  </si>
  <si>
    <t>09400</t>
  </si>
  <si>
    <t>　　大動脈瘤及び解離</t>
  </si>
  <si>
    <t>　I71</t>
  </si>
  <si>
    <t>01400</t>
  </si>
  <si>
    <t>　　ウイルス性肝炎</t>
    <rPh sb="6" eb="7">
      <t>セイ</t>
    </rPh>
    <phoneticPr fontId="10"/>
  </si>
  <si>
    <t>　B15～B19</t>
  </si>
  <si>
    <t>09500</t>
  </si>
  <si>
    <t>　　その他の循環器系の疾患</t>
  </si>
  <si>
    <t>　I00～I99の残り</t>
  </si>
  <si>
    <t>01401</t>
  </si>
  <si>
    <t>　　　Ｂ型ウイルス性肝炎</t>
    <rPh sb="9" eb="10">
      <t>セイ</t>
    </rPh>
    <phoneticPr fontId="10"/>
  </si>
  <si>
    <t>　B16～B17.0，B18.0～B18.1</t>
  </si>
  <si>
    <t>　呼吸器系の疾患</t>
  </si>
  <si>
    <t>　J00～J98</t>
  </si>
  <si>
    <t>01402</t>
  </si>
  <si>
    <t>　　　Ｃ型ウイルス性肝炎</t>
    <rPh sb="9" eb="10">
      <t>セイ</t>
    </rPh>
    <phoneticPr fontId="10"/>
  </si>
  <si>
    <t>　B17.1，B18.2</t>
  </si>
  <si>
    <t>　　インフルエンザ</t>
  </si>
  <si>
    <t>　J09～J11</t>
  </si>
  <si>
    <t>01403</t>
  </si>
  <si>
    <t>　　　その他のウイルス性肝炎</t>
    <rPh sb="11" eb="12">
      <t>セイ</t>
    </rPh>
    <phoneticPr fontId="10"/>
  </si>
  <si>
    <t>　B15～B19の残り</t>
  </si>
  <si>
    <t>　　肺炎</t>
  </si>
  <si>
    <t>　J12～J18</t>
  </si>
  <si>
    <t>01500</t>
  </si>
  <si>
    <t>　　ヒト免疫不全ウイルス［HIV］病</t>
  </si>
  <si>
    <t>　B20～B24</t>
  </si>
  <si>
    <t>　　急性気管支炎</t>
  </si>
  <si>
    <t>　J20</t>
  </si>
  <si>
    <t>01600</t>
  </si>
  <si>
    <t>　　その他の感染症及び寄生虫症</t>
  </si>
  <si>
    <t>　A00～B99の残り</t>
  </si>
  <si>
    <t>　　慢性閉塞性肺疾患</t>
  </si>
  <si>
    <t>　J41～J44</t>
  </si>
  <si>
    <t>02000</t>
  </si>
  <si>
    <t>　新生物＜腫瘍＞</t>
    <rPh sb="5" eb="7">
      <t>シュヨウ</t>
    </rPh>
    <phoneticPr fontId="10"/>
  </si>
  <si>
    <t>　C00～D48</t>
  </si>
  <si>
    <t>　　喘息</t>
  </si>
  <si>
    <t>　J45～J46</t>
  </si>
  <si>
    <t>02100</t>
  </si>
  <si>
    <t>　　悪性新生物＜腫瘍＞</t>
  </si>
  <si>
    <t>　C00～C96</t>
  </si>
  <si>
    <t>　　その他の呼吸器系の疾患</t>
  </si>
  <si>
    <t>　J00～J98の残り</t>
  </si>
  <si>
    <t>02101</t>
  </si>
  <si>
    <t>　　　口唇，口腔及び咽頭の悪性新生物＜腫瘍＞</t>
  </si>
  <si>
    <t>　C00～C14</t>
  </si>
  <si>
    <t>10601</t>
  </si>
  <si>
    <t xml:space="preserve">　　　誤嚥性肺炎 </t>
    <rPh sb="3" eb="8">
      <t>ゴエンセイハイエン</t>
    </rPh>
    <phoneticPr fontId="6"/>
  </si>
  <si>
    <t>　J69</t>
  </si>
  <si>
    <t>02102</t>
  </si>
  <si>
    <t>　　　食道の悪性新生物＜腫瘍＞</t>
  </si>
  <si>
    <t>　C15</t>
  </si>
  <si>
    <t>10602</t>
  </si>
  <si>
    <t>　　　間質性肺疾患</t>
    <rPh sb="3" eb="4">
      <t>カン</t>
    </rPh>
    <rPh sb="4" eb="6">
      <t>シツセイ</t>
    </rPh>
    <rPh sb="6" eb="7">
      <t>ハイ</t>
    </rPh>
    <rPh sb="7" eb="9">
      <t>シッカン</t>
    </rPh>
    <phoneticPr fontId="6"/>
  </si>
  <si>
    <t>　J84</t>
  </si>
  <si>
    <t>02103</t>
  </si>
  <si>
    <t>　　　胃の悪性新生物＜腫瘍＞</t>
  </si>
  <si>
    <t>　C16</t>
  </si>
  <si>
    <t>10603</t>
  </si>
  <si>
    <t xml:space="preserve">　　　その他の呼吸器系の疾患（10601及び10602
を除く） </t>
    <phoneticPr fontId="4"/>
  </si>
  <si>
    <t>　J00～J98の残り（J69,J84を除く）</t>
    <rPh sb="20" eb="21">
      <t>ノゾ</t>
    </rPh>
    <phoneticPr fontId="6"/>
  </si>
  <si>
    <t>02104</t>
  </si>
  <si>
    <t>　　　結腸の悪性新生物＜腫瘍＞</t>
  </si>
  <si>
    <t>　C18</t>
  </si>
  <si>
    <t>　消化器系の疾患</t>
  </si>
  <si>
    <t>　K00～K92</t>
  </si>
  <si>
    <t>02105</t>
  </si>
  <si>
    <t>　　　直腸Ｓ状結腸移行部及び直腸の悪性新生物＜腫瘍＞</t>
  </si>
  <si>
    <t>　C19～C20</t>
  </si>
  <si>
    <t>　　胃潰瘍及び十二指腸潰瘍</t>
  </si>
  <si>
    <t>　K25～K27</t>
  </si>
  <si>
    <t>02106</t>
  </si>
  <si>
    <t>　　　肝及び肝内胆管の悪性新生物＜腫瘍＞</t>
  </si>
  <si>
    <t>　C22</t>
  </si>
  <si>
    <t>　　ヘルニア及び腸閉塞</t>
  </si>
  <si>
    <t>　K40～K46，K56</t>
  </si>
  <si>
    <t>02107</t>
  </si>
  <si>
    <t>　　　胆のう及びその他の胆道の悪性新生物＜腫瘍＞</t>
  </si>
  <si>
    <t>　C23～C24</t>
  </si>
  <si>
    <t>　　肝疾患</t>
  </si>
  <si>
    <t>　K70～K76</t>
  </si>
  <si>
    <t>02108</t>
  </si>
  <si>
    <t>　　　膵の悪性新生物＜腫瘍＞</t>
  </si>
  <si>
    <t>　C25</t>
  </si>
  <si>
    <t>　　　肝硬変（アルコール性を除く）</t>
  </si>
  <si>
    <t>　K74.3～K74.6</t>
  </si>
  <si>
    <t>02109</t>
  </si>
  <si>
    <t>　　　喉頭の悪性新生物＜腫瘍＞</t>
  </si>
  <si>
    <t>　C32</t>
  </si>
  <si>
    <t>　　　その他の肝疾患</t>
  </si>
  <si>
    <t>　K70～K76の残り</t>
  </si>
  <si>
    <t>02110</t>
  </si>
  <si>
    <t>　　　気管，気管支及び肺の悪性新生物＜腫瘍＞</t>
  </si>
  <si>
    <t>　C33～C34</t>
  </si>
  <si>
    <t>　　その他の消化器系の疾患</t>
  </si>
  <si>
    <t>　K00～K92の残り</t>
  </si>
  <si>
    <t>02111</t>
  </si>
  <si>
    <t>　　　皮膚の悪性新生物＜腫瘍＞</t>
  </si>
  <si>
    <t>　C43～C44</t>
  </si>
  <si>
    <t>　皮膚及び皮下組織の疾患</t>
  </si>
  <si>
    <t>　L00～L98</t>
  </si>
  <si>
    <t>02112</t>
  </si>
  <si>
    <t>　　　乳房の悪性新生物＜腫瘍＞</t>
  </si>
  <si>
    <t>　C50</t>
  </si>
  <si>
    <t>　筋骨格系及び結合組織の疾患</t>
  </si>
  <si>
    <t>　M00～M99</t>
  </si>
  <si>
    <t>02113</t>
  </si>
  <si>
    <t>　　　子宮の悪性新生物＜腫瘍＞</t>
  </si>
  <si>
    <t>　C53～C55</t>
  </si>
  <si>
    <t>　腎尿路生殖器系の疾患</t>
  </si>
  <si>
    <t>　N00～N98</t>
  </si>
  <si>
    <t>02114</t>
  </si>
  <si>
    <t>　　　卵巣の悪性新生物＜腫瘍＞</t>
  </si>
  <si>
    <t>　C56</t>
  </si>
  <si>
    <t>　　糸球体疾患及び腎尿細管間質性疾患</t>
  </si>
  <si>
    <t>　N00～N15</t>
  </si>
  <si>
    <t>02115</t>
  </si>
  <si>
    <t>　　　前立腺の悪性新生物＜腫瘍＞</t>
  </si>
  <si>
    <t>　C61</t>
  </si>
  <si>
    <t>　　腎不全</t>
  </si>
  <si>
    <t>　N17～N19</t>
  </si>
  <si>
    <t>02116</t>
  </si>
  <si>
    <t>　　　膀胱の悪性新生物＜腫瘍＞</t>
  </si>
  <si>
    <t>　C67</t>
  </si>
  <si>
    <t>　　　急性腎不全</t>
  </si>
  <si>
    <t>　N17</t>
  </si>
  <si>
    <t>02117</t>
  </si>
  <si>
    <t>　　　中枢神経系の悪性新生物＜腫瘍＞</t>
  </si>
  <si>
    <t>　C70～C72，C75.1～C75.3</t>
  </si>
  <si>
    <t>　　　慢性腎臓病</t>
    <rPh sb="5" eb="8">
      <t>ジンゾウビョウ</t>
    </rPh>
    <phoneticPr fontId="10"/>
  </si>
  <si>
    <t>　N18</t>
  </si>
  <si>
    <t>02118</t>
  </si>
  <si>
    <t>　　　悪性リンパ腫</t>
  </si>
  <si>
    <t>　C81～C86</t>
  </si>
  <si>
    <t>　　　詳細不明の腎不全</t>
  </si>
  <si>
    <t>　N19</t>
  </si>
  <si>
    <t>02119</t>
  </si>
  <si>
    <t>　　　白血病</t>
  </si>
  <si>
    <t>　C91～C95</t>
  </si>
  <si>
    <t>　　その他の腎尿路生殖器系の疾患</t>
  </si>
  <si>
    <t>　N00～N98の残り</t>
  </si>
  <si>
    <t>02120</t>
  </si>
  <si>
    <t>　　　その他のリンパ組織，造血組織及び関連組織の
悪性新生物＜腫瘍＞</t>
    <phoneticPr fontId="4"/>
  </si>
  <si>
    <t>　C88～C90，C96</t>
  </si>
  <si>
    <t>15000</t>
  </si>
  <si>
    <t>　妊娠，分娩及び産じょく</t>
    <rPh sb="4" eb="6">
      <t>ブンベン</t>
    </rPh>
    <phoneticPr fontId="10"/>
  </si>
  <si>
    <t>　O00～O99</t>
  </si>
  <si>
    <t>02121</t>
  </si>
  <si>
    <t>　　　その他の悪性新生物＜腫瘍＞</t>
  </si>
  <si>
    <t>　C00～C96の残り</t>
  </si>
  <si>
    <t>　周産期に発生した病態</t>
  </si>
  <si>
    <t>　P00～P96</t>
  </si>
  <si>
    <t>02200</t>
  </si>
  <si>
    <t>　 その他の新生物＜腫瘍＞</t>
  </si>
  <si>
    <t>　D00～D48</t>
  </si>
  <si>
    <t>　　妊娠期間及び胎児発育に関連する障害</t>
  </si>
  <si>
    <t>　P05～P08</t>
  </si>
  <si>
    <t>02201</t>
  </si>
  <si>
    <t>　　　中枢神経系のその他の新生物＜腫瘍＞</t>
  </si>
  <si>
    <t>　D32～D33，D35.2～D35.4，D42～D43，D44.3～D44.5</t>
  </si>
  <si>
    <t>　　出産外傷</t>
  </si>
  <si>
    <t>　P10～P15</t>
  </si>
  <si>
    <t>02202</t>
  </si>
  <si>
    <t>　　　中枢神経系を除くその他の新生物＜腫瘍＞</t>
  </si>
  <si>
    <t>　D00～D48の残り</t>
  </si>
  <si>
    <t>　　周産期に特異的な呼吸障害及び心血管障害</t>
  </si>
  <si>
    <t>　P20～P29</t>
  </si>
  <si>
    <t>03000</t>
  </si>
  <si>
    <t>　血液及び造血器の疾患並びに免疫機構の障害</t>
  </si>
  <si>
    <t>　D50～D89</t>
  </si>
  <si>
    <t>　　周産期に特異的な感染症</t>
  </si>
  <si>
    <t>　P35～P39</t>
  </si>
  <si>
    <t>03100</t>
  </si>
  <si>
    <t>　　貧血</t>
  </si>
  <si>
    <t>　D50～D64</t>
  </si>
  <si>
    <t>　　胎児及び新生児の出血性障害及び血液障害</t>
  </si>
  <si>
    <t>　P50～P61</t>
  </si>
  <si>
    <t>03200</t>
  </si>
  <si>
    <t>　　その他の血液及び造血器の疾患並びに免疫機構の障害</t>
  </si>
  <si>
    <t>　D65～D89</t>
  </si>
  <si>
    <t>　　その他の周産期に発生した病態</t>
  </si>
  <si>
    <t>　P00～P96の残り</t>
  </si>
  <si>
    <t>04000</t>
  </si>
  <si>
    <t>　内分泌，栄養及び代謝疾患</t>
  </si>
  <si>
    <t>　E00～E88</t>
  </si>
  <si>
    <t>　先天奇形，変形及び染色体異常</t>
  </si>
  <si>
    <t>　Q00～Q99</t>
  </si>
  <si>
    <t>04100</t>
  </si>
  <si>
    <t>　　糖尿病</t>
  </si>
  <si>
    <t>　E10～E14</t>
  </si>
  <si>
    <t>　　神経系の先天奇形</t>
  </si>
  <si>
    <t>　Q00～Q07</t>
  </si>
  <si>
    <t>04200</t>
  </si>
  <si>
    <t>　　その他の内分泌，栄養及び代謝疾患</t>
  </si>
  <si>
    <t>　E00～E88の残り</t>
  </si>
  <si>
    <t>　　循環器系の先天奇形</t>
  </si>
  <si>
    <t>　Q20～Q28</t>
  </si>
  <si>
    <t>05000</t>
  </si>
  <si>
    <t>　精神及び行動の障害</t>
  </si>
  <si>
    <t>　F01～F99</t>
  </si>
  <si>
    <t>　　　心臓の先天奇形</t>
  </si>
  <si>
    <t>　Q20～Q24</t>
  </si>
  <si>
    <t>05100</t>
  </si>
  <si>
    <t>　　血管性及び詳細不明の認知症</t>
  </si>
  <si>
    <t>　F01～F03</t>
  </si>
  <si>
    <t>　　　その他の循環器系の先天奇形</t>
  </si>
  <si>
    <t>　Q25～Q28</t>
  </si>
  <si>
    <t>05200</t>
  </si>
  <si>
    <t>　　その他の精神及び行動の障害</t>
  </si>
  <si>
    <t>　F01～F99の残り</t>
    <rPh sb="9" eb="10">
      <t>ノコ</t>
    </rPh>
    <phoneticPr fontId="10"/>
  </si>
  <si>
    <t>　　消化器系の先天奇形</t>
  </si>
  <si>
    <t>　Q35～Q45</t>
  </si>
  <si>
    <t>06000</t>
  </si>
  <si>
    <t>　神経系の疾患</t>
  </si>
  <si>
    <t>　G00～G98</t>
  </si>
  <si>
    <t>　　その他の先天奇形及び変形</t>
  </si>
  <si>
    <t>　Q00～Q89の残り</t>
  </si>
  <si>
    <t>06100</t>
  </si>
  <si>
    <t>　　髄膜炎</t>
  </si>
  <si>
    <t>　G00～G03</t>
  </si>
  <si>
    <t>　　染色体異常，他に分類されないもの</t>
  </si>
  <si>
    <t>　Q90～Q99</t>
  </si>
  <si>
    <t>06200</t>
  </si>
  <si>
    <t>　　脊髄性筋萎縮症及び関連症候群</t>
    <phoneticPr fontId="4"/>
  </si>
  <si>
    <t>　G12</t>
  </si>
  <si>
    <t>　症状，徴候及び異常臨床所見・異常検査所見で他に
分類されないもの</t>
    <phoneticPr fontId="4"/>
  </si>
  <si>
    <t>　R00～R99</t>
  </si>
  <si>
    <t>06300</t>
  </si>
  <si>
    <t>　　パーキンソン病</t>
  </si>
  <si>
    <t>　G20</t>
  </si>
  <si>
    <t>　　老衰</t>
  </si>
  <si>
    <t>　R54</t>
  </si>
  <si>
    <t>06400</t>
  </si>
  <si>
    <t>　　アルツハイマー病</t>
  </si>
  <si>
    <t>　G30</t>
  </si>
  <si>
    <t>　　乳幼児突然死症候群</t>
  </si>
  <si>
    <t>　R95</t>
  </si>
  <si>
    <t>06500</t>
  </si>
  <si>
    <t>　　その他の神経系の疾患</t>
  </si>
  <si>
    <t>　G00～G98の残り</t>
  </si>
  <si>
    <t>　　その他の症状，徴候及び異常臨床所見・異常検査
所見で他に分類されないもの</t>
    <phoneticPr fontId="4"/>
  </si>
  <si>
    <t>　R00～R99の残り</t>
  </si>
  <si>
    <t>07000</t>
  </si>
  <si>
    <t>　眼及び付属器の疾患</t>
  </si>
  <si>
    <t>　H00～H57</t>
  </si>
  <si>
    <t>　傷病及び死亡の外因</t>
  </si>
  <si>
    <t>　V01～Y89</t>
  </si>
  <si>
    <t>08000</t>
  </si>
  <si>
    <t>　耳及び乳様突起の疾患</t>
  </si>
  <si>
    <t>　H60～H93</t>
  </si>
  <si>
    <t>　　不慮の事故</t>
  </si>
  <si>
    <t>　V01～X59</t>
  </si>
  <si>
    <t>09000</t>
  </si>
  <si>
    <t>　循環器系の疾患</t>
  </si>
  <si>
    <t>　I00～I99</t>
  </si>
  <si>
    <t>　　　交通事故</t>
  </si>
  <si>
    <t>　V01～V98</t>
  </si>
  <si>
    <t>09100</t>
  </si>
  <si>
    <t>　　高血圧性疾患</t>
  </si>
  <si>
    <t>　I10～I15</t>
  </si>
  <si>
    <t>　　　転倒・転落・墜落</t>
    <rPh sb="9" eb="11">
      <t>ツイラク</t>
    </rPh>
    <phoneticPr fontId="10"/>
  </si>
  <si>
    <t>　W00～W17</t>
  </si>
  <si>
    <t>09101</t>
  </si>
  <si>
    <t>　　　高血圧性心疾患及び心腎疾患</t>
    <rPh sb="7" eb="8">
      <t>シン</t>
    </rPh>
    <phoneticPr fontId="10"/>
  </si>
  <si>
    <t>　I11，I13</t>
  </si>
  <si>
    <t>　　　不慮の溺死及び溺水</t>
  </si>
  <si>
    <t>　W65～W74</t>
  </si>
  <si>
    <t>09102</t>
  </si>
  <si>
    <t>　　　その他の高血圧性疾患</t>
  </si>
  <si>
    <t>　I10，I12，I15</t>
  </si>
  <si>
    <t>　　　不慮の窒息</t>
  </si>
  <si>
    <t>　W75～W84</t>
  </si>
  <si>
    <t>09200</t>
  </si>
  <si>
    <t>　　心疾患（高血圧性を除く）</t>
  </si>
  <si>
    <t>　I01～I02.0，I05～I09，I20～I25，I27，I30～I51</t>
    <phoneticPr fontId="4"/>
  </si>
  <si>
    <t>　　　煙，火及び火炎への曝露</t>
  </si>
  <si>
    <t>　X00～X09</t>
  </si>
  <si>
    <t>09201</t>
  </si>
  <si>
    <t>　　　慢性リウマチ性心疾患</t>
  </si>
  <si>
    <t>　I05～I09</t>
  </si>
  <si>
    <t>　　　有害物質による不慮の中毒及び有害物質への曝露</t>
  </si>
  <si>
    <t>　X40～X49</t>
  </si>
  <si>
    <t>09202</t>
  </si>
  <si>
    <t>　　　急性心筋梗塞</t>
  </si>
  <si>
    <t>　I21～I22</t>
  </si>
  <si>
    <t>　　　その他の不慮の事故</t>
  </si>
  <si>
    <t>　W00～X59の残り</t>
  </si>
  <si>
    <t>09203</t>
  </si>
  <si>
    <t>　　　その他の虚血性心疾患</t>
  </si>
  <si>
    <t>　I20，I24～I25</t>
  </si>
  <si>
    <t>　　自殺</t>
  </si>
  <si>
    <t>　X60～X84</t>
  </si>
  <si>
    <t>09204</t>
  </si>
  <si>
    <t>　　　慢性非リウマチ性心内膜疾患</t>
  </si>
  <si>
    <t>　I34～I38</t>
  </si>
  <si>
    <t>　　他殺</t>
  </si>
  <si>
    <t>　X85～Y09</t>
  </si>
  <si>
    <t>09205</t>
  </si>
  <si>
    <t>　　　心筋症</t>
  </si>
  <si>
    <t>　I42</t>
  </si>
  <si>
    <t>　　その他の外因</t>
  </si>
  <si>
    <t>　Y10～Y89</t>
  </si>
  <si>
    <t>09206</t>
  </si>
  <si>
    <t>　　　不整脈及び伝導障害</t>
  </si>
  <si>
    <t>　I44～I49</t>
  </si>
  <si>
    <t>　特殊目的用コード</t>
  </si>
  <si>
    <t>　U00～U49</t>
  </si>
  <si>
    <t>09207</t>
  </si>
  <si>
    <t>　　　心不全</t>
  </si>
  <si>
    <t>　I50</t>
  </si>
  <si>
    <t>　　重症急性呼吸器症候群〔ＳＡＲＳ〕</t>
  </si>
  <si>
    <t>　U04</t>
  </si>
  <si>
    <t>09208</t>
  </si>
  <si>
    <t>　　　その他の心疾患</t>
  </si>
  <si>
    <t>　I01～I02.0，I27，I30～I33，I40，I51</t>
  </si>
  <si>
    <t>22200</t>
  </si>
  <si>
    <t>　　その他の特殊目的用コード</t>
    <rPh sb="4" eb="5">
      <t>タ</t>
    </rPh>
    <rPh sb="6" eb="8">
      <t>トクシュ</t>
    </rPh>
    <rPh sb="8" eb="10">
      <t>モクテキ</t>
    </rPh>
    <rPh sb="10" eb="11">
      <t>ヨウ</t>
    </rPh>
    <phoneticPr fontId="4"/>
  </si>
  <si>
    <t>　U00～U49の残り</t>
    <rPh sb="9" eb="10">
      <t>ノコ</t>
    </rPh>
    <phoneticPr fontId="10"/>
  </si>
  <si>
    <t>注：これらの分類を精神保健の分野で使用する場合は、「精神及び行動の障害」を「精神疾患」と読み替えて使用することができる。</t>
    <phoneticPr fontId="4"/>
  </si>
  <si>
    <t>s</t>
    <phoneticPr fontId="4"/>
  </si>
  <si>
    <t>付表２　人口動態統計用乳児死因簡単分類表</t>
    <rPh sb="0" eb="2">
      <t>フヒョウ</t>
    </rPh>
    <rPh sb="4" eb="6">
      <t>ジンコウ</t>
    </rPh>
    <rPh sb="6" eb="8">
      <t>ドウタイ</t>
    </rPh>
    <rPh sb="8" eb="10">
      <t>トウケイ</t>
    </rPh>
    <rPh sb="10" eb="11">
      <t>ヨウ</t>
    </rPh>
    <rPh sb="11" eb="13">
      <t>ニュウジ</t>
    </rPh>
    <rPh sb="13" eb="15">
      <t>シイン</t>
    </rPh>
    <rPh sb="15" eb="17">
      <t>カンタン</t>
    </rPh>
    <rPh sb="17" eb="20">
      <t>ブンルイヒョウ</t>
    </rPh>
    <phoneticPr fontId="4"/>
  </si>
  <si>
    <t>乳児死因簡単
分類コード</t>
    <rPh sb="7" eb="9">
      <t>ブンルイ</t>
    </rPh>
    <phoneticPr fontId="4"/>
  </si>
  <si>
    <t>分類名</t>
  </si>
  <si>
    <t>死因基本分類コード</t>
  </si>
  <si>
    <t>死因簡単分類との対応</t>
  </si>
  <si>
    <t>　Ba01</t>
  </si>
  <si>
    <t>　腸管感染症</t>
  </si>
  <si>
    <t>　Ba02</t>
  </si>
  <si>
    <t>　敗血症</t>
  </si>
  <si>
    <t>　Ba03</t>
  </si>
  <si>
    <t>　麻疹</t>
  </si>
  <si>
    <t>　B05</t>
  </si>
  <si>
    <t>01600の一部</t>
  </si>
  <si>
    <t>　Ba04</t>
  </si>
  <si>
    <r>
      <t>　ウイルス</t>
    </r>
    <r>
      <rPr>
        <sz val="11"/>
        <rFont val="游ゴシック"/>
        <family val="3"/>
        <charset val="128"/>
        <scheme val="minor"/>
      </rPr>
      <t>性</t>
    </r>
    <r>
      <rPr>
        <sz val="11"/>
        <rFont val="ＭＳ Ｐゴシック"/>
        <family val="3"/>
        <charset val="128"/>
      </rPr>
      <t>肝炎</t>
    </r>
    <rPh sb="5" eb="6">
      <t>セイ</t>
    </rPh>
    <phoneticPr fontId="10"/>
  </si>
  <si>
    <t>　Ba05</t>
  </si>
  <si>
    <t>　その他の感染症及び寄生虫症</t>
  </si>
  <si>
    <t>01000（Ba01～04を除く）</t>
  </si>
  <si>
    <t>　Ba06</t>
  </si>
  <si>
    <r>
      <t>　悪性新生物</t>
    </r>
    <r>
      <rPr>
        <sz val="11"/>
        <rFont val="游ゴシック"/>
        <family val="3"/>
        <charset val="128"/>
        <scheme val="minor"/>
      </rPr>
      <t>＜腫瘍＞</t>
    </r>
    <rPh sb="7" eb="9">
      <t>シュヨウ</t>
    </rPh>
    <phoneticPr fontId="10"/>
  </si>
  <si>
    <t>　Ba07</t>
  </si>
  <si>
    <t>　　白血病</t>
  </si>
  <si>
    <t>　Ba08</t>
  </si>
  <si>
    <t>　　その他の悪性新生物＜腫瘍＞</t>
  </si>
  <si>
    <t>02100（Ba07を除く）</t>
  </si>
  <si>
    <t>　Ba09</t>
  </si>
  <si>
    <t>　その他の新生物＜腫瘍＞</t>
  </si>
  <si>
    <t>　Ba10</t>
  </si>
  <si>
    <t>　栄養失調（症）及びその他の栄養欠乏症</t>
  </si>
  <si>
    <t>　E40～E64</t>
  </si>
  <si>
    <t>04000の一部</t>
  </si>
  <si>
    <t>　Ba11</t>
  </si>
  <si>
    <t>　代謝障害</t>
  </si>
  <si>
    <t>　E70～E88</t>
  </si>
  <si>
    <t>　Ba12</t>
  </si>
  <si>
    <t>　髄膜炎</t>
  </si>
  <si>
    <t>　Ba13</t>
  </si>
  <si>
    <t>　脊髄性筋萎縮症及び関連症候群</t>
  </si>
  <si>
    <t>　Ba14</t>
  </si>
  <si>
    <t>　脳性麻痺</t>
  </si>
  <si>
    <t>　G80</t>
  </si>
  <si>
    <t>06500の一部</t>
  </si>
  <si>
    <t>　Ba15</t>
  </si>
  <si>
    <t>　心疾患（高血圧性を除く）</t>
  </si>
  <si>
    <t>　I01～I02.0，I05～I09，I20～I25，I27，I30～I51</t>
  </si>
  <si>
    <t>　Ba16</t>
  </si>
  <si>
    <t>　脳血管疾患</t>
  </si>
  <si>
    <t>　Ba17</t>
  </si>
  <si>
    <t>　インフルエンザ</t>
  </si>
  <si>
    <t>　Ba18</t>
  </si>
  <si>
    <t>　肺炎</t>
  </si>
  <si>
    <t>　Ba19</t>
  </si>
  <si>
    <t>　喘息</t>
  </si>
  <si>
    <t>　Ba20</t>
  </si>
  <si>
    <t>　ヘルニア及び腸閉塞</t>
  </si>
  <si>
    <t>　K40～K46， K56</t>
  </si>
  <si>
    <t>　Ba21</t>
  </si>
  <si>
    <t>　肝疾患</t>
  </si>
  <si>
    <t>　Ba22</t>
  </si>
  <si>
    <t>　腎不全</t>
  </si>
  <si>
    <t>　Ba23</t>
  </si>
  <si>
    <t>　Ba24</t>
  </si>
  <si>
    <t>　Ba25</t>
  </si>
  <si>
    <t>　Ba26</t>
  </si>
  <si>
    <t>　　出生時仮死</t>
  </si>
  <si>
    <t>　P21</t>
  </si>
  <si>
    <t>16300の一部</t>
  </si>
  <si>
    <t>　Ba27</t>
  </si>
  <si>
    <t>　　新生児の呼吸窮＜促＞迫</t>
    <rPh sb="10" eb="11">
      <t>ソク</t>
    </rPh>
    <phoneticPr fontId="10"/>
  </si>
  <si>
    <t>　P22</t>
  </si>
  <si>
    <t>　Ba28</t>
  </si>
  <si>
    <t>　　周産期に発生した肺出血</t>
  </si>
  <si>
    <t>　P26</t>
  </si>
  <si>
    <t>　Ba29</t>
  </si>
  <si>
    <t>　　周産期に発生した心血管障害</t>
  </si>
  <si>
    <t>　P29</t>
  </si>
  <si>
    <t>　Ba30</t>
  </si>
  <si>
    <t>　　その他の周産期に特異的な呼吸障害及び心血管障害</t>
  </si>
  <si>
    <t>　P20～P29の残り</t>
  </si>
  <si>
    <t>16300の残り</t>
  </si>
  <si>
    <t>　Ba31</t>
  </si>
  <si>
    <t>　　新生児の細菌性敗血症</t>
  </si>
  <si>
    <t>　P36</t>
  </si>
  <si>
    <t>16400の一部</t>
  </si>
  <si>
    <t>　Ba32</t>
  </si>
  <si>
    <t>　　その他の周産期に特異的な感染症</t>
  </si>
  <si>
    <t>　P35～P39の残り</t>
  </si>
  <si>
    <t>16400の残り</t>
  </si>
  <si>
    <t>　Ba33</t>
  </si>
  <si>
    <t>　Ba34</t>
  </si>
  <si>
    <t>16000 （Ba24～33を除く）</t>
  </si>
  <si>
    <t>　Ba35</t>
  </si>
  <si>
    <t>　先天奇形、変形及び染色体異常</t>
  </si>
  <si>
    <t>　Ba36</t>
  </si>
  <si>
    <t>　Ba37</t>
  </si>
  <si>
    <t>　　心臓の先天奇形</t>
  </si>
  <si>
    <t>　Ba38</t>
  </si>
  <si>
    <t>　　その他の循環器系の先天奇形</t>
  </si>
  <si>
    <t>　Ba39</t>
  </si>
  <si>
    <t>　　呼吸器系の先天奇形</t>
  </si>
  <si>
    <t>　Q30～Q34</t>
  </si>
  <si>
    <t>17400の一部</t>
  </si>
  <si>
    <t>　Ba40</t>
  </si>
  <si>
    <t>　Ba41</t>
  </si>
  <si>
    <t>　　筋骨格系の先天奇形及び変形</t>
  </si>
  <si>
    <t>　Q65～Q79</t>
  </si>
  <si>
    <t>　Ba42</t>
  </si>
  <si>
    <t>17400の残り</t>
  </si>
  <si>
    <t>　Ba43</t>
  </si>
  <si>
    <t>　Ba44</t>
  </si>
  <si>
    <t>　乳幼児突然死症候群</t>
  </si>
  <si>
    <t>　Ba45</t>
  </si>
  <si>
    <t>　その他のすべての疾患</t>
  </si>
  <si>
    <t>　D50～R99の残り，U00～U49</t>
  </si>
  <si>
    <t>上記以外の残り (Ba01～09を除く）</t>
  </si>
  <si>
    <t>　Ba46</t>
  </si>
  <si>
    <t>　不慮の事故</t>
  </si>
  <si>
    <t>　Ba47</t>
  </si>
  <si>
    <t>　　交通事故</t>
  </si>
  <si>
    <t>　Ba48</t>
  </si>
  <si>
    <r>
      <t>　　転倒・転落</t>
    </r>
    <r>
      <rPr>
        <sz val="11"/>
        <rFont val="游ゴシック"/>
        <family val="3"/>
        <charset val="128"/>
        <scheme val="minor"/>
      </rPr>
      <t>・墜落</t>
    </r>
    <rPh sb="8" eb="10">
      <t>ツイラク</t>
    </rPh>
    <phoneticPr fontId="10"/>
  </si>
  <si>
    <t>　Ba49</t>
  </si>
  <si>
    <t>　　不慮の溺死及び溺水</t>
  </si>
  <si>
    <t>　Ba50</t>
  </si>
  <si>
    <t>　　胃内容物の誤えん及び気道閉塞を生じた食物等の誤えん＜吸引＞</t>
    <rPh sb="28" eb="30">
      <t>キュウイン</t>
    </rPh>
    <phoneticPr fontId="10"/>
  </si>
  <si>
    <t>　W78～W80</t>
  </si>
  <si>
    <t>20104の一部</t>
  </si>
  <si>
    <t>　Ba51</t>
  </si>
  <si>
    <t>　　その他の不慮の窒息</t>
  </si>
  <si>
    <t>　W75～W84の残り</t>
  </si>
  <si>
    <t>20104の残り</t>
  </si>
  <si>
    <t>　Ba52</t>
  </si>
  <si>
    <t>　　煙，火及び火炎への曝露</t>
  </si>
  <si>
    <t>　Ba53</t>
  </si>
  <si>
    <t>　　有害物質による不慮の中毒及び有害物質への曝露</t>
  </si>
  <si>
    <t>　Ba54</t>
  </si>
  <si>
    <t>　　その他の不慮の事故</t>
  </si>
  <si>
    <t>　Ba55</t>
  </si>
  <si>
    <t>　他殺</t>
  </si>
  <si>
    <t>　Ba56</t>
  </si>
  <si>
    <t>　その他の外因</t>
  </si>
  <si>
    <t>注：「敗血症」には、新生児の“細菌性敗血症”を含まない。</t>
    <rPh sb="0" eb="1">
      <t>チュウ</t>
    </rPh>
    <rPh sb="3" eb="6">
      <t>ハイケツショウ</t>
    </rPh>
    <rPh sb="10" eb="13">
      <t>シンセイジ</t>
    </rPh>
    <rPh sb="15" eb="17">
      <t>サイキン</t>
    </rPh>
    <rPh sb="17" eb="18">
      <t>セイ</t>
    </rPh>
    <rPh sb="18" eb="21">
      <t>ハイケツショウ</t>
    </rPh>
    <rPh sb="23" eb="24">
      <t>フク</t>
    </rPh>
    <phoneticPr fontId="4"/>
  </si>
  <si>
    <t>付表３　諸比率算出に用いた人口　（１）全国及び愛媛県の人口</t>
    <rPh sb="0" eb="2">
      <t>フヒョウ</t>
    </rPh>
    <rPh sb="5" eb="7">
      <t>ヒリツ</t>
    </rPh>
    <phoneticPr fontId="4"/>
  </si>
  <si>
    <t>年次</t>
  </si>
  <si>
    <t>全国</t>
    <rPh sb="0" eb="2">
      <t>ゼンコク</t>
    </rPh>
    <phoneticPr fontId="4"/>
  </si>
  <si>
    <t>愛媛県</t>
    <rPh sb="0" eb="3">
      <t>エヒメケン</t>
    </rPh>
    <phoneticPr fontId="4"/>
  </si>
  <si>
    <t>総人口</t>
    <rPh sb="0" eb="3">
      <t>ソウジンコウ</t>
    </rPh>
    <phoneticPr fontId="4"/>
  </si>
  <si>
    <t>日本人人口</t>
    <rPh sb="0" eb="3">
      <t>ニホンジン</t>
    </rPh>
    <rPh sb="3" eb="5">
      <t>ジンコウ</t>
    </rPh>
    <phoneticPr fontId="4"/>
  </si>
  <si>
    <t>総数</t>
    <rPh sb="0" eb="2">
      <t>ソウスウ</t>
    </rPh>
    <phoneticPr fontId="4"/>
  </si>
  <si>
    <t>男</t>
    <rPh sb="0" eb="1">
      <t>オトコ</t>
    </rPh>
    <phoneticPr fontId="4"/>
  </si>
  <si>
    <t>女</t>
    <rPh sb="0" eb="1">
      <t>オンナ</t>
    </rPh>
    <phoneticPr fontId="4"/>
  </si>
  <si>
    <t>明治４２年</t>
    <rPh sb="0" eb="2">
      <t>メイジ</t>
    </rPh>
    <rPh sb="4" eb="5">
      <t>ネン</t>
    </rPh>
    <phoneticPr fontId="4"/>
  </si>
  <si>
    <t>４３年</t>
    <rPh sb="2" eb="3">
      <t>ネン</t>
    </rPh>
    <phoneticPr fontId="4"/>
  </si>
  <si>
    <t>４４年</t>
    <rPh sb="2" eb="3">
      <t>ネン</t>
    </rPh>
    <phoneticPr fontId="4"/>
  </si>
  <si>
    <t>大正１年</t>
    <rPh sb="0" eb="2">
      <t>タイショウ</t>
    </rPh>
    <rPh sb="3" eb="4">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</si>
  <si>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</si>
  <si>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</si>
  <si>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</si>
  <si>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</si>
  <si>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</si>
  <si>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７年</t>
    <rPh sb="1" eb="2">
      <t>ネン</t>
    </rPh>
    <phoneticPr fontId="4"/>
  </si>
  <si>
    <t>８年</t>
    <rPh sb="1" eb="2">
      <t>ネン</t>
    </rPh>
    <phoneticPr fontId="4"/>
  </si>
  <si>
    <t>９年</t>
    <rPh sb="1" eb="2">
      <t>ネン</t>
    </rPh>
    <phoneticPr fontId="4"/>
  </si>
  <si>
    <t>１０年</t>
    <rPh sb="2" eb="3">
      <t>ネン</t>
    </rPh>
    <phoneticPr fontId="4"/>
  </si>
  <si>
    <t>１１年</t>
    <rPh sb="2" eb="3">
      <t>ネン</t>
    </rPh>
    <phoneticPr fontId="4"/>
  </si>
  <si>
    <t>１２年</t>
    <rPh sb="2" eb="3">
      <t>ネン</t>
    </rPh>
    <phoneticPr fontId="4"/>
  </si>
  <si>
    <t>１３年</t>
    <rPh sb="2" eb="3">
      <t>ネン</t>
    </rPh>
    <phoneticPr fontId="4"/>
  </si>
  <si>
    <t>１４年</t>
    <rPh sb="2" eb="3">
      <t>ネン</t>
    </rPh>
    <phoneticPr fontId="4"/>
  </si>
  <si>
    <t>昭和１年</t>
    <rPh sb="0" eb="2">
      <t>ショウワ</t>
    </rPh>
    <rPh sb="3" eb="4">
      <t>ネン</t>
    </rPh>
    <phoneticPr fontId="4"/>
  </si>
  <si>
    <t>昭和５年</t>
    <rPh sb="0" eb="2">
      <t>ショウワ</t>
    </rPh>
    <rPh sb="3" eb="4">
      <t>ネン</t>
    </rPh>
    <phoneticPr fontId="4"/>
  </si>
  <si>
    <t>１５年</t>
    <rPh sb="2" eb="3">
      <t>ネン</t>
    </rPh>
    <phoneticPr fontId="4"/>
  </si>
  <si>
    <t>１６年</t>
    <rPh sb="2" eb="3">
      <t>ネン</t>
    </rPh>
    <phoneticPr fontId="4"/>
  </si>
  <si>
    <t>…</t>
    <phoneticPr fontId="4"/>
  </si>
  <si>
    <t>１７年</t>
    <rPh sb="2" eb="3">
      <t>ネン</t>
    </rPh>
    <phoneticPr fontId="4"/>
  </si>
  <si>
    <t>１８年</t>
    <rPh sb="2" eb="3">
      <t>ネン</t>
    </rPh>
    <phoneticPr fontId="4"/>
  </si>
  <si>
    <t>１９年</t>
    <rPh sb="2" eb="3">
      <t>ネン</t>
    </rPh>
    <phoneticPr fontId="4"/>
  </si>
  <si>
    <t>２０年</t>
    <rPh sb="2" eb="3">
      <t>ネン</t>
    </rPh>
    <phoneticPr fontId="4"/>
  </si>
  <si>
    <t>２１年</t>
    <rPh sb="2" eb="3">
      <t>ネン</t>
    </rPh>
    <phoneticPr fontId="4"/>
  </si>
  <si>
    <t>２２年</t>
    <rPh sb="2" eb="3">
      <t>ネン</t>
    </rPh>
    <phoneticPr fontId="4"/>
  </si>
  <si>
    <t>２３年</t>
    <rPh sb="2" eb="3">
      <t>ネン</t>
    </rPh>
    <phoneticPr fontId="4"/>
  </si>
  <si>
    <t>２４年</t>
    <rPh sb="2" eb="3">
      <t>ネン</t>
    </rPh>
    <phoneticPr fontId="4"/>
  </si>
  <si>
    <t>２５年</t>
    <rPh sb="2" eb="3">
      <t>ネン</t>
    </rPh>
    <phoneticPr fontId="4"/>
  </si>
  <si>
    <t>２６年</t>
    <rPh sb="2" eb="3">
      <t>ネン</t>
    </rPh>
    <phoneticPr fontId="4"/>
  </si>
  <si>
    <t>２７年</t>
    <rPh sb="2" eb="3">
      <t>ネン</t>
    </rPh>
    <phoneticPr fontId="4"/>
  </si>
  <si>
    <t>２８年</t>
    <rPh sb="2" eb="3">
      <t>ネン</t>
    </rPh>
    <phoneticPr fontId="4"/>
  </si>
  <si>
    <t>２９年</t>
    <rPh sb="2" eb="3">
      <t>ネン</t>
    </rPh>
    <phoneticPr fontId="4"/>
  </si>
  <si>
    <t>３０年</t>
    <rPh sb="2" eb="3">
      <t>ネン</t>
    </rPh>
    <phoneticPr fontId="4"/>
  </si>
  <si>
    <t>３１年</t>
    <rPh sb="2" eb="3">
      <t>ネン</t>
    </rPh>
    <phoneticPr fontId="4"/>
  </si>
  <si>
    <t>３２年</t>
    <rPh sb="2" eb="3">
      <t>ネン</t>
    </rPh>
    <phoneticPr fontId="4"/>
  </si>
  <si>
    <t>３３年</t>
    <rPh sb="2" eb="3">
      <t>ネン</t>
    </rPh>
    <phoneticPr fontId="4"/>
  </si>
  <si>
    <t>３４年</t>
    <rPh sb="2" eb="3">
      <t>ネン</t>
    </rPh>
    <phoneticPr fontId="4"/>
  </si>
  <si>
    <t>３５年</t>
    <rPh sb="2" eb="3">
      <t>ネン</t>
    </rPh>
    <phoneticPr fontId="4"/>
  </si>
  <si>
    <t>３６年</t>
  </si>
  <si>
    <t>３７年</t>
  </si>
  <si>
    <t>３８年</t>
  </si>
  <si>
    <t>３９年</t>
  </si>
  <si>
    <t>４０年</t>
  </si>
  <si>
    <t>４１年</t>
  </si>
  <si>
    <t>４２年</t>
  </si>
  <si>
    <t>４３年</t>
  </si>
  <si>
    <t>４４年</t>
  </si>
  <si>
    <t>４５年</t>
  </si>
  <si>
    <t>４６年</t>
  </si>
  <si>
    <t>４７年</t>
  </si>
  <si>
    <t>４８年</t>
  </si>
  <si>
    <t>４９年</t>
  </si>
  <si>
    <t>５０年</t>
  </si>
  <si>
    <t>５１年</t>
  </si>
  <si>
    <t>５２年</t>
  </si>
  <si>
    <t>５３年</t>
  </si>
  <si>
    <t>５４年</t>
  </si>
  <si>
    <t>５５年</t>
  </si>
  <si>
    <t>５６年</t>
  </si>
  <si>
    <t>５７年</t>
  </si>
  <si>
    <t>５８年</t>
  </si>
  <si>
    <t>５９年</t>
  </si>
  <si>
    <t>６０年</t>
  </si>
  <si>
    <t>６１年</t>
  </si>
  <si>
    <t>６２年</t>
  </si>
  <si>
    <t>６３年</t>
  </si>
  <si>
    <t>平成元年</t>
  </si>
  <si>
    <t>２年</t>
  </si>
  <si>
    <t>３年</t>
  </si>
  <si>
    <t>４年</t>
  </si>
  <si>
    <t>５年</t>
  </si>
  <si>
    <t>６年</t>
  </si>
  <si>
    <t>７年</t>
  </si>
  <si>
    <t>８年</t>
  </si>
  <si>
    <t>９年</t>
  </si>
  <si>
    <t>１１年</t>
  </si>
  <si>
    <t>１２年</t>
  </si>
  <si>
    <t>※(125,612,633)</t>
    <phoneticPr fontId="4"/>
  </si>
  <si>
    <t>※(1,488,550</t>
    <phoneticPr fontId="4"/>
  </si>
  <si>
    <t>786,013)</t>
    <phoneticPr fontId="4"/>
  </si>
  <si>
    <t>１４年</t>
  </si>
  <si>
    <t>１６年</t>
  </si>
  <si>
    <t>１7年</t>
    <rPh sb="2" eb="3">
      <t>ネン</t>
    </rPh>
    <phoneticPr fontId="4"/>
  </si>
  <si>
    <t>※(126,204,902)</t>
    <phoneticPr fontId="4"/>
  </si>
  <si>
    <t>※(1,461,038</t>
    <phoneticPr fontId="4"/>
  </si>
  <si>
    <t>771,976)</t>
    <phoneticPr fontId="4"/>
  </si>
  <si>
    <t>※(126,381,728)</t>
  </si>
  <si>
    <t>※(1,423,425</t>
  </si>
  <si>
    <t>753,654)</t>
  </si>
  <si>
    <t>※(125,182,215)</t>
    <phoneticPr fontId="4"/>
  </si>
  <si>
    <t>※(1,376,594</t>
    <phoneticPr fontId="4"/>
  </si>
  <si>
    <t>726,302)</t>
    <phoneticPr fontId="4"/>
  </si>
  <si>
    <t>令和元年</t>
    <rPh sb="0" eb="4">
      <t>レイワガンネン</t>
    </rPh>
    <phoneticPr fontId="4"/>
  </si>
  <si>
    <t>注：１）各年１０月１日現在の総務省統計局推計人口である。ただし、昭和２０年は１１月１日現在の人口調査人口、
                国勢調査年は国勢調査人口を用いている。
　　２）人口動態統計の諸比率は、昭和４１年までは総人口を、昭和４２年以降は日本人人口を用いている。
　　３）人口動態統計以外の統計の諸比率は、総人口を用いている。
　　　　　※　（　）内は厚生労働省の按分済人口。人口動態の総数の率の算出にはこちらを使用。</t>
    <rPh sb="17" eb="20">
      <t>トウケイキョク</t>
    </rPh>
    <rPh sb="182" eb="183">
      <t>ナイ</t>
    </rPh>
    <rPh sb="184" eb="186">
      <t>コウセイ</t>
    </rPh>
    <rPh sb="186" eb="189">
      <t>ロウドウショウ</t>
    </rPh>
    <rPh sb="190" eb="192">
      <t>アンブン</t>
    </rPh>
    <rPh sb="192" eb="193">
      <t>ズミ</t>
    </rPh>
    <rPh sb="193" eb="195">
      <t>ジンコウ</t>
    </rPh>
    <rPh sb="196" eb="198">
      <t>ジンコウ</t>
    </rPh>
    <rPh sb="198" eb="200">
      <t>ドウタイ</t>
    </rPh>
    <rPh sb="204" eb="205">
      <t>リツ</t>
    </rPh>
    <rPh sb="206" eb="208">
      <t>サンシュツ</t>
    </rPh>
    <rPh sb="214" eb="216">
      <t>シヨウ</t>
    </rPh>
    <phoneticPr fontId="4"/>
  </si>
  <si>
    <t>（２）　県内市町別人口</t>
    <rPh sb="4" eb="6">
      <t>ケンナイ</t>
    </rPh>
    <phoneticPr fontId="4"/>
  </si>
  <si>
    <t>各年１０月１日現在</t>
    <rPh sb="0" eb="2">
      <t>カクネン</t>
    </rPh>
    <rPh sb="4" eb="5">
      <t>ガツ</t>
    </rPh>
    <rPh sb="6" eb="7">
      <t>ヒ</t>
    </rPh>
    <rPh sb="7" eb="9">
      <t>ゲンザイ</t>
    </rPh>
    <phoneticPr fontId="4"/>
  </si>
  <si>
    <t>市町村</t>
    <rPh sb="0" eb="3">
      <t>シチョウソン</t>
    </rPh>
    <phoneticPr fontId="22"/>
  </si>
  <si>
    <t>平成１０年</t>
    <rPh sb="0" eb="2">
      <t>ヘイセイ</t>
    </rPh>
    <rPh sb="4" eb="5">
      <t>ネン</t>
    </rPh>
    <phoneticPr fontId="4"/>
  </si>
  <si>
    <t>平成11年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</si>
  <si>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</si>
  <si>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</si>
  <si>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平成18年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</si>
  <si>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</si>
  <si>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</si>
  <si>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</si>
  <si>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</si>
  <si>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</si>
  <si>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</si>
  <si>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令和２年</t>
    <rPh sb="0" eb="2">
      <t>レイワ</t>
    </rPh>
    <rPh sb="3" eb="4">
      <t>ネン</t>
    </rPh>
    <phoneticPr fontId="4"/>
  </si>
  <si>
    <t>令和３年</t>
    <rPh sb="0" eb="2">
      <t>レイワ</t>
    </rPh>
    <rPh sb="3" eb="4">
      <t>ネン</t>
    </rPh>
    <phoneticPr fontId="4"/>
  </si>
  <si>
    <t>令和４年</t>
    <rPh sb="0" eb="2">
      <t>レイワ</t>
    </rPh>
    <rPh sb="3" eb="4">
      <t>ネン</t>
    </rPh>
    <phoneticPr fontId="4"/>
  </si>
  <si>
    <t>総数</t>
    <rPh sb="0" eb="2">
      <t>ソウスウ</t>
    </rPh>
    <phoneticPr fontId="22"/>
  </si>
  <si>
    <t>市計</t>
    <rPh sb="0" eb="1">
      <t>シ</t>
    </rPh>
    <rPh sb="1" eb="2">
      <t>ケイ</t>
    </rPh>
    <phoneticPr fontId="22"/>
  </si>
  <si>
    <t>郡計</t>
    <rPh sb="0" eb="1">
      <t>グン</t>
    </rPh>
    <rPh sb="1" eb="2">
      <t>ケイ</t>
    </rPh>
    <phoneticPr fontId="22"/>
  </si>
  <si>
    <t>松山市</t>
    <rPh sb="0" eb="3">
      <t>マツヤマシ</t>
    </rPh>
    <phoneticPr fontId="22"/>
  </si>
  <si>
    <t>今治市</t>
    <rPh sb="0" eb="3">
      <t>イマバリシ</t>
    </rPh>
    <phoneticPr fontId="22"/>
  </si>
  <si>
    <t>宇和島市</t>
    <rPh sb="0" eb="4">
      <t>ウワジマシ</t>
    </rPh>
    <phoneticPr fontId="22"/>
  </si>
  <si>
    <t>八幡浜市</t>
    <rPh sb="0" eb="4">
      <t>ヤワタハマシ</t>
    </rPh>
    <phoneticPr fontId="22"/>
  </si>
  <si>
    <t>新居浜市</t>
    <rPh sb="0" eb="4">
      <t>ニイハマシ</t>
    </rPh>
    <phoneticPr fontId="22"/>
  </si>
  <si>
    <t>西条市</t>
    <rPh sb="0" eb="3">
      <t>サイジョウシ</t>
    </rPh>
    <phoneticPr fontId="22"/>
  </si>
  <si>
    <t>大洲市</t>
    <rPh sb="0" eb="3">
      <t>オオズシ</t>
    </rPh>
    <phoneticPr fontId="22"/>
  </si>
  <si>
    <t>伊予市</t>
    <rPh sb="0" eb="3">
      <t>イヨシ</t>
    </rPh>
    <phoneticPr fontId="22"/>
  </si>
  <si>
    <t>四国中央市</t>
    <rPh sb="0" eb="2">
      <t>シコク</t>
    </rPh>
    <rPh sb="2" eb="4">
      <t>チュウオウ</t>
    </rPh>
    <rPh sb="4" eb="5">
      <t>シ</t>
    </rPh>
    <phoneticPr fontId="4"/>
  </si>
  <si>
    <t>・</t>
  </si>
  <si>
    <t>西予市</t>
    <rPh sb="0" eb="2">
      <t>セイヨ</t>
    </rPh>
    <rPh sb="2" eb="3">
      <t>シ</t>
    </rPh>
    <phoneticPr fontId="4"/>
  </si>
  <si>
    <t>東温市</t>
    <rPh sb="0" eb="3">
      <t>トウオンシ</t>
    </rPh>
    <phoneticPr fontId="4"/>
  </si>
  <si>
    <t>上島町</t>
    <rPh sb="0" eb="3">
      <t>カミジマチョウ</t>
    </rPh>
    <phoneticPr fontId="4"/>
  </si>
  <si>
    <t>久万高原町</t>
    <rPh sb="0" eb="5">
      <t>クマコウゲンチョウ</t>
    </rPh>
    <phoneticPr fontId="4"/>
  </si>
  <si>
    <t>松前町</t>
    <rPh sb="0" eb="1">
      <t>マツ</t>
    </rPh>
    <rPh sb="1" eb="2">
      <t>マエ</t>
    </rPh>
    <rPh sb="2" eb="3">
      <t>チョウ</t>
    </rPh>
    <phoneticPr fontId="22"/>
  </si>
  <si>
    <t>砥部町</t>
    <rPh sb="0" eb="3">
      <t>トベチョウ</t>
    </rPh>
    <phoneticPr fontId="22"/>
  </si>
  <si>
    <t>内子町</t>
    <rPh sb="0" eb="2">
      <t>ウチコ</t>
    </rPh>
    <rPh sb="2" eb="3">
      <t>チョウ</t>
    </rPh>
    <phoneticPr fontId="22"/>
  </si>
  <si>
    <t>伊方町</t>
    <rPh sb="0" eb="2">
      <t>イカタ</t>
    </rPh>
    <rPh sb="2" eb="3">
      <t>チョウ</t>
    </rPh>
    <phoneticPr fontId="22"/>
  </si>
  <si>
    <t>松野町</t>
    <rPh sb="0" eb="1">
      <t>マツ</t>
    </rPh>
    <rPh sb="1" eb="2">
      <t>ノ</t>
    </rPh>
    <rPh sb="2" eb="3">
      <t>チョウ</t>
    </rPh>
    <phoneticPr fontId="22"/>
  </si>
  <si>
    <t>鬼北町</t>
    <phoneticPr fontId="26"/>
  </si>
  <si>
    <t>愛南町</t>
  </si>
  <si>
    <t>宇摩</t>
    <rPh sb="0" eb="2">
      <t>ウマ</t>
    </rPh>
    <phoneticPr fontId="22"/>
  </si>
  <si>
    <t>新居浜西条</t>
    <rPh sb="0" eb="3">
      <t>ニイハマ</t>
    </rPh>
    <rPh sb="3" eb="5">
      <t>サイジョウ</t>
    </rPh>
    <phoneticPr fontId="22"/>
  </si>
  <si>
    <t>今治</t>
    <rPh sb="0" eb="2">
      <t>イマバリ</t>
    </rPh>
    <phoneticPr fontId="22"/>
  </si>
  <si>
    <t>松山</t>
    <rPh sb="0" eb="2">
      <t>マツヤマ</t>
    </rPh>
    <phoneticPr fontId="22"/>
  </si>
  <si>
    <t>八幡浜大洲</t>
    <rPh sb="0" eb="3">
      <t>ヤワタハマ</t>
    </rPh>
    <rPh sb="3" eb="5">
      <t>オオズ</t>
    </rPh>
    <phoneticPr fontId="22"/>
  </si>
  <si>
    <t>宇和島</t>
    <rPh sb="0" eb="3">
      <t>ウワジマ</t>
    </rPh>
    <phoneticPr fontId="22"/>
  </si>
  <si>
    <t>注）平成27年は国勢調査人口（１０月１日現在）、その他の年は県統計課推計人口（１０月１日現在）。</t>
    <phoneticPr fontId="4"/>
  </si>
  <si>
    <t>ただし、厚生労働省公表値と一致させるため、本書では県総数人口のみ総務省推計人口を用いている。</t>
    <rPh sb="6" eb="8">
      <t>ロウドウ</t>
    </rPh>
    <rPh sb="21" eb="23">
      <t>ホンショ</t>
    </rPh>
    <rPh sb="34" eb="35">
      <t>ショウ</t>
    </rPh>
    <phoneticPr fontId="4"/>
  </si>
  <si>
    <t>付表４　年齢階級別県内市町総人口－合計</t>
    <rPh sb="0" eb="2">
      <t>フヒョウ</t>
    </rPh>
    <rPh sb="4" eb="6">
      <t>ネンレイ</t>
    </rPh>
    <rPh sb="6" eb="9">
      <t>カイキュウベツ</t>
    </rPh>
    <rPh sb="9" eb="11">
      <t>ケンナイ</t>
    </rPh>
    <rPh sb="11" eb="13">
      <t>シチョウ</t>
    </rPh>
    <rPh sb="13" eb="14">
      <t>ソウ</t>
    </rPh>
    <rPh sb="14" eb="16">
      <t>ジンコウ</t>
    </rPh>
    <rPh sb="17" eb="19">
      <t>ゴウケイ</t>
    </rPh>
    <phoneticPr fontId="4"/>
  </si>
  <si>
    <t>令和５年１月１日現在</t>
    <rPh sb="0" eb="2">
      <t>レイワ</t>
    </rPh>
    <rPh sb="3" eb="4">
      <t>ネン</t>
    </rPh>
    <rPh sb="5" eb="6">
      <t>ガツ</t>
    </rPh>
    <rPh sb="7" eb="8">
      <t>ヒ</t>
    </rPh>
    <rPh sb="8" eb="10">
      <t>ゲンザイ</t>
    </rPh>
    <phoneticPr fontId="4"/>
  </si>
  <si>
    <t>市町名</t>
    <rPh sb="0" eb="2">
      <t>シチョウ</t>
    </rPh>
    <rPh sb="2" eb="3">
      <t>メイ</t>
    </rPh>
    <phoneticPr fontId="4"/>
  </si>
  <si>
    <t>総数</t>
    <phoneticPr fontId="4"/>
  </si>
  <si>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</si>
  <si>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</si>
  <si>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</si>
  <si>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</si>
  <si>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</si>
  <si>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</si>
  <si>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</si>
  <si>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</si>
  <si>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</si>
  <si>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</si>
  <si>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</si>
  <si>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</si>
  <si>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</si>
  <si>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</si>
  <si>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</si>
  <si>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</si>
  <si>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80歳以上</t>
    <rPh sb="2" eb="3">
      <t>サイ</t>
    </rPh>
    <rPh sb="3" eb="5">
      <t>イジョウ</t>
    </rPh>
    <phoneticPr fontId="4"/>
  </si>
  <si>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</si>
  <si>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</si>
  <si>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</si>
  <si>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</si>
  <si>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</si>
  <si>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</si>
  <si>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</si>
  <si>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</si>
  <si>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</si>
  <si>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</si>
  <si>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</si>
  <si>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</si>
  <si>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</si>
  <si>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</si>
  <si>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</si>
  <si>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</si>
  <si>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</si>
  <si>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</si>
  <si>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</si>
  <si>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</si>
  <si>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</si>
  <si>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</si>
  <si>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宇摩</t>
  </si>
  <si>
    <t>新居浜西条</t>
  </si>
  <si>
    <t>今治</t>
  </si>
  <si>
    <t>松山</t>
  </si>
  <si>
    <t>八幡浜大洲</t>
  </si>
  <si>
    <t>宇和島</t>
  </si>
  <si>
    <t>注１　総務省　住民基本台帳に基づく人口、人口動態及び世帯数調査(令和２年１月１日現在）を基に作成</t>
    <rPh sb="0" eb="1">
      <t>チュウ</t>
    </rPh>
    <rPh sb="3" eb="6">
      <t>ソウムショウ</t>
    </rPh>
    <rPh sb="32" eb="34">
      <t>レイワ</t>
    </rPh>
    <rPh sb="35" eb="36">
      <t>ネン</t>
    </rPh>
    <rPh sb="37" eb="38">
      <t>ガツ</t>
    </rPh>
    <rPh sb="39" eb="40">
      <t>ニチ</t>
    </rPh>
    <rPh sb="40" eb="42">
      <t>ゲンザイ</t>
    </rPh>
    <rPh sb="44" eb="45">
      <t>モト</t>
    </rPh>
    <rPh sb="46" eb="48">
      <t>サクセイ</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</si>
  <si>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1" eb="52">
      <t>スウ</t>
    </rPh>
    <rPh sb="53" eb="55">
      <t>イッチ</t>
    </rPh>
    <phoneticPr fontId="4"/>
  </si>
  <si>
    <t>付表５　年齢階級別県内市町総人口－男</t>
    <rPh sb="0" eb="2">
      <t>フヒョウ</t>
    </rPh>
    <rPh sb="4" eb="6">
      <t>ネンレイ</t>
    </rPh>
    <rPh sb="6" eb="9">
      <t>カイキュウベツ</t>
    </rPh>
    <rPh sb="9" eb="11">
      <t>ケンナイ</t>
    </rPh>
    <rPh sb="11" eb="13">
      <t>シチョウ</t>
    </rPh>
    <rPh sb="13" eb="14">
      <t>ソウ</t>
    </rPh>
    <rPh sb="14" eb="16">
      <t>ジンコウ</t>
    </rPh>
    <rPh sb="17" eb="18">
      <t>オトコ</t>
    </rPh>
    <phoneticPr fontId="4"/>
  </si>
  <si>
    <t>注１　総務省　住民基本台帳に基づく人口、人口動態及び世帯数調査(令和２年１月１日現在）を基に作成</t>
    <rPh sb="44" eb="45">
      <t>モト</t>
    </rPh>
    <rPh sb="46" eb="48">
      <t>サクセイ</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</si>
  <si>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0" eb="52">
      <t>ソウスウ</t>
    </rPh>
    <rPh sb="53" eb="55">
      <t>イッチ</t>
    </rPh>
    <phoneticPr fontId="4"/>
  </si>
  <si>
    <t>付表６　年齢階級別県内市町総人口－女</t>
    <rPh sb="0" eb="2">
      <t>フヒョウ</t>
    </rPh>
    <rPh sb="4" eb="6">
      <t>ネンレイ</t>
    </rPh>
    <rPh sb="6" eb="9">
      <t>カイキュウベツ</t>
    </rPh>
    <rPh sb="9" eb="11">
      <t>ケンナイ</t>
    </rPh>
    <rPh sb="11" eb="13">
      <t>シチョウ</t>
    </rPh>
    <rPh sb="13" eb="14">
      <t>ソウ</t>
    </rPh>
    <rPh sb="14" eb="16">
      <t>ジンコウ</t>
    </rPh>
    <rPh sb="17" eb="18">
      <t>オンナ</t>
    </rPh>
    <phoneticPr fontId="4"/>
  </si>
  <si>
    <t>付表７　年齢階級別県内市町日本人人口－合計</t>
    <rPh sb="0" eb="2">
      <t>フヒョウ</t>
    </rPh>
    <rPh sb="4" eb="6">
      <t>ネンレイ</t>
    </rPh>
    <rPh sb="6" eb="9">
      <t>カイキュウベツ</t>
    </rPh>
    <rPh sb="9" eb="11">
      <t>ケンナイ</t>
    </rPh>
    <rPh sb="11" eb="13">
      <t>シチョウ</t>
    </rPh>
    <rPh sb="13" eb="16">
      <t>ニホンジン</t>
    </rPh>
    <rPh sb="16" eb="18">
      <t>ジンコウ</t>
    </rPh>
    <rPh sb="19" eb="21">
      <t>ゴウケイ</t>
    </rPh>
    <phoneticPr fontId="4"/>
  </si>
  <si>
    <t>注１　総務省　住民基本台帳に基づく人口、人口動態及び世帯数調査(令和２年1月1日現在）を基に作成</t>
    <rPh sb="44" eb="45">
      <t>モト</t>
    </rPh>
    <rPh sb="46" eb="48">
      <t>サクセイ</t>
    </rPh>
    <phoneticPr fontId="4"/>
  </si>
  <si>
    <t>　 2　年齢不詳者がある場合は、年齢階級毎の合計と総数が一致しないことがあります。</t>
    <rPh sb="4" eb="6">
      <t>ネンレイ</t>
    </rPh>
    <rPh sb="6" eb="8">
      <t>フショウ</t>
    </rPh>
    <rPh sb="8" eb="9">
      <t>シャ</t>
    </rPh>
    <rPh sb="12" eb="14">
      <t>バアイ</t>
    </rPh>
    <rPh sb="16" eb="18">
      <t>ネンレイ</t>
    </rPh>
    <rPh sb="18" eb="20">
      <t>カイキュウ</t>
    </rPh>
    <rPh sb="20" eb="21">
      <t>ゴト</t>
    </rPh>
    <rPh sb="22" eb="24">
      <t>ゴウケイ</t>
    </rPh>
    <rPh sb="25" eb="27">
      <t>ソウスウ</t>
    </rPh>
    <rPh sb="28" eb="30">
      <t>イッチ</t>
    </rPh>
    <phoneticPr fontId="4"/>
  </si>
  <si>
    <t>付表８　年齢階級別県内市町日本人人口－男</t>
    <rPh sb="0" eb="2">
      <t>フヒョウ</t>
    </rPh>
    <rPh sb="4" eb="6">
      <t>ネンレイ</t>
    </rPh>
    <rPh sb="6" eb="9">
      <t>カイキュウベツ</t>
    </rPh>
    <rPh sb="9" eb="11">
      <t>ケンナイ</t>
    </rPh>
    <rPh sb="11" eb="13">
      <t>シチョウ</t>
    </rPh>
    <rPh sb="13" eb="16">
      <t>ニホンジン</t>
    </rPh>
    <rPh sb="16" eb="18">
      <t>ジンコウ</t>
    </rPh>
    <rPh sb="19" eb="20">
      <t>オトコ</t>
    </rPh>
    <phoneticPr fontId="4"/>
  </si>
  <si>
    <t>付表９　年齢階級別県内市町日本人人口－女</t>
    <rPh sb="0" eb="2">
      <t>フヒョウ</t>
    </rPh>
    <rPh sb="4" eb="6">
      <t>ネンレイ</t>
    </rPh>
    <rPh sb="6" eb="9">
      <t>カイキュウベツ</t>
    </rPh>
    <rPh sb="9" eb="11">
      <t>ケンナイ</t>
    </rPh>
    <rPh sb="11" eb="13">
      <t>シチョウ</t>
    </rPh>
    <rPh sb="13" eb="16">
      <t>ニホンジン</t>
    </rPh>
    <rPh sb="16" eb="18">
      <t>ジンコウ</t>
    </rPh>
    <rPh sb="19" eb="20">
      <t>オンナ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</si>
</sst>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0000"/>
    <numFmt numFmtId="177" formatCode="_ * #,##0_ ;_ * &quot;△&quot;#,##0_ ;_ * &quot;-&quot;_ ;_ @_ "/>
    <numFmt numFmtId="178" formatCode="#,##0_ ;[Red]\-#,##0\ "/>
    <numFmt numFmtId="179" formatCode="#,###"/>
    <numFmt numFmtId="180" formatCode="#,##0_);[Red]\(#,##0\)"/>
  </numFmts>
  <fonts count="31">
    <font>
      <sz val="11"/>
      <name val="ＭＳ Ｐゴシック"/>
      <family val="3"/>
      <charset val="128"/>
    </font>
    <font>
      <sz val="11"/>
      <name val="標準明朝"/>
      <family val="1"/>
      <charset val="128"/>
    </font>
    <font>
      <sz val="20"/>
      <color indexed="8"/>
      <name val="HG創英角ｺﾞｼｯｸUB"/>
      <family val="3"/>
      <charset val="128"/>
    </font>
    <font>
      <sz val="6"/>
      <name val="ＭＳ Ｐゴシック"/>
      <family val="2"/>
      <charset val="128"/>
    </font>
    <font>
      <sz val="6"/>
      <name val="ＭＳ Ｐゴシック"/>
      <family val="3"/>
      <charset val="128"/>
    </font>
    <font>
      <sz val="18"/>
      <color indexed="8"/>
      <name val="HG創英角ｺﾞｼｯｸUB"/>
      <family val="3"/>
      <charset val="128"/>
    </font>
    <font>
      <sz val="11"/>
      <name val="ＭＳ Ｐゴシック"/>
      <family val="3"/>
      <charset val="128"/>
    </font>
    <font>
      <sz val="7"/>
      <name val="ＭＳ 明朝"/>
      <family val="1"/>
      <charset val="128"/>
    </font>
    <font>
      <sz val="18"/>
      <name val="ＭＳ 明朝"/>
      <family val="1"/>
      <charset val="128"/>
    </font>
    <font>
      <sz val="11"/>
      <name val="HG丸ｺﾞｼｯｸM-PRO"/>
      <family val="3"/>
      <charset val="128"/>
    </font>
    <font>
      <sz val="11"/>
      <color indexed="8"/>
      <name val="HG丸ｺﾞｼｯｸM-PRO"/>
      <family val="3"/>
      <charset val="128"/>
    </font>
    <font>
      <sz val="11"/>
      <color indexed="10"/>
      <name val="ＭＳ Ｐゴシック"/>
      <family val="3"/>
      <charset val="128"/>
    </font>
    <font>
      <sz val="11"/>
      <name val="游ゴシック"/>
      <family val="3"/>
      <charset val="128"/>
      <scheme val="minor"/>
    </font>
    <font>
      <sz val="13"/>
      <name val="HG創英角ｺﾞｼｯｸUB"/>
      <family val="3"/>
      <charset val="128"/>
    </font>
    <font>
      <b/>
      <sz val="11"/>
      <color indexed="8"/>
      <name val="ＭＳ ゴシック"/>
      <family val="3"/>
      <charset val="128"/>
    </font>
    <font>
      <b/>
      <sz val="11"/>
      <color indexed="15"/>
      <name val="ＭＳ ゴシック"/>
      <family val="3"/>
      <charset val="128"/>
    </font>
    <font>
      <b/>
      <sz val="11"/>
      <name val="ＭＳ ゴシック"/>
      <family val="3"/>
      <charset val="128"/>
    </font>
    <font>
      <sz val="11"/>
      <name val="ＭＳ ＰＲゴシック"/>
      <family val="3"/>
      <charset val="128"/>
    </font>
    <font>
      <sz val="11"/>
      <color indexed="8"/>
      <name val="標準明朝"/>
      <family val="1"/>
      <charset val="128"/>
    </font>
    <font>
      <sz val="10"/>
      <name val="HG丸ｺﾞｼｯｸM-PRO"/>
      <family val="3"/>
      <charset val="128"/>
    </font>
    <font>
      <b/>
      <sz val="11"/>
      <name val="ＭＳ Ｐゴシック"/>
      <family val="3"/>
      <charset val="128"/>
    </font>
    <font>
      <b/>
      <sz val="11"/>
      <color indexed="8"/>
      <name val="ＭＳ Ｐゴシック"/>
      <family val="3"/>
      <charset val="128"/>
    </font>
    <font>
      <sz val="6"/>
      <name val="明朝"/>
      <family val="3"/>
      <charset val="128"/>
    </font>
    <font>
      <sz val="11"/>
      <color indexed="8"/>
      <name val="ＭＳ ＰＲゴシック"/>
      <family val="3"/>
      <charset val="128"/>
    </font>
    <font>
      <sz val="11"/>
      <color indexed="8"/>
      <name val="ＭＳ ゴシック"/>
      <family val="3"/>
      <charset val="128"/>
    </font>
    <font>
      <sz val="11"/>
      <name val="ＭＳ Ｐ明朝"/>
      <family val="1"/>
      <charset val="128"/>
    </font>
    <font>
      <sz val="9.6"/>
      <name val="ＭＳ 明朝"/>
      <family val="1"/>
      <charset val="128"/>
    </font>
    <font>
      <sz val="11"/>
      <name val="ＭＳ ＰRゴシック"/>
      <family val="3"/>
      <charset val="128"/>
    </font>
    <font>
      <sz val="11"/>
      <name val="明朝"/>
      <family val="3"/>
      <charset val="128"/>
    </font>
    <font>
      <sz val="11"/>
      <color indexed="8"/>
      <name val="ＭＳ Ｐゴシック"/>
      <family val="3"/>
      <charset val="128"/>
    </font>
    <font>
      <sz val="10"/>
      <color indexed="8"/>
      <name val="ＭＳ ＰＲ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s>
  <cellStyleXfs count="8">
    <xf numFmtId="0" fontId="0" fillId="0" borderId="0"/>
    <xf numFmtId="38" fontId="6" fillId="0" borderId="0" applyFont="0" applyFill="0" applyBorder="0" applyAlignment="0" applyProtection="0"/>
    <xf numFmtId="0" fontId="1" fillId="0" borderId="0"/>
    <xf numFmtId="0" fontId="7" fillId="0" borderId="0"/>
    <xf numFmtId="0" fontId="6" fillId="0" borderId="0"/>
    <xf numFmtId="0" fontId="25" fillId="0" borderId="0"/>
    <xf numFmtId="0" fontId="28" fillId="0" borderId="0"/>
    <xf numFmtId="0" fontId="29" fillId="0" borderId="0"/>
  </cellStyleXfs>
  <cellXfs count="153">
    <xf numFmtId="0" fontId="0" fillId="0" borderId="0" xfId="0"/>
    <xf numFmtId="49" fontId="2" fillId="0" borderId="0" xfId="2" applyNumberFormat="1" applyFont="1" applyAlignment="1" applyProtection="1">
      <alignment horizontal="left" vertical="center"/>
      <protection locked="0"/>
    </xf>
    <xf numFmtId="49" fontId="5" fillId="0" borderId="0" xfId="2" applyNumberFormat="1" applyFont="1" applyAlignment="1" applyProtection="1">
      <alignment horizontal="left" vertical="center"/>
      <protection locked="0"/>
    </xf>
    <xf numFmtId="0" fontId="8" fillId="0" borderId="0" xfId="3" applyFont="1"/>
    <xf numFmtId="49" fontId="9" fillId="0" borderId="1" xfId="3" applyNumberFormat="1" applyFont="1" applyBorder="1" applyAlignment="1">
      <alignment horizontal="center" vertical="center" wrapText="1"/>
    </xf>
    <xf numFmtId="0" fontId="7" fillId="0" borderId="0" xfId="3"/>
    <xf numFmtId="176" fontId="9" fillId="0" borderId="2" xfId="3" applyNumberFormat="1" applyFont="1" applyBorder="1" applyAlignment="1">
      <alignment horizontal="center" vertical="center" wrapText="1"/>
    </xf>
    <xf numFmtId="49" fontId="9" fillId="0" borderId="2" xfId="3" applyNumberFormat="1" applyFont="1" applyBorder="1" applyAlignment="1">
      <alignment horizontal="left" vertical="center" wrapText="1"/>
    </xf>
    <xf numFmtId="176" fontId="9" fillId="0" borderId="3" xfId="3" applyNumberFormat="1" applyFont="1" applyBorder="1" applyAlignment="1">
      <alignment horizontal="center" vertical="center" wrapText="1"/>
    </xf>
    <xf numFmtId="49" fontId="9" fillId="0" borderId="3" xfId="3" applyNumberFormat="1" applyFont="1" applyBorder="1" applyAlignment="1">
      <alignment horizontal="left" vertical="center" wrapText="1"/>
    </xf>
    <xf numFmtId="176" fontId="9" fillId="0" borderId="4" xfId="3" applyNumberFormat="1" applyFont="1" applyBorder="1" applyAlignment="1">
      <alignment horizontal="center" vertical="center" wrapText="1"/>
    </xf>
    <xf numFmtId="49" fontId="9" fillId="0" borderId="4" xfId="3" applyNumberFormat="1" applyFont="1" applyBorder="1" applyAlignment="1">
      <alignment horizontal="left" vertical="center" wrapText="1"/>
    </xf>
    <xf numFmtId="0" fontId="9" fillId="0" borderId="0" xfId="3" applyFont="1"/>
    <xf numFmtId="177" fontId="9" fillId="0" borderId="1" xfId="3" applyNumberFormat="1" applyFont="1" applyBorder="1" applyAlignment="1">
      <alignment horizontal="center" vertical="center" wrapText="1"/>
    </xf>
    <xf numFmtId="177" fontId="9" fillId="0" borderId="1" xfId="3" applyNumberFormat="1" applyFont="1" applyBorder="1" applyAlignment="1">
      <alignment horizontal="center" vertical="center"/>
    </xf>
    <xf numFmtId="0" fontId="11" fillId="0" borderId="0" xfId="0" applyFont="1"/>
    <xf numFmtId="177" fontId="9" fillId="0" borderId="3" xfId="3" applyNumberFormat="1" applyFont="1" applyBorder="1" applyAlignment="1">
      <alignment horizontal="center" vertical="center"/>
    </xf>
    <xf numFmtId="49" fontId="7" fillId="0" borderId="0" xfId="3" applyNumberFormat="1"/>
    <xf numFmtId="177" fontId="9" fillId="0" borderId="4" xfId="3" applyNumberFormat="1" applyFont="1" applyBorder="1" applyAlignment="1">
      <alignment horizontal="center" vertical="center"/>
    </xf>
    <xf numFmtId="0" fontId="7" fillId="0" borderId="0" xfId="3" applyAlignment="1">
      <alignment vertical="center"/>
    </xf>
    <xf numFmtId="49" fontId="13" fillId="0" borderId="5" xfId="4" applyNumberFormat="1" applyFont="1" applyBorder="1" applyAlignment="1">
      <alignment horizontal="left" vertical="center" wrapText="1"/>
    </xf>
    <xf numFmtId="0" fontId="6" fillId="0" borderId="0" xfId="4"/>
    <xf numFmtId="49" fontId="9" fillId="0" borderId="1" xfId="0" applyNumberFormat="1" applyFont="1" applyBorder="1" applyAlignment="1">
      <alignment horizontal="center" vertical="center"/>
    </xf>
    <xf numFmtId="49" fontId="9" fillId="0" borderId="1" xfId="4" applyNumberFormat="1" applyFont="1" applyBorder="1" applyAlignment="1">
      <alignment horizontal="center" vertical="center"/>
    </xf>
    <xf numFmtId="0" fontId="14" fillId="0" borderId="0" xfId="4" applyFont="1" applyAlignment="1" applyProtection="1">
      <alignment horizontal="distributed" vertical="distributed"/>
      <protection locked="0"/>
    </xf>
    <xf numFmtId="0" fontId="14" fillId="0" borderId="0" xfId="4" applyFont="1" applyAlignment="1">
      <alignment horizontal="distributed" vertical="distributed"/>
    </xf>
    <xf numFmtId="0" fontId="15" fillId="0" borderId="0" xfId="4" applyFont="1" applyAlignment="1" applyProtection="1">
      <alignment horizontal="distributed" vertical="distributed"/>
      <protection locked="0"/>
    </xf>
    <xf numFmtId="0" fontId="16" fillId="0" borderId="0" xfId="4" applyFont="1" applyAlignment="1">
      <alignment horizontal="distributed" vertical="distributed"/>
    </xf>
    <xf numFmtId="49" fontId="9" fillId="0" borderId="1" xfId="4" applyNumberFormat="1" applyFont="1" applyBorder="1" applyAlignment="1">
      <alignment horizontal="center" vertical="center"/>
    </xf>
    <xf numFmtId="49" fontId="9" fillId="0" borderId="3" xfId="0" applyNumberFormat="1" applyFont="1" applyBorder="1" applyAlignment="1">
      <alignment horizontal="center" vertical="center"/>
    </xf>
    <xf numFmtId="178" fontId="17" fillId="0" borderId="3" xfId="1" applyNumberFormat="1" applyFont="1" applyFill="1" applyBorder="1" applyAlignment="1">
      <alignment horizontal="right" vertical="center" shrinkToFit="1"/>
    </xf>
    <xf numFmtId="178" fontId="17" fillId="0" borderId="3" xfId="1" applyNumberFormat="1" applyFont="1" applyFill="1" applyBorder="1" applyAlignment="1">
      <alignment horizontal="right"/>
    </xf>
    <xf numFmtId="178" fontId="17" fillId="0" borderId="6" xfId="1" applyNumberFormat="1" applyFont="1" applyFill="1" applyBorder="1" applyAlignment="1">
      <alignment horizontal="right" vertical="center" shrinkToFit="1"/>
    </xf>
    <xf numFmtId="178" fontId="17" fillId="0" borderId="7" xfId="1" applyNumberFormat="1" applyFont="1" applyFill="1" applyBorder="1" applyAlignment="1">
      <alignment horizontal="right"/>
    </xf>
    <xf numFmtId="178" fontId="17" fillId="0" borderId="8" xfId="1" applyNumberFormat="1" applyFont="1" applyFill="1" applyBorder="1" applyAlignment="1">
      <alignment horizontal="right" vertical="center" shrinkToFit="1"/>
    </xf>
    <xf numFmtId="178" fontId="17" fillId="0" borderId="7" xfId="1" applyNumberFormat="1" applyFont="1" applyFill="1" applyBorder="1" applyAlignment="1">
      <alignment horizontal="right" vertical="center" shrinkToFit="1"/>
    </xf>
    <xf numFmtId="178" fontId="17" fillId="0" borderId="6" xfId="1" applyNumberFormat="1" applyFont="1" applyFill="1" applyBorder="1" applyAlignment="1">
      <alignment horizontal="right"/>
    </xf>
    <xf numFmtId="178" fontId="17" fillId="0" borderId="8" xfId="1" applyNumberFormat="1" applyFont="1" applyFill="1" applyBorder="1" applyAlignment="1">
      <alignment horizontal="right"/>
    </xf>
    <xf numFmtId="178" fontId="17" fillId="0" borderId="9" xfId="1" applyNumberFormat="1" applyFont="1" applyFill="1" applyBorder="1" applyAlignment="1">
      <alignment horizontal="right" vertical="center" shrinkToFit="1"/>
    </xf>
    <xf numFmtId="178" fontId="17" fillId="0" borderId="10" xfId="1" applyNumberFormat="1" applyFont="1" applyFill="1" applyBorder="1" applyAlignment="1">
      <alignment horizontal="right"/>
    </xf>
    <xf numFmtId="178" fontId="17" fillId="0" borderId="0" xfId="1" applyNumberFormat="1" applyFont="1" applyFill="1" applyBorder="1" applyAlignment="1">
      <alignment horizontal="right" vertical="center" shrinkToFit="1"/>
    </xf>
    <xf numFmtId="178" fontId="17" fillId="0" borderId="10" xfId="1" applyNumberFormat="1" applyFont="1" applyFill="1" applyBorder="1" applyAlignment="1">
      <alignment horizontal="right" vertical="center" shrinkToFit="1"/>
    </xf>
    <xf numFmtId="178" fontId="17" fillId="0" borderId="9" xfId="1" applyNumberFormat="1" applyFont="1" applyFill="1" applyBorder="1" applyAlignment="1">
      <alignment horizontal="right"/>
    </xf>
    <xf numFmtId="178" fontId="17" fillId="0" borderId="0" xfId="1" applyNumberFormat="1" applyFont="1" applyFill="1" applyBorder="1" applyAlignment="1">
      <alignment horizontal="right"/>
    </xf>
    <xf numFmtId="49" fontId="9" fillId="0" borderId="9"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9" fillId="0" borderId="10" xfId="1" applyNumberFormat="1" applyFont="1" applyFill="1" applyBorder="1" applyAlignment="1">
      <alignment horizontal="center" vertical="center"/>
    </xf>
    <xf numFmtId="49" fontId="9" fillId="0" borderId="3" xfId="0" applyNumberFormat="1" applyFont="1" applyBorder="1" applyAlignment="1">
      <alignment horizontal="center"/>
    </xf>
    <xf numFmtId="178" fontId="17" fillId="0" borderId="9" xfId="1" applyNumberFormat="1" applyFont="1" applyFill="1" applyBorder="1" applyAlignment="1">
      <alignment horizontal="right" shrinkToFit="1"/>
    </xf>
    <xf numFmtId="178" fontId="17" fillId="0" borderId="0" xfId="1" applyNumberFormat="1" applyFont="1" applyFill="1" applyBorder="1" applyAlignment="1">
      <alignment horizontal="right" shrinkToFit="1"/>
    </xf>
    <xf numFmtId="178" fontId="17" fillId="0" borderId="10" xfId="1" applyNumberFormat="1" applyFont="1" applyFill="1" applyBorder="1" applyAlignment="1">
      <alignment horizontal="right" shrinkToFit="1"/>
    </xf>
    <xf numFmtId="179" fontId="18" fillId="0" borderId="0" xfId="4" applyNumberFormat="1" applyFont="1" applyAlignment="1" applyProtection="1">
      <alignment horizontal="right" vertical="top"/>
      <protection locked="0"/>
    </xf>
    <xf numFmtId="49" fontId="17" fillId="0" borderId="10" xfId="1" applyNumberFormat="1" applyFont="1" applyFill="1" applyBorder="1" applyAlignment="1">
      <alignment horizontal="right" vertical="center" shrinkToFit="1"/>
    </xf>
    <xf numFmtId="49" fontId="17" fillId="0" borderId="9" xfId="1" applyNumberFormat="1" applyFont="1" applyFill="1" applyBorder="1" applyAlignment="1">
      <alignment horizontal="right" vertical="center" shrinkToFit="1"/>
    </xf>
    <xf numFmtId="49" fontId="9" fillId="0" borderId="9" xfId="0" applyNumberFormat="1" applyFont="1" applyBorder="1" applyAlignment="1">
      <alignment horizontal="center"/>
    </xf>
    <xf numFmtId="49" fontId="9" fillId="0" borderId="11" xfId="0" applyNumberFormat="1" applyFont="1" applyBorder="1" applyAlignment="1">
      <alignment horizontal="center"/>
    </xf>
    <xf numFmtId="178" fontId="17" fillId="0" borderId="11" xfId="1" applyNumberFormat="1" applyFont="1" applyFill="1" applyBorder="1" applyAlignment="1">
      <alignment horizontal="right" shrinkToFit="1"/>
    </xf>
    <xf numFmtId="178" fontId="17" fillId="0" borderId="12" xfId="1" applyNumberFormat="1" applyFont="1" applyFill="1" applyBorder="1" applyAlignment="1">
      <alignment horizontal="right" shrinkToFit="1"/>
    </xf>
    <xf numFmtId="178" fontId="17" fillId="0" borderId="5" xfId="1" applyNumberFormat="1" applyFont="1" applyFill="1" applyBorder="1" applyAlignment="1">
      <alignment horizontal="right" shrinkToFit="1"/>
    </xf>
    <xf numFmtId="49" fontId="19" fillId="0" borderId="13" xfId="4" applyNumberFormat="1" applyFont="1" applyBorder="1" applyAlignment="1">
      <alignment horizontal="left" vertical="center" wrapText="1"/>
    </xf>
    <xf numFmtId="49" fontId="19" fillId="0" borderId="14" xfId="4" applyNumberFormat="1" applyFont="1" applyBorder="1" applyAlignment="1">
      <alignment horizontal="left" vertical="center"/>
    </xf>
    <xf numFmtId="49" fontId="19" fillId="0" borderId="15" xfId="4" applyNumberFormat="1" applyFont="1" applyBorder="1" applyAlignment="1">
      <alignment horizontal="left" vertical="center"/>
    </xf>
    <xf numFmtId="0" fontId="20" fillId="0" borderId="0" xfId="4" applyFont="1"/>
    <xf numFmtId="0" fontId="21" fillId="0" borderId="0" xfId="4" applyFont="1"/>
    <xf numFmtId="49" fontId="5" fillId="0" borderId="5" xfId="2" applyNumberFormat="1"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0" fillId="0" borderId="0" xfId="2" applyFont="1" applyAlignment="1" applyProtection="1">
      <alignment horizontal="right" vertical="center"/>
      <protection locked="0"/>
    </xf>
    <xf numFmtId="0" fontId="0" fillId="0" borderId="0" xfId="0" applyAlignment="1">
      <alignment vertical="center"/>
    </xf>
    <xf numFmtId="49" fontId="9" fillId="0" borderId="2" xfId="0" applyNumberFormat="1" applyFont="1" applyBorder="1" applyAlignment="1">
      <alignment horizontal="center" vertical="center"/>
    </xf>
    <xf numFmtId="49" fontId="10" fillId="0" borderId="2" xfId="2" applyNumberFormat="1" applyFont="1" applyBorder="1" applyAlignment="1" applyProtection="1">
      <alignment horizontal="center" vertical="center"/>
      <protection locked="0"/>
    </xf>
    <xf numFmtId="49" fontId="10" fillId="0" borderId="6" xfId="2" applyNumberFormat="1" applyFont="1" applyBorder="1" applyAlignment="1" applyProtection="1">
      <alignment horizontal="center" vertical="center"/>
      <protection locked="0"/>
    </xf>
    <xf numFmtId="0" fontId="10" fillId="0" borderId="14" xfId="2" applyFont="1" applyBorder="1" applyAlignment="1" applyProtection="1">
      <alignment horizontal="left" vertical="center"/>
      <protection locked="0"/>
    </xf>
    <xf numFmtId="0" fontId="10" fillId="0" borderId="7" xfId="2" applyFont="1" applyBorder="1" applyAlignment="1" applyProtection="1">
      <alignment horizontal="left" vertical="center"/>
      <protection locked="0"/>
    </xf>
    <xf numFmtId="0" fontId="14" fillId="0" borderId="0" xfId="2" applyFont="1" applyAlignment="1" applyProtection="1">
      <alignment vertical="center"/>
      <protection locked="0"/>
    </xf>
    <xf numFmtId="49" fontId="9" fillId="0" borderId="4" xfId="0" applyNumberFormat="1" applyFont="1" applyBorder="1" applyAlignment="1">
      <alignment horizontal="center" vertical="center"/>
    </xf>
    <xf numFmtId="49" fontId="10" fillId="0" borderId="4" xfId="2" applyNumberFormat="1" applyFont="1" applyBorder="1" applyAlignment="1" applyProtection="1">
      <alignment horizontal="center" vertical="center"/>
      <protection locked="0"/>
    </xf>
    <xf numFmtId="0" fontId="0" fillId="0" borderId="11" xfId="0" applyBorder="1" applyAlignment="1">
      <alignment horizontal="center" vertical="center"/>
    </xf>
    <xf numFmtId="49" fontId="10" fillId="0" borderId="11" xfId="2" applyNumberFormat="1" applyFont="1" applyBorder="1" applyAlignment="1" applyProtection="1">
      <alignment horizontal="center" vertical="center"/>
      <protection locked="0"/>
    </xf>
    <xf numFmtId="49" fontId="10" fillId="0" borderId="1" xfId="2" applyNumberFormat="1" applyFont="1" applyBorder="1" applyAlignment="1" applyProtection="1">
      <alignment horizontal="center" vertical="center"/>
      <protection locked="0"/>
    </xf>
    <xf numFmtId="0" fontId="14" fillId="0" borderId="0" xfId="2" applyFont="1" applyAlignment="1" applyProtection="1">
      <alignment horizontal="center" vertical="center"/>
      <protection locked="0"/>
    </xf>
    <xf numFmtId="49" fontId="9" fillId="0" borderId="2" xfId="0" applyNumberFormat="1" applyFont="1" applyBorder="1" applyAlignment="1">
      <alignment horizontal="left" vertical="center"/>
    </xf>
    <xf numFmtId="180" fontId="17" fillId="0" borderId="8" xfId="1" applyNumberFormat="1" applyFont="1" applyFill="1" applyBorder="1" applyAlignment="1">
      <alignment horizontal="right" vertical="center" shrinkToFit="1"/>
    </xf>
    <xf numFmtId="180" fontId="23" fillId="0" borderId="8" xfId="1" applyNumberFormat="1" applyFont="1" applyFill="1" applyBorder="1" applyAlignment="1">
      <alignment horizontal="right" vertical="center" shrinkToFit="1"/>
    </xf>
    <xf numFmtId="180" fontId="23" fillId="0" borderId="7" xfId="1" applyNumberFormat="1" applyFont="1" applyFill="1" applyBorder="1" applyAlignment="1">
      <alignment horizontal="right" vertical="center" shrinkToFit="1"/>
    </xf>
    <xf numFmtId="38" fontId="24" fillId="0" borderId="0" xfId="1" applyFont="1" applyFill="1" applyBorder="1" applyAlignment="1" applyProtection="1">
      <alignment horizontal="right" vertical="center"/>
      <protection locked="0"/>
    </xf>
    <xf numFmtId="49" fontId="9" fillId="0" borderId="3" xfId="0" applyNumberFormat="1" applyFont="1" applyBorder="1" applyAlignment="1">
      <alignment horizontal="left" vertical="center"/>
    </xf>
    <xf numFmtId="180" fontId="17" fillId="0" borderId="0" xfId="1" applyNumberFormat="1" applyFont="1" applyFill="1" applyBorder="1" applyAlignment="1">
      <alignment horizontal="right" vertical="center" shrinkToFit="1"/>
    </xf>
    <xf numFmtId="180" fontId="23" fillId="0" borderId="0" xfId="1" applyNumberFormat="1" applyFont="1" applyFill="1" applyBorder="1" applyAlignment="1">
      <alignment horizontal="right" vertical="center" shrinkToFit="1"/>
    </xf>
    <xf numFmtId="180" fontId="23" fillId="0" borderId="10" xfId="1" applyNumberFormat="1" applyFont="1" applyFill="1" applyBorder="1" applyAlignment="1">
      <alignment horizontal="right" vertical="center" shrinkToFit="1"/>
    </xf>
    <xf numFmtId="49" fontId="9" fillId="0" borderId="4" xfId="0" applyNumberFormat="1" applyFont="1" applyBorder="1" applyAlignment="1">
      <alignment horizontal="left" vertical="center"/>
    </xf>
    <xf numFmtId="180" fontId="17" fillId="0" borderId="5" xfId="1" applyNumberFormat="1" applyFont="1" applyFill="1" applyBorder="1" applyAlignment="1">
      <alignment horizontal="right" vertical="center" shrinkToFit="1"/>
    </xf>
    <xf numFmtId="180" fontId="23" fillId="0" borderId="5" xfId="1" applyNumberFormat="1" applyFont="1" applyFill="1" applyBorder="1" applyAlignment="1">
      <alignment horizontal="right" vertical="center" shrinkToFit="1"/>
    </xf>
    <xf numFmtId="180" fontId="23" fillId="0" borderId="12" xfId="1" applyNumberFormat="1" applyFont="1" applyFill="1" applyBorder="1" applyAlignment="1">
      <alignment horizontal="right" vertical="center" shrinkToFit="1"/>
    </xf>
    <xf numFmtId="49" fontId="9" fillId="0" borderId="1" xfId="0" applyNumberFormat="1" applyFont="1" applyBorder="1" applyAlignment="1">
      <alignment horizontal="left" vertical="center"/>
    </xf>
    <xf numFmtId="180" fontId="17" fillId="0" borderId="14" xfId="1" applyNumberFormat="1" applyFont="1" applyFill="1" applyBorder="1" applyAlignment="1">
      <alignment horizontal="right" vertical="center" shrinkToFit="1"/>
    </xf>
    <xf numFmtId="180" fontId="23" fillId="0" borderId="14" xfId="1" applyNumberFormat="1" applyFont="1" applyFill="1" applyBorder="1" applyAlignment="1">
      <alignment horizontal="right" vertical="center" shrinkToFit="1"/>
    </xf>
    <xf numFmtId="180" fontId="23" fillId="0" borderId="15" xfId="1" applyNumberFormat="1" applyFont="1" applyFill="1" applyBorder="1" applyAlignment="1">
      <alignment horizontal="right" vertical="center" shrinkToFit="1"/>
    </xf>
    <xf numFmtId="0" fontId="9" fillId="0" borderId="3" xfId="5" applyFont="1" applyBorder="1" applyAlignment="1">
      <alignment horizontal="left" vertical="center"/>
    </xf>
    <xf numFmtId="180" fontId="23" fillId="0" borderId="9" xfId="1" applyNumberFormat="1" applyFont="1" applyFill="1" applyBorder="1" applyAlignment="1">
      <alignment horizontal="right" vertical="center" shrinkToFit="1"/>
    </xf>
    <xf numFmtId="180" fontId="27" fillId="0" borderId="0" xfId="0" applyNumberFormat="1" applyFont="1" applyAlignment="1">
      <alignment horizontal="right" vertical="center" shrinkToFit="1"/>
    </xf>
    <xf numFmtId="180" fontId="27" fillId="0" borderId="10" xfId="0" applyNumberFormat="1" applyFont="1" applyBorder="1" applyAlignment="1">
      <alignment horizontal="right" vertical="center" shrinkToFit="1"/>
    </xf>
    <xf numFmtId="180" fontId="23" fillId="0" borderId="16" xfId="1" applyNumberFormat="1" applyFont="1" applyFill="1" applyBorder="1" applyAlignment="1">
      <alignment horizontal="right" vertical="center" shrinkToFit="1"/>
    </xf>
    <xf numFmtId="180" fontId="23" fillId="0" borderId="17" xfId="1" applyNumberFormat="1" applyFont="1" applyFill="1" applyBorder="1" applyAlignment="1">
      <alignment horizontal="right" vertical="center" shrinkToFit="1"/>
    </xf>
    <xf numFmtId="49" fontId="9" fillId="0" borderId="18" xfId="0" applyNumberFormat="1" applyFont="1" applyBorder="1" applyAlignment="1">
      <alignment horizontal="left" vertical="center"/>
    </xf>
    <xf numFmtId="180" fontId="17" fillId="0" borderId="0" xfId="1" applyNumberFormat="1" applyFont="1" applyFill="1" applyBorder="1" applyAlignment="1" applyProtection="1">
      <alignment horizontal="right" vertical="center" shrinkToFit="1"/>
      <protection locked="0"/>
    </xf>
    <xf numFmtId="180" fontId="17" fillId="0" borderId="19" xfId="1" applyNumberFormat="1" applyFont="1" applyFill="1" applyBorder="1" applyAlignment="1" applyProtection="1">
      <alignment horizontal="right" vertical="center" shrinkToFit="1"/>
      <protection locked="0"/>
    </xf>
    <xf numFmtId="180" fontId="17" fillId="0" borderId="10" xfId="1" applyNumberFormat="1" applyFont="1" applyFill="1" applyBorder="1" applyAlignment="1" applyProtection="1">
      <alignment horizontal="right" vertical="center" shrinkToFit="1"/>
      <protection locked="0"/>
    </xf>
    <xf numFmtId="180" fontId="17" fillId="0" borderId="5" xfId="1" applyNumberFormat="1" applyFont="1" applyFill="1" applyBorder="1" applyAlignment="1" applyProtection="1">
      <alignment horizontal="right" vertical="center" shrinkToFit="1"/>
      <protection locked="0"/>
    </xf>
    <xf numFmtId="180" fontId="17" fillId="0" borderId="12" xfId="1" applyNumberFormat="1" applyFont="1" applyFill="1" applyBorder="1" applyAlignment="1" applyProtection="1">
      <alignment horizontal="right" vertical="center" shrinkToFit="1"/>
      <protection locked="0"/>
    </xf>
    <xf numFmtId="49" fontId="9" fillId="0" borderId="0" xfId="0" applyNumberFormat="1" applyFont="1" applyAlignment="1">
      <alignment horizontal="left" vertical="center"/>
    </xf>
    <xf numFmtId="0" fontId="21" fillId="0" borderId="0" xfId="2" applyFont="1" applyAlignment="1">
      <alignment horizontal="center" vertical="center"/>
    </xf>
    <xf numFmtId="0" fontId="21" fillId="0" borderId="8" xfId="2" applyFont="1" applyBorder="1" applyAlignment="1">
      <alignment horizontal="center" vertical="center"/>
    </xf>
    <xf numFmtId="38" fontId="21" fillId="0" borderId="0" xfId="2" applyNumberFormat="1"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2" applyFont="1" applyAlignment="1">
      <alignment horizontal="left" vertical="center"/>
    </xf>
    <xf numFmtId="0" fontId="20" fillId="0" borderId="0" xfId="0" applyFont="1" applyAlignment="1">
      <alignment vertical="center"/>
    </xf>
    <xf numFmtId="0" fontId="16" fillId="0" borderId="0" xfId="2" applyFont="1" applyAlignment="1">
      <alignment horizontal="left" vertical="center"/>
    </xf>
    <xf numFmtId="0" fontId="0" fillId="0" borderId="9" xfId="0" applyBorder="1" applyAlignment="1">
      <alignment vertical="center"/>
    </xf>
    <xf numFmtId="49" fontId="5" fillId="0" borderId="0" xfId="2" applyNumberFormat="1" applyFont="1" applyAlignment="1" applyProtection="1">
      <alignment horizontal="left" vertical="center" shrinkToFit="1"/>
      <protection locked="0"/>
    </xf>
    <xf numFmtId="0" fontId="9" fillId="0" borderId="5" xfId="0" applyFont="1" applyBorder="1"/>
    <xf numFmtId="0" fontId="9" fillId="0" borderId="1" xfId="0" applyFont="1" applyBorder="1" applyAlignment="1">
      <alignment horizontal="center" vertical="center"/>
    </xf>
    <xf numFmtId="49" fontId="9" fillId="0" borderId="6"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2" xfId="6" applyNumberFormat="1" applyFont="1" applyBorder="1" applyAlignment="1">
      <alignment horizontal="center" vertical="center"/>
    </xf>
    <xf numFmtId="177" fontId="17" fillId="0" borderId="6" xfId="6" applyNumberFormat="1" applyFont="1" applyBorder="1" applyAlignment="1">
      <alignment horizontal="right" vertical="center" shrinkToFit="1"/>
    </xf>
    <xf numFmtId="177" fontId="17" fillId="0" borderId="2" xfId="6" applyNumberFormat="1" applyFont="1" applyBorder="1" applyAlignment="1">
      <alignment horizontal="right" vertical="center" shrinkToFit="1"/>
    </xf>
    <xf numFmtId="49" fontId="9" fillId="0" borderId="3" xfId="6" applyNumberFormat="1" applyFont="1" applyBorder="1" applyAlignment="1">
      <alignment horizontal="center" vertical="center"/>
    </xf>
    <xf numFmtId="177" fontId="17" fillId="0" borderId="9" xfId="6" applyNumberFormat="1" applyFont="1" applyBorder="1" applyAlignment="1">
      <alignment horizontal="right" vertical="center" shrinkToFit="1"/>
    </xf>
    <xf numFmtId="177" fontId="17" fillId="0" borderId="3" xfId="6" applyNumberFormat="1" applyFont="1" applyBorder="1" applyAlignment="1">
      <alignment horizontal="right" vertical="center" shrinkToFit="1"/>
    </xf>
    <xf numFmtId="0" fontId="0" fillId="0" borderId="9" xfId="0" applyBorder="1"/>
    <xf numFmtId="49" fontId="9" fillId="0" borderId="4" xfId="6" applyNumberFormat="1" applyFont="1" applyBorder="1" applyAlignment="1">
      <alignment horizontal="center" vertical="center"/>
    </xf>
    <xf numFmtId="177" fontId="17" fillId="0" borderId="4" xfId="6" applyNumberFormat="1" applyFont="1" applyBorder="1" applyAlignment="1">
      <alignment horizontal="right" vertical="center" shrinkToFit="1"/>
    </xf>
    <xf numFmtId="3" fontId="30" fillId="0" borderId="3" xfId="7" applyNumberFormat="1" applyFont="1" applyBorder="1" applyAlignment="1">
      <alignment vertical="center"/>
    </xf>
    <xf numFmtId="49" fontId="9" fillId="0" borderId="1" xfId="6" applyNumberFormat="1" applyFont="1" applyBorder="1" applyAlignment="1">
      <alignment horizontal="center" vertical="center"/>
    </xf>
    <xf numFmtId="3" fontId="30" fillId="0" borderId="1" xfId="7" applyNumberFormat="1" applyFont="1" applyBorder="1" applyAlignment="1">
      <alignment vertical="center"/>
    </xf>
    <xf numFmtId="49" fontId="9" fillId="0" borderId="20" xfId="6" applyNumberFormat="1" applyFont="1" applyBorder="1" applyAlignment="1">
      <alignment horizontal="center" vertical="center"/>
    </xf>
    <xf numFmtId="3" fontId="30" fillId="0" borderId="20" xfId="7" applyNumberFormat="1" applyFont="1" applyBorder="1" applyAlignment="1">
      <alignment vertical="center"/>
    </xf>
    <xf numFmtId="3" fontId="30" fillId="0" borderId="2" xfId="7" applyNumberFormat="1" applyFont="1" applyBorder="1" applyAlignment="1">
      <alignment vertical="center"/>
    </xf>
    <xf numFmtId="177" fontId="17" fillId="0" borderId="18" xfId="6" applyNumberFormat="1" applyFont="1" applyBorder="1" applyAlignment="1">
      <alignment horizontal="right" vertical="center" shrinkToFit="1"/>
    </xf>
    <xf numFmtId="177" fontId="17" fillId="0" borderId="11" xfId="6" applyNumberFormat="1" applyFont="1" applyBorder="1" applyAlignment="1">
      <alignment horizontal="right" vertical="center" shrinkToFit="1"/>
    </xf>
    <xf numFmtId="177" fontId="17" fillId="0" borderId="1" xfId="6" applyNumberFormat="1" applyFont="1" applyBorder="1" applyAlignment="1">
      <alignment horizontal="right" vertical="center" shrinkToFit="1"/>
    </xf>
    <xf numFmtId="177" fontId="17" fillId="0" borderId="20" xfId="6" applyNumberFormat="1" applyFont="1" applyBorder="1" applyAlignment="1">
      <alignment horizontal="right" vertical="center" shrinkToFit="1"/>
    </xf>
    <xf numFmtId="177" fontId="17" fillId="0" borderId="0" xfId="6" applyNumberFormat="1" applyFont="1" applyAlignment="1">
      <alignment horizontal="right" vertical="center" shrinkToFit="1"/>
    </xf>
    <xf numFmtId="49" fontId="9" fillId="0" borderId="6" xfId="6" applyNumberFormat="1" applyFont="1" applyBorder="1" applyAlignment="1">
      <alignment horizontal="center" vertical="center"/>
    </xf>
    <xf numFmtId="177" fontId="17" fillId="0" borderId="7" xfId="6" applyNumberFormat="1" applyFont="1" applyBorder="1" applyAlignment="1">
      <alignment horizontal="right" vertical="center" shrinkToFit="1"/>
    </xf>
    <xf numFmtId="49" fontId="9" fillId="0" borderId="9" xfId="6" applyNumberFormat="1" applyFont="1" applyBorder="1" applyAlignment="1">
      <alignment horizontal="center" vertical="center"/>
    </xf>
    <xf numFmtId="177" fontId="17" fillId="0" borderId="10" xfId="6" applyNumberFormat="1" applyFont="1" applyBorder="1" applyAlignment="1">
      <alignment horizontal="right" vertical="center" shrinkToFit="1"/>
    </xf>
    <xf numFmtId="49" fontId="9" fillId="0" borderId="13" xfId="6" applyNumberFormat="1" applyFont="1" applyBorder="1" applyAlignment="1">
      <alignment horizontal="center" vertical="center"/>
    </xf>
    <xf numFmtId="177" fontId="17" fillId="0" borderId="15" xfId="6" applyNumberFormat="1" applyFont="1" applyBorder="1" applyAlignment="1">
      <alignment horizontal="right" vertical="center" shrinkToFit="1"/>
    </xf>
    <xf numFmtId="49" fontId="9" fillId="0" borderId="1" xfId="0" applyNumberFormat="1" applyFont="1" applyBorder="1" applyAlignment="1">
      <alignment horizontal="center" vertical="center"/>
    </xf>
    <xf numFmtId="0" fontId="9" fillId="0" borderId="0" xfId="0" applyFont="1"/>
  </cellXfs>
  <cellStyles count="8">
    <cellStyle name="桁区切り" xfId="1" builtinId="6"/>
    <cellStyle name="標準" xfId="0" builtinId="0"/>
    <cellStyle name="標準_19第４章（医療施設）" xfId="5" xr:uid="{0B3EE390-0A9A-4006-BB8D-24B9BA3E1F5D}"/>
    <cellStyle name="標準_qryＫＯＫＵＤＯＡ出力" xfId="7" xr:uid="{0E11E921-CDDB-445C-9F44-280537674269}"/>
    <cellStyle name="標準_Sec.2-2" xfId="6" xr:uid="{83611A18-5C10-4DD0-8F9B-AB85E287707F}"/>
    <cellStyle name="標準_死因分類表の新旧比較" xfId="3" xr:uid="{F7089971-FF25-41FF-8594-C38C71342BEF}"/>
    <cellStyle name="標準_人口動態総覧(実数)" xfId="4" xr:uid="{51728B91-1AF4-44A5-B59F-F1CCD47A52F8}"/>
    <cellStyle name="標準_人口動態総覧(実数)_統計年報原稿１（医療施設）" xfId="2" xr:uid="{3A647B03-305F-4E9D-B8AE-27A6C9AF4E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E802B-D374-4D63-BEC9-7975E62E087E}">
  <sheetPr>
    <tabColor theme="3" tint="0.749992370372631"/>
    <pageSetUpPr fitToPage="1"/>
  </sheetPr>
  <dimension ref="A1:K108"/>
  <sheetViews>
    <sheetView tabSelected="1" view="pageBreakPreview" zoomScale="86" zoomScaleNormal="100" zoomScaleSheetLayoutView="86" workbookViewId="0"/>
  </sheetViews>
  <sheetFormatPr defaultColWidth="6.90625" defaultRowHeight="23.15" customHeight="1"/>
  <cols>
    <col min="1" max="1" width="11.7265625" style="5" customWidth="1"/>
    <col min="2" max="2" width="50.453125" style="5" customWidth="1"/>
    <col min="3" max="3" width="29.36328125" style="5" customWidth="1"/>
    <col min="4" max="4" width="11.7265625" style="5" customWidth="1"/>
    <col min="5" max="5" width="50.453125" style="5" customWidth="1"/>
    <col min="6" max="6" width="29.36328125" style="5" customWidth="1"/>
    <col min="7" max="249" width="6.90625" style="5" customWidth="1"/>
    <col min="250" max="16384" width="6.90625" style="5"/>
  </cols>
  <sheetData>
    <row r="1" spans="1:11" s="3" customFormat="1" ht="23.15" customHeight="1">
      <c r="A1" s="1" t="s">
        <v>0</v>
      </c>
      <c r="B1" s="2"/>
      <c r="C1" s="2"/>
      <c r="D1" s="2"/>
      <c r="E1" s="2"/>
      <c r="F1" s="2"/>
      <c r="G1"/>
      <c r="H1"/>
      <c r="I1"/>
      <c r="J1"/>
      <c r="K1"/>
    </row>
    <row r="2" spans="1:11" ht="33.75" customHeight="1">
      <c r="A2" s="4" t="s">
        <v>1</v>
      </c>
      <c r="B2" s="4" t="s">
        <v>2</v>
      </c>
      <c r="C2" s="4" t="s">
        <v>3</v>
      </c>
      <c r="D2" s="4" t="s">
        <v>4</v>
      </c>
      <c r="E2" s="4" t="s">
        <v>2</v>
      </c>
      <c r="F2" s="4" t="s">
        <v>3</v>
      </c>
      <c r="G2"/>
      <c r="H2"/>
      <c r="I2"/>
      <c r="J2"/>
      <c r="K2"/>
    </row>
    <row r="3" spans="1:11" ht="23.15" customHeight="1">
      <c r="A3" s="6" t="s">
        <v>5</v>
      </c>
      <c r="B3" s="7" t="s">
        <v>6</v>
      </c>
      <c r="C3" s="7" t="s">
        <v>7</v>
      </c>
      <c r="D3" s="8" t="s">
        <v>8</v>
      </c>
      <c r="E3" s="9" t="s">
        <v>9</v>
      </c>
      <c r="F3" s="9" t="s">
        <v>10</v>
      </c>
    </row>
    <row r="4" spans="1:11" ht="23.15" customHeight="1">
      <c r="A4" s="8" t="s">
        <v>11</v>
      </c>
      <c r="B4" s="9" t="s">
        <v>12</v>
      </c>
      <c r="C4" s="9" t="s">
        <v>13</v>
      </c>
      <c r="D4" s="8" t="s">
        <v>14</v>
      </c>
      <c r="E4" s="9" t="s">
        <v>15</v>
      </c>
      <c r="F4" s="9" t="s">
        <v>16</v>
      </c>
    </row>
    <row r="5" spans="1:11" ht="23.15" customHeight="1">
      <c r="A5" s="8" t="s">
        <v>17</v>
      </c>
      <c r="B5" s="9" t="s">
        <v>18</v>
      </c>
      <c r="C5" s="9" t="s">
        <v>19</v>
      </c>
      <c r="D5" s="8" t="s">
        <v>20</v>
      </c>
      <c r="E5" s="9" t="s">
        <v>21</v>
      </c>
      <c r="F5" s="9" t="s">
        <v>22</v>
      </c>
    </row>
    <row r="6" spans="1:11" ht="23.15" customHeight="1">
      <c r="A6" s="8" t="s">
        <v>23</v>
      </c>
      <c r="B6" s="9" t="s">
        <v>24</v>
      </c>
      <c r="C6" s="9" t="s">
        <v>25</v>
      </c>
      <c r="D6" s="8" t="s">
        <v>26</v>
      </c>
      <c r="E6" s="9" t="s">
        <v>27</v>
      </c>
      <c r="F6" s="9" t="s">
        <v>28</v>
      </c>
    </row>
    <row r="7" spans="1:11" ht="23.15" customHeight="1">
      <c r="A7" s="8" t="s">
        <v>29</v>
      </c>
      <c r="B7" s="9" t="s">
        <v>30</v>
      </c>
      <c r="C7" s="9" t="s">
        <v>31</v>
      </c>
      <c r="D7" s="8" t="s">
        <v>32</v>
      </c>
      <c r="E7" s="9" t="s">
        <v>33</v>
      </c>
      <c r="F7" s="9" t="s">
        <v>34</v>
      </c>
    </row>
    <row r="8" spans="1:11" ht="23.15" customHeight="1">
      <c r="A8" s="8" t="s">
        <v>35</v>
      </c>
      <c r="B8" s="9" t="s">
        <v>36</v>
      </c>
      <c r="C8" s="9" t="s">
        <v>37</v>
      </c>
      <c r="D8" s="8" t="s">
        <v>38</v>
      </c>
      <c r="E8" s="9" t="s">
        <v>39</v>
      </c>
      <c r="F8" s="9" t="s">
        <v>40</v>
      </c>
    </row>
    <row r="9" spans="1:11" ht="23.15" customHeight="1">
      <c r="A9" s="8" t="s">
        <v>41</v>
      </c>
      <c r="B9" s="9" t="s">
        <v>42</v>
      </c>
      <c r="C9" s="9" t="s">
        <v>43</v>
      </c>
      <c r="D9" s="8" t="s">
        <v>44</v>
      </c>
      <c r="E9" s="9" t="s">
        <v>45</v>
      </c>
      <c r="F9" s="9" t="s">
        <v>46</v>
      </c>
    </row>
    <row r="10" spans="1:11" ht="45" customHeight="1">
      <c r="A10" s="8" t="s">
        <v>47</v>
      </c>
      <c r="B10" s="9" t="s">
        <v>48</v>
      </c>
      <c r="C10" s="9" t="s">
        <v>49</v>
      </c>
      <c r="D10" s="8">
        <v>10000</v>
      </c>
      <c r="E10" s="9" t="s">
        <v>50</v>
      </c>
      <c r="F10" s="9" t="s">
        <v>51</v>
      </c>
    </row>
    <row r="11" spans="1:11" ht="23.15" customHeight="1">
      <c r="A11" s="8" t="s">
        <v>52</v>
      </c>
      <c r="B11" s="9" t="s">
        <v>53</v>
      </c>
      <c r="C11" s="9" t="s">
        <v>54</v>
      </c>
      <c r="D11" s="8">
        <v>10100</v>
      </c>
      <c r="E11" s="9" t="s">
        <v>55</v>
      </c>
      <c r="F11" s="9" t="s">
        <v>56</v>
      </c>
    </row>
    <row r="12" spans="1:11" ht="23.15" customHeight="1">
      <c r="A12" s="8" t="s">
        <v>57</v>
      </c>
      <c r="B12" s="9" t="s">
        <v>58</v>
      </c>
      <c r="C12" s="9" t="s">
        <v>59</v>
      </c>
      <c r="D12" s="8">
        <v>10200</v>
      </c>
      <c r="E12" s="9" t="s">
        <v>60</v>
      </c>
      <c r="F12" s="9" t="s">
        <v>61</v>
      </c>
    </row>
    <row r="13" spans="1:11" ht="23.15" customHeight="1">
      <c r="A13" s="8" t="s">
        <v>62</v>
      </c>
      <c r="B13" s="9" t="s">
        <v>63</v>
      </c>
      <c r="C13" s="9" t="s">
        <v>64</v>
      </c>
      <c r="D13" s="8">
        <v>10300</v>
      </c>
      <c r="E13" s="9" t="s">
        <v>65</v>
      </c>
      <c r="F13" s="9" t="s">
        <v>66</v>
      </c>
    </row>
    <row r="14" spans="1:11" ht="23.15" customHeight="1">
      <c r="A14" s="8" t="s">
        <v>67</v>
      </c>
      <c r="B14" s="9" t="s">
        <v>68</v>
      </c>
      <c r="C14" s="9" t="s">
        <v>69</v>
      </c>
      <c r="D14" s="8">
        <v>10400</v>
      </c>
      <c r="E14" s="9" t="s">
        <v>70</v>
      </c>
      <c r="F14" s="9" t="s">
        <v>71</v>
      </c>
    </row>
    <row r="15" spans="1:11" ht="23.15" customHeight="1">
      <c r="A15" s="8" t="s">
        <v>72</v>
      </c>
      <c r="B15" s="9" t="s">
        <v>73</v>
      </c>
      <c r="C15" s="9" t="s">
        <v>74</v>
      </c>
      <c r="D15" s="8">
        <v>10500</v>
      </c>
      <c r="E15" s="9" t="s">
        <v>75</v>
      </c>
      <c r="F15" s="9" t="s">
        <v>76</v>
      </c>
    </row>
    <row r="16" spans="1:11" ht="23.15" customHeight="1">
      <c r="A16" s="8" t="s">
        <v>77</v>
      </c>
      <c r="B16" s="9" t="s">
        <v>78</v>
      </c>
      <c r="C16" s="9" t="s">
        <v>79</v>
      </c>
      <c r="D16" s="8">
        <v>10600</v>
      </c>
      <c r="E16" s="9" t="s">
        <v>80</v>
      </c>
      <c r="F16" s="9" t="s">
        <v>81</v>
      </c>
    </row>
    <row r="17" spans="1:6" ht="23.15" customHeight="1">
      <c r="A17" s="8" t="s">
        <v>82</v>
      </c>
      <c r="B17" s="9" t="s">
        <v>83</v>
      </c>
      <c r="C17" s="9" t="s">
        <v>84</v>
      </c>
      <c r="D17" s="8" t="s">
        <v>85</v>
      </c>
      <c r="E17" s="9" t="s">
        <v>86</v>
      </c>
      <c r="F17" s="9" t="s">
        <v>87</v>
      </c>
    </row>
    <row r="18" spans="1:6" ht="23.15" customHeight="1">
      <c r="A18" s="8" t="s">
        <v>88</v>
      </c>
      <c r="B18" s="9" t="s">
        <v>89</v>
      </c>
      <c r="C18" s="9" t="s">
        <v>90</v>
      </c>
      <c r="D18" s="8" t="s">
        <v>91</v>
      </c>
      <c r="E18" s="9" t="s">
        <v>92</v>
      </c>
      <c r="F18" s="9" t="s">
        <v>93</v>
      </c>
    </row>
    <row r="19" spans="1:6" ht="37.5" customHeight="1">
      <c r="A19" s="8" t="s">
        <v>94</v>
      </c>
      <c r="B19" s="9" t="s">
        <v>95</v>
      </c>
      <c r="C19" s="9" t="s">
        <v>96</v>
      </c>
      <c r="D19" s="8" t="s">
        <v>97</v>
      </c>
      <c r="E19" s="9" t="s">
        <v>98</v>
      </c>
      <c r="F19" s="9" t="s">
        <v>99</v>
      </c>
    </row>
    <row r="20" spans="1:6" ht="23.15" customHeight="1">
      <c r="A20" s="8" t="s">
        <v>100</v>
      </c>
      <c r="B20" s="9" t="s">
        <v>101</v>
      </c>
      <c r="C20" s="9" t="s">
        <v>102</v>
      </c>
      <c r="D20" s="8">
        <v>11000</v>
      </c>
      <c r="E20" s="9" t="s">
        <v>103</v>
      </c>
      <c r="F20" s="9" t="s">
        <v>104</v>
      </c>
    </row>
    <row r="21" spans="1:6" ht="30" customHeight="1">
      <c r="A21" s="8" t="s">
        <v>105</v>
      </c>
      <c r="B21" s="9" t="s">
        <v>106</v>
      </c>
      <c r="C21" s="9" t="s">
        <v>107</v>
      </c>
      <c r="D21" s="8">
        <v>11100</v>
      </c>
      <c r="E21" s="9" t="s">
        <v>108</v>
      </c>
      <c r="F21" s="9" t="s">
        <v>109</v>
      </c>
    </row>
    <row r="22" spans="1:6" ht="23.15" customHeight="1">
      <c r="A22" s="8" t="s">
        <v>110</v>
      </c>
      <c r="B22" s="9" t="s">
        <v>111</v>
      </c>
      <c r="C22" s="9" t="s">
        <v>112</v>
      </c>
      <c r="D22" s="8">
        <v>11200</v>
      </c>
      <c r="E22" s="9" t="s">
        <v>113</v>
      </c>
      <c r="F22" s="9" t="s">
        <v>114</v>
      </c>
    </row>
    <row r="23" spans="1:6" ht="23.15" customHeight="1">
      <c r="A23" s="8" t="s">
        <v>115</v>
      </c>
      <c r="B23" s="9" t="s">
        <v>116</v>
      </c>
      <c r="C23" s="9" t="s">
        <v>117</v>
      </c>
      <c r="D23" s="8">
        <v>11300</v>
      </c>
      <c r="E23" s="9" t="s">
        <v>118</v>
      </c>
      <c r="F23" s="9" t="s">
        <v>119</v>
      </c>
    </row>
    <row r="24" spans="1:6" ht="23.15" customHeight="1">
      <c r="A24" s="8" t="s">
        <v>120</v>
      </c>
      <c r="B24" s="9" t="s">
        <v>121</v>
      </c>
      <c r="C24" s="9" t="s">
        <v>122</v>
      </c>
      <c r="D24" s="8">
        <v>11301</v>
      </c>
      <c r="E24" s="9" t="s">
        <v>123</v>
      </c>
      <c r="F24" s="9" t="s">
        <v>124</v>
      </c>
    </row>
    <row r="25" spans="1:6" ht="23.15" customHeight="1">
      <c r="A25" s="8" t="s">
        <v>125</v>
      </c>
      <c r="B25" s="9" t="s">
        <v>126</v>
      </c>
      <c r="C25" s="9" t="s">
        <v>127</v>
      </c>
      <c r="D25" s="8">
        <v>11302</v>
      </c>
      <c r="E25" s="9" t="s">
        <v>128</v>
      </c>
      <c r="F25" s="9" t="s">
        <v>129</v>
      </c>
    </row>
    <row r="26" spans="1:6" ht="23.15" customHeight="1">
      <c r="A26" s="8" t="s">
        <v>130</v>
      </c>
      <c r="B26" s="9" t="s">
        <v>131</v>
      </c>
      <c r="C26" s="9" t="s">
        <v>132</v>
      </c>
      <c r="D26" s="8">
        <v>11400</v>
      </c>
      <c r="E26" s="9" t="s">
        <v>133</v>
      </c>
      <c r="F26" s="9" t="s">
        <v>134</v>
      </c>
    </row>
    <row r="27" spans="1:6" ht="23.15" customHeight="1">
      <c r="A27" s="8" t="s">
        <v>135</v>
      </c>
      <c r="B27" s="9" t="s">
        <v>136</v>
      </c>
      <c r="C27" s="9" t="s">
        <v>137</v>
      </c>
      <c r="D27" s="8">
        <v>12000</v>
      </c>
      <c r="E27" s="9" t="s">
        <v>138</v>
      </c>
      <c r="F27" s="9" t="s">
        <v>139</v>
      </c>
    </row>
    <row r="28" spans="1:6" ht="23.15" customHeight="1">
      <c r="A28" s="8" t="s">
        <v>140</v>
      </c>
      <c r="B28" s="9" t="s">
        <v>141</v>
      </c>
      <c r="C28" s="9" t="s">
        <v>142</v>
      </c>
      <c r="D28" s="8">
        <v>13000</v>
      </c>
      <c r="E28" s="9" t="s">
        <v>143</v>
      </c>
      <c r="F28" s="9" t="s">
        <v>144</v>
      </c>
    </row>
    <row r="29" spans="1:6" ht="23.15" customHeight="1">
      <c r="A29" s="8" t="s">
        <v>145</v>
      </c>
      <c r="B29" s="9" t="s">
        <v>146</v>
      </c>
      <c r="C29" s="9" t="s">
        <v>147</v>
      </c>
      <c r="D29" s="8">
        <v>14000</v>
      </c>
      <c r="E29" s="9" t="s">
        <v>148</v>
      </c>
      <c r="F29" s="9" t="s">
        <v>149</v>
      </c>
    </row>
    <row r="30" spans="1:6" ht="23.15" customHeight="1">
      <c r="A30" s="8" t="s">
        <v>150</v>
      </c>
      <c r="B30" s="9" t="s">
        <v>151</v>
      </c>
      <c r="C30" s="9" t="s">
        <v>152</v>
      </c>
      <c r="D30" s="8">
        <v>14100</v>
      </c>
      <c r="E30" s="9" t="s">
        <v>153</v>
      </c>
      <c r="F30" s="9" t="s">
        <v>154</v>
      </c>
    </row>
    <row r="31" spans="1:6" ht="23.15" customHeight="1">
      <c r="A31" s="8" t="s">
        <v>155</v>
      </c>
      <c r="B31" s="9" t="s">
        <v>156</v>
      </c>
      <c r="C31" s="9" t="s">
        <v>157</v>
      </c>
      <c r="D31" s="8">
        <v>14200</v>
      </c>
      <c r="E31" s="9" t="s">
        <v>158</v>
      </c>
      <c r="F31" s="9" t="s">
        <v>159</v>
      </c>
    </row>
    <row r="32" spans="1:6" ht="23.15" customHeight="1">
      <c r="A32" s="8" t="s">
        <v>160</v>
      </c>
      <c r="B32" s="9" t="s">
        <v>161</v>
      </c>
      <c r="C32" s="9" t="s">
        <v>162</v>
      </c>
      <c r="D32" s="8">
        <v>14201</v>
      </c>
      <c r="E32" s="9" t="s">
        <v>163</v>
      </c>
      <c r="F32" s="9" t="s">
        <v>164</v>
      </c>
    </row>
    <row r="33" spans="1:6" ht="37.5" customHeight="1">
      <c r="A33" s="8" t="s">
        <v>165</v>
      </c>
      <c r="B33" s="9" t="s">
        <v>166</v>
      </c>
      <c r="C33" s="9" t="s">
        <v>167</v>
      </c>
      <c r="D33" s="8">
        <v>14202</v>
      </c>
      <c r="E33" s="9" t="s">
        <v>168</v>
      </c>
      <c r="F33" s="9" t="s">
        <v>169</v>
      </c>
    </row>
    <row r="34" spans="1:6" ht="23.15" customHeight="1">
      <c r="A34" s="8" t="s">
        <v>170</v>
      </c>
      <c r="B34" s="9" t="s">
        <v>171</v>
      </c>
      <c r="C34" s="9" t="s">
        <v>172</v>
      </c>
      <c r="D34" s="8">
        <v>14203</v>
      </c>
      <c r="E34" s="9" t="s">
        <v>173</v>
      </c>
      <c r="F34" s="9" t="s">
        <v>174</v>
      </c>
    </row>
    <row r="35" spans="1:6" ht="23.15" customHeight="1">
      <c r="A35" s="8" t="s">
        <v>175</v>
      </c>
      <c r="B35" s="9" t="s">
        <v>176</v>
      </c>
      <c r="C35" s="9" t="s">
        <v>177</v>
      </c>
      <c r="D35" s="8">
        <v>14300</v>
      </c>
      <c r="E35" s="9" t="s">
        <v>178</v>
      </c>
      <c r="F35" s="9" t="s">
        <v>179</v>
      </c>
    </row>
    <row r="36" spans="1:6" ht="57" customHeight="1">
      <c r="A36" s="8" t="s">
        <v>180</v>
      </c>
      <c r="B36" s="9" t="s">
        <v>181</v>
      </c>
      <c r="C36" s="9" t="s">
        <v>182</v>
      </c>
      <c r="D36" s="8" t="s">
        <v>183</v>
      </c>
      <c r="E36" s="9" t="s">
        <v>184</v>
      </c>
      <c r="F36" s="9" t="s">
        <v>185</v>
      </c>
    </row>
    <row r="37" spans="1:6" ht="23.15" customHeight="1">
      <c r="A37" s="8" t="s">
        <v>186</v>
      </c>
      <c r="B37" s="9" t="s">
        <v>187</v>
      </c>
      <c r="C37" s="9" t="s">
        <v>188</v>
      </c>
      <c r="D37" s="8">
        <v>16000</v>
      </c>
      <c r="E37" s="9" t="s">
        <v>189</v>
      </c>
      <c r="F37" s="9" t="s">
        <v>190</v>
      </c>
    </row>
    <row r="38" spans="1:6" ht="23.15" customHeight="1">
      <c r="A38" s="8" t="s">
        <v>191</v>
      </c>
      <c r="B38" s="9" t="s">
        <v>192</v>
      </c>
      <c r="C38" s="9" t="s">
        <v>193</v>
      </c>
      <c r="D38" s="8">
        <v>16100</v>
      </c>
      <c r="E38" s="9" t="s">
        <v>194</v>
      </c>
      <c r="F38" s="9" t="s">
        <v>195</v>
      </c>
    </row>
    <row r="39" spans="1:6" ht="45.75" customHeight="1">
      <c r="A39" s="8" t="s">
        <v>196</v>
      </c>
      <c r="B39" s="9" t="s">
        <v>197</v>
      </c>
      <c r="C39" s="9" t="s">
        <v>198</v>
      </c>
      <c r="D39" s="8">
        <v>16200</v>
      </c>
      <c r="E39" s="9" t="s">
        <v>199</v>
      </c>
      <c r="F39" s="9" t="s">
        <v>200</v>
      </c>
    </row>
    <row r="40" spans="1:6" ht="23.15" customHeight="1">
      <c r="A40" s="8" t="s">
        <v>201</v>
      </c>
      <c r="B40" s="9" t="s">
        <v>202</v>
      </c>
      <c r="C40" s="9" t="s">
        <v>203</v>
      </c>
      <c r="D40" s="8">
        <v>16300</v>
      </c>
      <c r="E40" s="9" t="s">
        <v>204</v>
      </c>
      <c r="F40" s="9" t="s">
        <v>205</v>
      </c>
    </row>
    <row r="41" spans="1:6" ht="23.15" customHeight="1">
      <c r="A41" s="8" t="s">
        <v>206</v>
      </c>
      <c r="B41" s="9" t="s">
        <v>207</v>
      </c>
      <c r="C41" s="9" t="s">
        <v>208</v>
      </c>
      <c r="D41" s="8">
        <v>16400</v>
      </c>
      <c r="E41" s="9" t="s">
        <v>209</v>
      </c>
      <c r="F41" s="9" t="s">
        <v>210</v>
      </c>
    </row>
    <row r="42" spans="1:6" ht="23.15" customHeight="1">
      <c r="A42" s="8" t="s">
        <v>211</v>
      </c>
      <c r="B42" s="9" t="s">
        <v>212</v>
      </c>
      <c r="C42" s="9" t="s">
        <v>213</v>
      </c>
      <c r="D42" s="8">
        <v>16500</v>
      </c>
      <c r="E42" s="9" t="s">
        <v>214</v>
      </c>
      <c r="F42" s="9" t="s">
        <v>215</v>
      </c>
    </row>
    <row r="43" spans="1:6" ht="32.25" customHeight="1">
      <c r="A43" s="8" t="s">
        <v>216</v>
      </c>
      <c r="B43" s="9" t="s">
        <v>217</v>
      </c>
      <c r="C43" s="9" t="s">
        <v>218</v>
      </c>
      <c r="D43" s="8">
        <v>16600</v>
      </c>
      <c r="E43" s="9" t="s">
        <v>219</v>
      </c>
      <c r="F43" s="9" t="s">
        <v>220</v>
      </c>
    </row>
    <row r="44" spans="1:6" ht="23.15" customHeight="1">
      <c r="A44" s="8" t="s">
        <v>221</v>
      </c>
      <c r="B44" s="9" t="s">
        <v>222</v>
      </c>
      <c r="C44" s="9" t="s">
        <v>223</v>
      </c>
      <c r="D44" s="8">
        <v>17000</v>
      </c>
      <c r="E44" s="9" t="s">
        <v>224</v>
      </c>
      <c r="F44" s="9" t="s">
        <v>225</v>
      </c>
    </row>
    <row r="45" spans="1:6" ht="23.15" customHeight="1">
      <c r="A45" s="8" t="s">
        <v>226</v>
      </c>
      <c r="B45" s="9" t="s">
        <v>227</v>
      </c>
      <c r="C45" s="9" t="s">
        <v>228</v>
      </c>
      <c r="D45" s="8">
        <v>17100</v>
      </c>
      <c r="E45" s="9" t="s">
        <v>229</v>
      </c>
      <c r="F45" s="9" t="s">
        <v>230</v>
      </c>
    </row>
    <row r="46" spans="1:6" ht="23.15" customHeight="1">
      <c r="A46" s="8" t="s">
        <v>231</v>
      </c>
      <c r="B46" s="9" t="s">
        <v>232</v>
      </c>
      <c r="C46" s="9" t="s">
        <v>233</v>
      </c>
      <c r="D46" s="8">
        <v>17200</v>
      </c>
      <c r="E46" s="9" t="s">
        <v>234</v>
      </c>
      <c r="F46" s="9" t="s">
        <v>235</v>
      </c>
    </row>
    <row r="47" spans="1:6" ht="23.15" customHeight="1">
      <c r="A47" s="8" t="s">
        <v>236</v>
      </c>
      <c r="B47" s="9" t="s">
        <v>237</v>
      </c>
      <c r="C47" s="9" t="s">
        <v>238</v>
      </c>
      <c r="D47" s="8">
        <v>17201</v>
      </c>
      <c r="E47" s="9" t="s">
        <v>239</v>
      </c>
      <c r="F47" s="9" t="s">
        <v>240</v>
      </c>
    </row>
    <row r="48" spans="1:6" ht="23.15" customHeight="1">
      <c r="A48" s="8" t="s">
        <v>241</v>
      </c>
      <c r="B48" s="9" t="s">
        <v>242</v>
      </c>
      <c r="C48" s="9" t="s">
        <v>243</v>
      </c>
      <c r="D48" s="8">
        <v>17202</v>
      </c>
      <c r="E48" s="9" t="s">
        <v>244</v>
      </c>
      <c r="F48" s="9" t="s">
        <v>245</v>
      </c>
    </row>
    <row r="49" spans="1:6" ht="32.25" customHeight="1">
      <c r="A49" s="8" t="s">
        <v>246</v>
      </c>
      <c r="B49" s="9" t="s">
        <v>247</v>
      </c>
      <c r="C49" s="9" t="s">
        <v>248</v>
      </c>
      <c r="D49" s="8">
        <v>17300</v>
      </c>
      <c r="E49" s="9" t="s">
        <v>249</v>
      </c>
      <c r="F49" s="9" t="s">
        <v>250</v>
      </c>
    </row>
    <row r="50" spans="1:6" ht="23.15" customHeight="1">
      <c r="A50" s="8" t="s">
        <v>251</v>
      </c>
      <c r="B50" s="9" t="s">
        <v>252</v>
      </c>
      <c r="C50" s="9" t="s">
        <v>253</v>
      </c>
      <c r="D50" s="8">
        <v>17400</v>
      </c>
      <c r="E50" s="9" t="s">
        <v>254</v>
      </c>
      <c r="F50" s="9" t="s">
        <v>255</v>
      </c>
    </row>
    <row r="51" spans="1:6" ht="23.15" customHeight="1">
      <c r="A51" s="8" t="s">
        <v>256</v>
      </c>
      <c r="B51" s="9" t="s">
        <v>257</v>
      </c>
      <c r="C51" s="9" t="s">
        <v>258</v>
      </c>
      <c r="D51" s="8">
        <v>17500</v>
      </c>
      <c r="E51" s="9" t="s">
        <v>259</v>
      </c>
      <c r="F51" s="9" t="s">
        <v>260</v>
      </c>
    </row>
    <row r="52" spans="1:6" ht="38.25" customHeight="1">
      <c r="A52" s="8" t="s">
        <v>261</v>
      </c>
      <c r="B52" s="9" t="s">
        <v>262</v>
      </c>
      <c r="C52" s="9" t="s">
        <v>263</v>
      </c>
      <c r="D52" s="8">
        <v>18000</v>
      </c>
      <c r="E52" s="9" t="s">
        <v>264</v>
      </c>
      <c r="F52" s="9" t="s">
        <v>265</v>
      </c>
    </row>
    <row r="53" spans="1:6" ht="23.15" customHeight="1">
      <c r="A53" s="8" t="s">
        <v>266</v>
      </c>
      <c r="B53" s="9" t="s">
        <v>267</v>
      </c>
      <c r="C53" s="9" t="s">
        <v>268</v>
      </c>
      <c r="D53" s="8">
        <v>18100</v>
      </c>
      <c r="E53" s="9" t="s">
        <v>269</v>
      </c>
      <c r="F53" s="9" t="s">
        <v>270</v>
      </c>
    </row>
    <row r="54" spans="1:6" ht="23.15" customHeight="1">
      <c r="A54" s="8" t="s">
        <v>271</v>
      </c>
      <c r="B54" s="9" t="s">
        <v>272</v>
      </c>
      <c r="C54" s="9" t="s">
        <v>273</v>
      </c>
      <c r="D54" s="8">
        <v>18200</v>
      </c>
      <c r="E54" s="9" t="s">
        <v>274</v>
      </c>
      <c r="F54" s="9" t="s">
        <v>275</v>
      </c>
    </row>
    <row r="55" spans="1:6" ht="42.75" customHeight="1">
      <c r="A55" s="8" t="s">
        <v>276</v>
      </c>
      <c r="B55" s="9" t="s">
        <v>277</v>
      </c>
      <c r="C55" s="9" t="s">
        <v>278</v>
      </c>
      <c r="D55" s="8">
        <v>18300</v>
      </c>
      <c r="E55" s="9" t="s">
        <v>279</v>
      </c>
      <c r="F55" s="9" t="s">
        <v>280</v>
      </c>
    </row>
    <row r="56" spans="1:6" ht="23.15" customHeight="1">
      <c r="A56" s="8" t="s">
        <v>281</v>
      </c>
      <c r="B56" s="9" t="s">
        <v>282</v>
      </c>
      <c r="C56" s="9" t="s">
        <v>283</v>
      </c>
      <c r="D56" s="8">
        <v>20000</v>
      </c>
      <c r="E56" s="9" t="s">
        <v>284</v>
      </c>
      <c r="F56" s="9" t="s">
        <v>285</v>
      </c>
    </row>
    <row r="57" spans="1:6" ht="23.15" customHeight="1">
      <c r="A57" s="8" t="s">
        <v>286</v>
      </c>
      <c r="B57" s="9" t="s">
        <v>287</v>
      </c>
      <c r="C57" s="9" t="s">
        <v>288</v>
      </c>
      <c r="D57" s="8">
        <v>20100</v>
      </c>
      <c r="E57" s="9" t="s">
        <v>289</v>
      </c>
      <c r="F57" s="9" t="s">
        <v>290</v>
      </c>
    </row>
    <row r="58" spans="1:6" ht="23.15" customHeight="1">
      <c r="A58" s="8" t="s">
        <v>291</v>
      </c>
      <c r="B58" s="9" t="s">
        <v>292</v>
      </c>
      <c r="C58" s="9" t="s">
        <v>293</v>
      </c>
      <c r="D58" s="8">
        <v>20101</v>
      </c>
      <c r="E58" s="9" t="s">
        <v>294</v>
      </c>
      <c r="F58" s="9" t="s">
        <v>295</v>
      </c>
    </row>
    <row r="59" spans="1:6" ht="23.15" customHeight="1">
      <c r="A59" s="8" t="s">
        <v>296</v>
      </c>
      <c r="B59" s="9" t="s">
        <v>297</v>
      </c>
      <c r="C59" s="9" t="s">
        <v>298</v>
      </c>
      <c r="D59" s="8">
        <v>20102</v>
      </c>
      <c r="E59" s="9" t="s">
        <v>299</v>
      </c>
      <c r="F59" s="9" t="s">
        <v>300</v>
      </c>
    </row>
    <row r="60" spans="1:6" ht="23.15" customHeight="1">
      <c r="A60" s="8" t="s">
        <v>301</v>
      </c>
      <c r="B60" s="9" t="s">
        <v>302</v>
      </c>
      <c r="C60" s="9" t="s">
        <v>303</v>
      </c>
      <c r="D60" s="8">
        <v>20103</v>
      </c>
      <c r="E60" s="9" t="s">
        <v>304</v>
      </c>
      <c r="F60" s="9" t="s">
        <v>305</v>
      </c>
    </row>
    <row r="61" spans="1:6" ht="23.15" customHeight="1">
      <c r="A61" s="8" t="s">
        <v>306</v>
      </c>
      <c r="B61" s="9" t="s">
        <v>307</v>
      </c>
      <c r="C61" s="9" t="s">
        <v>308</v>
      </c>
      <c r="D61" s="8">
        <v>20104</v>
      </c>
      <c r="E61" s="9" t="s">
        <v>309</v>
      </c>
      <c r="F61" s="9" t="s">
        <v>310</v>
      </c>
    </row>
    <row r="62" spans="1:6" ht="36" customHeight="1">
      <c r="A62" s="8" t="s">
        <v>311</v>
      </c>
      <c r="B62" s="9" t="s">
        <v>312</v>
      </c>
      <c r="C62" s="9" t="s">
        <v>313</v>
      </c>
      <c r="D62" s="8">
        <v>20105</v>
      </c>
      <c r="E62" s="9" t="s">
        <v>314</v>
      </c>
      <c r="F62" s="9" t="s">
        <v>315</v>
      </c>
    </row>
    <row r="63" spans="1:6" ht="29.25" customHeight="1">
      <c r="A63" s="8" t="s">
        <v>316</v>
      </c>
      <c r="B63" s="9" t="s">
        <v>317</v>
      </c>
      <c r="C63" s="9" t="s">
        <v>318</v>
      </c>
      <c r="D63" s="8">
        <v>20106</v>
      </c>
      <c r="E63" s="9" t="s">
        <v>319</v>
      </c>
      <c r="F63" s="9" t="s">
        <v>320</v>
      </c>
    </row>
    <row r="64" spans="1:6" ht="23.15" customHeight="1">
      <c r="A64" s="8" t="s">
        <v>321</v>
      </c>
      <c r="B64" s="9" t="s">
        <v>322</v>
      </c>
      <c r="C64" s="9" t="s">
        <v>323</v>
      </c>
      <c r="D64" s="8">
        <v>20107</v>
      </c>
      <c r="E64" s="9" t="s">
        <v>324</v>
      </c>
      <c r="F64" s="9" t="s">
        <v>325</v>
      </c>
    </row>
    <row r="65" spans="1:6" ht="23.15" customHeight="1">
      <c r="A65" s="8" t="s">
        <v>326</v>
      </c>
      <c r="B65" s="9" t="s">
        <v>327</v>
      </c>
      <c r="C65" s="9" t="s">
        <v>328</v>
      </c>
      <c r="D65" s="8">
        <v>20200</v>
      </c>
      <c r="E65" s="9" t="s">
        <v>329</v>
      </c>
      <c r="F65" s="9" t="s">
        <v>330</v>
      </c>
    </row>
    <row r="66" spans="1:6" ht="23.15" customHeight="1">
      <c r="A66" s="8" t="s">
        <v>331</v>
      </c>
      <c r="B66" s="9" t="s">
        <v>332</v>
      </c>
      <c r="C66" s="9" t="s">
        <v>333</v>
      </c>
      <c r="D66" s="8">
        <v>20300</v>
      </c>
      <c r="E66" s="9" t="s">
        <v>334</v>
      </c>
      <c r="F66" s="9" t="s">
        <v>335</v>
      </c>
    </row>
    <row r="67" spans="1:6" ht="23.15" customHeight="1">
      <c r="A67" s="8" t="s">
        <v>336</v>
      </c>
      <c r="B67" s="9" t="s">
        <v>337</v>
      </c>
      <c r="C67" s="9" t="s">
        <v>338</v>
      </c>
      <c r="D67" s="8">
        <v>20400</v>
      </c>
      <c r="E67" s="9" t="s">
        <v>339</v>
      </c>
      <c r="F67" s="9" t="s">
        <v>340</v>
      </c>
    </row>
    <row r="68" spans="1:6" ht="23.15" customHeight="1">
      <c r="A68" s="8" t="s">
        <v>341</v>
      </c>
      <c r="B68" s="9" t="s">
        <v>342</v>
      </c>
      <c r="C68" s="9" t="s">
        <v>343</v>
      </c>
      <c r="D68" s="8">
        <v>22000</v>
      </c>
      <c r="E68" s="9" t="s">
        <v>344</v>
      </c>
      <c r="F68" s="9" t="s">
        <v>345</v>
      </c>
    </row>
    <row r="69" spans="1:6" ht="23.15" customHeight="1">
      <c r="A69" s="8" t="s">
        <v>346</v>
      </c>
      <c r="B69" s="9" t="s">
        <v>347</v>
      </c>
      <c r="C69" s="9" t="s">
        <v>348</v>
      </c>
      <c r="D69" s="8">
        <v>22100</v>
      </c>
      <c r="E69" s="9" t="s">
        <v>349</v>
      </c>
      <c r="F69" s="9" t="s">
        <v>350</v>
      </c>
    </row>
    <row r="70" spans="1:6" ht="34.5" customHeight="1">
      <c r="A70" s="10" t="s">
        <v>351</v>
      </c>
      <c r="B70" s="11" t="s">
        <v>352</v>
      </c>
      <c r="C70" s="11" t="s">
        <v>353</v>
      </c>
      <c r="D70" s="10" t="s">
        <v>354</v>
      </c>
      <c r="E70" s="11" t="s">
        <v>355</v>
      </c>
      <c r="F70" s="11" t="s">
        <v>356</v>
      </c>
    </row>
    <row r="71" spans="1:6" ht="23.15" customHeight="1">
      <c r="A71" s="12" t="s">
        <v>357</v>
      </c>
      <c r="B71" s="12"/>
      <c r="C71" s="12"/>
    </row>
    <row r="72" spans="1:6" ht="23.15" customHeight="1">
      <c r="D72" s="12"/>
    </row>
    <row r="74" spans="1:6" ht="23.15" customHeight="1">
      <c r="D74" s="5" t="s">
        <v>358</v>
      </c>
    </row>
    <row r="108" spans="9:9" ht="23.15" customHeight="1">
      <c r="I108" s="5">
        <v>749771</v>
      </c>
    </row>
  </sheetData>
  <phoneticPr fontId="3"/>
  <pageMargins left="0.78740157480314965" right="0.78740157480314965" top="0.39370078740157483" bottom="0.59055118110236227" header="0.51181102362204722" footer="0.39370078740157483"/>
  <pageSetup paperSize="9" scale="43"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C63D8-1B41-4AEB-9EC6-AD09D41A01BF}">
  <sheetPr>
    <tabColor theme="3" tint="0.749992370372631"/>
  </sheetPr>
  <dimension ref="A1:T34"/>
  <sheetViews>
    <sheetView view="pageBreakPreview" zoomScale="55" zoomScaleNormal="100" zoomScaleSheetLayoutView="55" workbookViewId="0">
      <selection sqref="A1:H1"/>
    </sheetView>
  </sheetViews>
  <sheetFormatPr defaultRowHeight="13"/>
  <cols>
    <col min="1" max="1" width="13.6328125" style="67" customWidth="1"/>
    <col min="2" max="2" width="14.6328125" customWidth="1"/>
    <col min="3" max="19" width="12.6328125" customWidth="1"/>
  </cols>
  <sheetData>
    <row r="1" spans="1:20" ht="21">
      <c r="A1" s="119" t="s">
        <v>715</v>
      </c>
      <c r="B1" s="119"/>
      <c r="C1" s="119"/>
      <c r="D1" s="119"/>
      <c r="E1" s="119"/>
      <c r="F1" s="119"/>
      <c r="G1" s="119"/>
      <c r="H1" s="119"/>
    </row>
    <row r="2" spans="1:20" ht="15.75" customHeight="1">
      <c r="R2" s="120" t="s">
        <v>657</v>
      </c>
      <c r="S2" s="152"/>
      <c r="T2" s="152"/>
    </row>
    <row r="3" spans="1:20" ht="40" customHeight="1">
      <c r="A3" s="121" t="s">
        <v>658</v>
      </c>
      <c r="B3" s="122" t="s">
        <v>659</v>
      </c>
      <c r="C3" s="123" t="s">
        <v>660</v>
      </c>
      <c r="D3" s="124" t="s">
        <v>661</v>
      </c>
      <c r="E3" s="123" t="s">
        <v>662</v>
      </c>
      <c r="F3" s="123" t="s">
        <v>663</v>
      </c>
      <c r="G3" s="123" t="s">
        <v>664</v>
      </c>
      <c r="H3" s="123" t="s">
        <v>665</v>
      </c>
      <c r="I3" s="124" t="s">
        <v>666</v>
      </c>
      <c r="J3" s="123" t="s">
        <v>667</v>
      </c>
      <c r="K3" s="123" t="s">
        <v>668</v>
      </c>
      <c r="L3" s="123" t="s">
        <v>669</v>
      </c>
      <c r="M3" s="123" t="s">
        <v>670</v>
      </c>
      <c r="N3" s="123" t="s">
        <v>671</v>
      </c>
      <c r="O3" s="123" t="s">
        <v>672</v>
      </c>
      <c r="P3" s="123" t="s">
        <v>673</v>
      </c>
      <c r="Q3" s="123" t="s">
        <v>674</v>
      </c>
      <c r="R3" s="123" t="s">
        <v>675</v>
      </c>
      <c r="S3" s="123" t="s">
        <v>676</v>
      </c>
    </row>
    <row r="4" spans="1:20" ht="40" customHeight="1">
      <c r="A4" s="125" t="s">
        <v>677</v>
      </c>
      <c r="B4" s="127">
        <f>SUM(C4:S4)</f>
        <v>689564</v>
      </c>
      <c r="C4" s="127">
        <f>SUM(C5:C6)</f>
        <v>20154</v>
      </c>
      <c r="D4" s="127">
        <f t="shared" ref="D4:S4" si="0">SUM(D5:D6)</f>
        <v>24896</v>
      </c>
      <c r="E4" s="127">
        <f t="shared" si="0"/>
        <v>28173</v>
      </c>
      <c r="F4" s="127">
        <f t="shared" si="0"/>
        <v>28551</v>
      </c>
      <c r="G4" s="127">
        <f t="shared" si="0"/>
        <v>26444</v>
      </c>
      <c r="H4" s="127">
        <f t="shared" si="0"/>
        <v>25042</v>
      </c>
      <c r="I4" s="127">
        <f t="shared" si="0"/>
        <v>28002</v>
      </c>
      <c r="J4" s="127">
        <f t="shared" si="0"/>
        <v>34257</v>
      </c>
      <c r="K4" s="127">
        <f t="shared" si="0"/>
        <v>38459</v>
      </c>
      <c r="L4" s="127">
        <f t="shared" si="0"/>
        <v>47046</v>
      </c>
      <c r="M4" s="127">
        <f t="shared" si="0"/>
        <v>46648</v>
      </c>
      <c r="N4" s="127">
        <f t="shared" si="0"/>
        <v>42573</v>
      </c>
      <c r="O4" s="127">
        <f t="shared" si="0"/>
        <v>43834</v>
      </c>
      <c r="P4" s="127">
        <f t="shared" si="0"/>
        <v>47054</v>
      </c>
      <c r="Q4" s="127">
        <f t="shared" si="0"/>
        <v>60782</v>
      </c>
      <c r="R4" s="127">
        <f t="shared" si="0"/>
        <v>46319</v>
      </c>
      <c r="S4" s="127">
        <f t="shared" si="0"/>
        <v>101330</v>
      </c>
    </row>
    <row r="5" spans="1:20" ht="40" customHeight="1">
      <c r="A5" s="128" t="s">
        <v>678</v>
      </c>
      <c r="B5" s="130">
        <f>SUM(C5:S5)</f>
        <v>626738</v>
      </c>
      <c r="C5" s="130">
        <f>SUM(C7:C17)</f>
        <v>18661</v>
      </c>
      <c r="D5" s="130">
        <f t="shared" ref="D5:S5" si="1">SUM(D7:D17)</f>
        <v>22913</v>
      </c>
      <c r="E5" s="130">
        <f t="shared" si="1"/>
        <v>25903</v>
      </c>
      <c r="F5" s="130">
        <f t="shared" si="1"/>
        <v>26001</v>
      </c>
      <c r="G5" s="130">
        <f t="shared" si="1"/>
        <v>24461</v>
      </c>
      <c r="H5" s="130">
        <f t="shared" si="1"/>
        <v>23424</v>
      </c>
      <c r="I5" s="130">
        <f t="shared" si="1"/>
        <v>26082</v>
      </c>
      <c r="J5" s="130">
        <f t="shared" si="1"/>
        <v>31533</v>
      </c>
      <c r="K5" s="130">
        <f t="shared" si="1"/>
        <v>35433</v>
      </c>
      <c r="L5" s="130">
        <f t="shared" si="1"/>
        <v>43374</v>
      </c>
      <c r="M5" s="130">
        <f t="shared" si="1"/>
        <v>42911</v>
      </c>
      <c r="N5" s="130">
        <f t="shared" si="1"/>
        <v>38855</v>
      </c>
      <c r="O5" s="130">
        <f t="shared" si="1"/>
        <v>39548</v>
      </c>
      <c r="P5" s="130">
        <f t="shared" si="1"/>
        <v>41984</v>
      </c>
      <c r="Q5" s="130">
        <f t="shared" si="1"/>
        <v>54501</v>
      </c>
      <c r="R5" s="130">
        <f t="shared" si="1"/>
        <v>41578</v>
      </c>
      <c r="S5" s="130">
        <f t="shared" si="1"/>
        <v>89576</v>
      </c>
    </row>
    <row r="6" spans="1:20" ht="40" customHeight="1">
      <c r="A6" s="132" t="s">
        <v>679</v>
      </c>
      <c r="B6" s="130">
        <f>SUM(C6:S6)</f>
        <v>62826</v>
      </c>
      <c r="C6" s="133">
        <f>SUM(C18:C26)</f>
        <v>1493</v>
      </c>
      <c r="D6" s="133">
        <f t="shared" ref="D6:S6" si="2">SUM(D18:D26)</f>
        <v>1983</v>
      </c>
      <c r="E6" s="133">
        <f t="shared" si="2"/>
        <v>2270</v>
      </c>
      <c r="F6" s="133">
        <f t="shared" si="2"/>
        <v>2550</v>
      </c>
      <c r="G6" s="133">
        <f t="shared" si="2"/>
        <v>1983</v>
      </c>
      <c r="H6" s="133">
        <f t="shared" si="2"/>
        <v>1618</v>
      </c>
      <c r="I6" s="133">
        <f t="shared" si="2"/>
        <v>1920</v>
      </c>
      <c r="J6" s="133">
        <f t="shared" si="2"/>
        <v>2724</v>
      </c>
      <c r="K6" s="133">
        <f t="shared" si="2"/>
        <v>3026</v>
      </c>
      <c r="L6" s="133">
        <f t="shared" si="2"/>
        <v>3672</v>
      </c>
      <c r="M6" s="133">
        <f t="shared" si="2"/>
        <v>3737</v>
      </c>
      <c r="N6" s="133">
        <f t="shared" si="2"/>
        <v>3718</v>
      </c>
      <c r="O6" s="133">
        <f t="shared" si="2"/>
        <v>4286</v>
      </c>
      <c r="P6" s="133">
        <f t="shared" si="2"/>
        <v>5070</v>
      </c>
      <c r="Q6" s="133">
        <f t="shared" si="2"/>
        <v>6281</v>
      </c>
      <c r="R6" s="133">
        <f t="shared" si="2"/>
        <v>4741</v>
      </c>
      <c r="S6" s="133">
        <f t="shared" si="2"/>
        <v>11754</v>
      </c>
    </row>
    <row r="7" spans="1:20" ht="40" customHeight="1">
      <c r="A7" s="125" t="s">
        <v>680</v>
      </c>
      <c r="B7" s="127">
        <v>265024</v>
      </c>
      <c r="C7" s="127">
        <v>8430</v>
      </c>
      <c r="D7" s="127">
        <v>10264</v>
      </c>
      <c r="E7" s="127">
        <v>11331</v>
      </c>
      <c r="F7" s="127">
        <v>11449</v>
      </c>
      <c r="G7" s="127">
        <v>11572</v>
      </c>
      <c r="H7" s="127">
        <v>11524</v>
      </c>
      <c r="I7" s="127">
        <v>12706</v>
      </c>
      <c r="J7" s="127">
        <v>14652</v>
      </c>
      <c r="K7" s="127">
        <v>16517</v>
      </c>
      <c r="L7" s="127">
        <v>19717</v>
      </c>
      <c r="M7" s="127">
        <v>19291</v>
      </c>
      <c r="N7" s="127">
        <v>17005</v>
      </c>
      <c r="O7" s="127">
        <v>16464</v>
      </c>
      <c r="P7" s="127">
        <v>16572</v>
      </c>
      <c r="Q7" s="127">
        <v>20499</v>
      </c>
      <c r="R7" s="127">
        <v>15715</v>
      </c>
      <c r="S7" s="127">
        <v>31316</v>
      </c>
    </row>
    <row r="8" spans="1:20" ht="40" customHeight="1">
      <c r="A8" s="128" t="s">
        <v>681</v>
      </c>
      <c r="B8" s="130">
        <v>78348</v>
      </c>
      <c r="C8" s="130">
        <v>2064</v>
      </c>
      <c r="D8" s="130">
        <v>2650</v>
      </c>
      <c r="E8" s="130">
        <v>3035</v>
      </c>
      <c r="F8" s="130">
        <v>3090</v>
      </c>
      <c r="G8" s="130">
        <v>2966</v>
      </c>
      <c r="H8" s="130">
        <v>2472</v>
      </c>
      <c r="I8" s="130">
        <v>2823</v>
      </c>
      <c r="J8" s="130">
        <v>3539</v>
      </c>
      <c r="K8" s="130">
        <v>4016</v>
      </c>
      <c r="L8" s="130">
        <v>5298</v>
      </c>
      <c r="M8" s="130">
        <v>5428</v>
      </c>
      <c r="N8" s="130">
        <v>4733</v>
      </c>
      <c r="O8" s="130">
        <v>4806</v>
      </c>
      <c r="P8" s="130">
        <v>5247</v>
      </c>
      <c r="Q8" s="130">
        <v>7578</v>
      </c>
      <c r="R8" s="130">
        <v>6186</v>
      </c>
      <c r="S8" s="130">
        <v>12417</v>
      </c>
    </row>
    <row r="9" spans="1:20" ht="40" customHeight="1">
      <c r="A9" s="128" t="s">
        <v>682</v>
      </c>
      <c r="B9" s="130">
        <v>36692</v>
      </c>
      <c r="C9" s="130">
        <v>841</v>
      </c>
      <c r="D9" s="130">
        <v>1054</v>
      </c>
      <c r="E9" s="130">
        <v>1271</v>
      </c>
      <c r="F9" s="130">
        <v>1338</v>
      </c>
      <c r="G9" s="130">
        <v>1132</v>
      </c>
      <c r="H9" s="130">
        <v>972</v>
      </c>
      <c r="I9" s="130">
        <v>1034</v>
      </c>
      <c r="J9" s="130">
        <v>1442</v>
      </c>
      <c r="K9" s="130">
        <v>1711</v>
      </c>
      <c r="L9" s="130">
        <v>2276</v>
      </c>
      <c r="M9" s="130">
        <v>2281</v>
      </c>
      <c r="N9" s="130">
        <v>2282</v>
      </c>
      <c r="O9" s="130">
        <v>2540</v>
      </c>
      <c r="P9" s="130">
        <v>2916</v>
      </c>
      <c r="Q9" s="130">
        <v>3879</v>
      </c>
      <c r="R9" s="130">
        <v>2976</v>
      </c>
      <c r="S9" s="130">
        <v>6747</v>
      </c>
    </row>
    <row r="10" spans="1:20" ht="40" customHeight="1">
      <c r="A10" s="128" t="s">
        <v>683</v>
      </c>
      <c r="B10" s="130">
        <v>16394</v>
      </c>
      <c r="C10" s="130">
        <v>351</v>
      </c>
      <c r="D10" s="130">
        <v>454</v>
      </c>
      <c r="E10" s="130">
        <v>566</v>
      </c>
      <c r="F10" s="130">
        <v>584</v>
      </c>
      <c r="G10" s="130">
        <v>441</v>
      </c>
      <c r="H10" s="130">
        <v>423</v>
      </c>
      <c r="I10" s="130">
        <v>494</v>
      </c>
      <c r="J10" s="130">
        <v>616</v>
      </c>
      <c r="K10" s="130">
        <v>732</v>
      </c>
      <c r="L10" s="130">
        <v>895</v>
      </c>
      <c r="M10" s="130">
        <v>1168</v>
      </c>
      <c r="N10" s="130">
        <v>1048</v>
      </c>
      <c r="O10" s="130">
        <v>1080</v>
      </c>
      <c r="P10" s="130">
        <v>1343</v>
      </c>
      <c r="Q10" s="130">
        <v>1624</v>
      </c>
      <c r="R10" s="130">
        <v>1352</v>
      </c>
      <c r="S10" s="130">
        <v>3223</v>
      </c>
    </row>
    <row r="11" spans="1:20" ht="40" customHeight="1">
      <c r="A11" s="128" t="s">
        <v>684</v>
      </c>
      <c r="B11" s="130">
        <v>58999</v>
      </c>
      <c r="C11" s="130">
        <v>1888</v>
      </c>
      <c r="D11" s="130">
        <v>2264</v>
      </c>
      <c r="E11" s="130">
        <v>2548</v>
      </c>
      <c r="F11" s="130">
        <v>2433</v>
      </c>
      <c r="G11" s="130">
        <v>2267</v>
      </c>
      <c r="H11" s="130">
        <v>2307</v>
      </c>
      <c r="I11" s="130">
        <v>2436</v>
      </c>
      <c r="J11" s="130">
        <v>2972</v>
      </c>
      <c r="K11" s="130">
        <v>3261</v>
      </c>
      <c r="L11" s="130">
        <v>4049</v>
      </c>
      <c r="M11" s="130">
        <v>3971</v>
      </c>
      <c r="N11" s="130">
        <v>3356</v>
      </c>
      <c r="O11" s="130">
        <v>3496</v>
      </c>
      <c r="P11" s="130">
        <v>3571</v>
      </c>
      <c r="Q11" s="130">
        <v>5426</v>
      </c>
      <c r="R11" s="130">
        <v>4032</v>
      </c>
      <c r="S11" s="130">
        <v>8722</v>
      </c>
    </row>
    <row r="12" spans="1:20" ht="40" customHeight="1">
      <c r="A12" s="128" t="s">
        <v>685</v>
      </c>
      <c r="B12" s="130">
        <v>53976</v>
      </c>
      <c r="C12" s="130">
        <v>1749</v>
      </c>
      <c r="D12" s="130">
        <v>2079</v>
      </c>
      <c r="E12" s="130">
        <v>2295</v>
      </c>
      <c r="F12" s="130">
        <v>2257</v>
      </c>
      <c r="G12" s="130">
        <v>1970</v>
      </c>
      <c r="H12" s="130">
        <v>1943</v>
      </c>
      <c r="I12" s="130">
        <v>2231</v>
      </c>
      <c r="J12" s="130">
        <v>2627</v>
      </c>
      <c r="K12" s="130">
        <v>3033</v>
      </c>
      <c r="L12" s="130">
        <v>3641</v>
      </c>
      <c r="M12" s="130">
        <v>3408</v>
      </c>
      <c r="N12" s="130">
        <v>3363</v>
      </c>
      <c r="O12" s="130">
        <v>3470</v>
      </c>
      <c r="P12" s="130">
        <v>3726</v>
      </c>
      <c r="Q12" s="130">
        <v>4757</v>
      </c>
      <c r="R12" s="130">
        <v>3379</v>
      </c>
      <c r="S12" s="130">
        <v>8048</v>
      </c>
    </row>
    <row r="13" spans="1:20" ht="40" customHeight="1">
      <c r="A13" s="128" t="s">
        <v>686</v>
      </c>
      <c r="B13" s="130">
        <v>20915</v>
      </c>
      <c r="C13" s="130">
        <v>606</v>
      </c>
      <c r="D13" s="130">
        <v>696</v>
      </c>
      <c r="E13" s="130">
        <v>872</v>
      </c>
      <c r="F13" s="130">
        <v>839</v>
      </c>
      <c r="G13" s="130">
        <v>691</v>
      </c>
      <c r="H13" s="130">
        <v>594</v>
      </c>
      <c r="I13" s="130">
        <v>712</v>
      </c>
      <c r="J13" s="130">
        <v>968</v>
      </c>
      <c r="K13" s="130">
        <v>1070</v>
      </c>
      <c r="L13" s="130">
        <v>1291</v>
      </c>
      <c r="M13" s="130">
        <v>1313</v>
      </c>
      <c r="N13" s="130">
        <v>1257</v>
      </c>
      <c r="O13" s="130">
        <v>1414</v>
      </c>
      <c r="P13" s="130">
        <v>1624</v>
      </c>
      <c r="Q13" s="130">
        <v>1923</v>
      </c>
      <c r="R13" s="130">
        <v>1386</v>
      </c>
      <c r="S13" s="130">
        <v>3659</v>
      </c>
    </row>
    <row r="14" spans="1:20" ht="40" customHeight="1">
      <c r="A14" s="128" t="s">
        <v>687</v>
      </c>
      <c r="B14" s="130">
        <v>18690</v>
      </c>
      <c r="C14" s="130">
        <v>531</v>
      </c>
      <c r="D14" s="130">
        <v>696</v>
      </c>
      <c r="E14" s="130">
        <v>767</v>
      </c>
      <c r="F14" s="130">
        <v>778</v>
      </c>
      <c r="G14" s="130">
        <v>719</v>
      </c>
      <c r="H14" s="130">
        <v>616</v>
      </c>
      <c r="I14" s="130">
        <v>744</v>
      </c>
      <c r="J14" s="130">
        <v>918</v>
      </c>
      <c r="K14" s="130">
        <v>1022</v>
      </c>
      <c r="L14" s="130">
        <v>1190</v>
      </c>
      <c r="M14" s="130">
        <v>1215</v>
      </c>
      <c r="N14" s="130">
        <v>1108</v>
      </c>
      <c r="O14" s="130">
        <v>1270</v>
      </c>
      <c r="P14" s="130">
        <v>1320</v>
      </c>
      <c r="Q14" s="130">
        <v>1725</v>
      </c>
      <c r="R14" s="130">
        <v>1230</v>
      </c>
      <c r="S14" s="130">
        <v>2841</v>
      </c>
    </row>
    <row r="15" spans="1:20" ht="40" customHeight="1">
      <c r="A15" s="128" t="s">
        <v>688</v>
      </c>
      <c r="B15" s="130">
        <v>41998</v>
      </c>
      <c r="C15" s="130">
        <v>1202</v>
      </c>
      <c r="D15" s="130">
        <v>1505</v>
      </c>
      <c r="E15" s="130">
        <v>1826</v>
      </c>
      <c r="F15" s="130">
        <v>1761</v>
      </c>
      <c r="G15" s="130">
        <v>1525</v>
      </c>
      <c r="H15" s="130">
        <v>1497</v>
      </c>
      <c r="I15" s="130">
        <v>1670</v>
      </c>
      <c r="J15" s="130">
        <v>2119</v>
      </c>
      <c r="K15" s="130">
        <v>2222</v>
      </c>
      <c r="L15" s="130">
        <v>2874</v>
      </c>
      <c r="M15" s="130">
        <v>2724</v>
      </c>
      <c r="N15" s="130">
        <v>2620</v>
      </c>
      <c r="O15" s="130">
        <v>2668</v>
      </c>
      <c r="P15" s="130">
        <v>3005</v>
      </c>
      <c r="Q15" s="130">
        <v>3787</v>
      </c>
      <c r="R15" s="130">
        <v>2766</v>
      </c>
      <c r="S15" s="130">
        <v>6227</v>
      </c>
    </row>
    <row r="16" spans="1:20" ht="40" customHeight="1">
      <c r="A16" s="128" t="s">
        <v>689</v>
      </c>
      <c r="B16" s="130">
        <v>18299</v>
      </c>
      <c r="C16" s="130">
        <v>441</v>
      </c>
      <c r="D16" s="130">
        <v>562</v>
      </c>
      <c r="E16" s="130">
        <v>637</v>
      </c>
      <c r="F16" s="130">
        <v>665</v>
      </c>
      <c r="G16" s="130">
        <v>378</v>
      </c>
      <c r="H16" s="130">
        <v>399</v>
      </c>
      <c r="I16" s="130">
        <v>505</v>
      </c>
      <c r="J16" s="130">
        <v>742</v>
      </c>
      <c r="K16" s="130">
        <v>816</v>
      </c>
      <c r="L16" s="130">
        <v>960</v>
      </c>
      <c r="M16" s="130">
        <v>1005</v>
      </c>
      <c r="N16" s="130">
        <v>1052</v>
      </c>
      <c r="O16" s="130">
        <v>1209</v>
      </c>
      <c r="P16" s="130">
        <v>1398</v>
      </c>
      <c r="Q16" s="130">
        <v>1864</v>
      </c>
      <c r="R16" s="130">
        <v>1525</v>
      </c>
      <c r="S16" s="130">
        <v>4141</v>
      </c>
    </row>
    <row r="17" spans="1:19" ht="40" customHeight="1">
      <c r="A17" s="128" t="s">
        <v>690</v>
      </c>
      <c r="B17" s="130">
        <v>17403</v>
      </c>
      <c r="C17" s="130">
        <v>558</v>
      </c>
      <c r="D17" s="130">
        <v>689</v>
      </c>
      <c r="E17" s="130">
        <v>755</v>
      </c>
      <c r="F17" s="130">
        <v>807</v>
      </c>
      <c r="G17" s="130">
        <v>800</v>
      </c>
      <c r="H17" s="130">
        <v>677</v>
      </c>
      <c r="I17" s="130">
        <v>727</v>
      </c>
      <c r="J17" s="130">
        <v>938</v>
      </c>
      <c r="K17" s="130">
        <v>1033</v>
      </c>
      <c r="L17" s="130">
        <v>1183</v>
      </c>
      <c r="M17" s="130">
        <v>1107</v>
      </c>
      <c r="N17" s="130">
        <v>1031</v>
      </c>
      <c r="O17" s="130">
        <v>1131</v>
      </c>
      <c r="P17" s="130">
        <v>1262</v>
      </c>
      <c r="Q17" s="130">
        <v>1439</v>
      </c>
      <c r="R17" s="130">
        <v>1031</v>
      </c>
      <c r="S17" s="130">
        <v>2235</v>
      </c>
    </row>
    <row r="18" spans="1:19" ht="40" customHeight="1">
      <c r="A18" s="135" t="s">
        <v>691</v>
      </c>
      <c r="B18" s="127">
        <v>2991</v>
      </c>
      <c r="C18" s="142">
        <v>42</v>
      </c>
      <c r="D18" s="142">
        <v>64</v>
      </c>
      <c r="E18" s="142">
        <v>75</v>
      </c>
      <c r="F18" s="142">
        <v>159</v>
      </c>
      <c r="G18" s="142">
        <v>67</v>
      </c>
      <c r="H18" s="142">
        <v>47</v>
      </c>
      <c r="I18" s="142">
        <v>75</v>
      </c>
      <c r="J18" s="142">
        <v>96</v>
      </c>
      <c r="K18" s="142">
        <v>103</v>
      </c>
      <c r="L18" s="142">
        <v>136</v>
      </c>
      <c r="M18" s="142">
        <v>132</v>
      </c>
      <c r="N18" s="142">
        <v>142</v>
      </c>
      <c r="O18" s="142">
        <v>197</v>
      </c>
      <c r="P18" s="142">
        <v>258</v>
      </c>
      <c r="Q18" s="142">
        <v>378</v>
      </c>
      <c r="R18" s="142">
        <v>301</v>
      </c>
      <c r="S18" s="142">
        <v>719</v>
      </c>
    </row>
    <row r="19" spans="1:19" ht="40" customHeight="1">
      <c r="A19" s="135" t="s">
        <v>692</v>
      </c>
      <c r="B19" s="127">
        <v>3851</v>
      </c>
      <c r="C19" s="142">
        <v>71</v>
      </c>
      <c r="D19" s="142">
        <v>94</v>
      </c>
      <c r="E19" s="142">
        <v>93</v>
      </c>
      <c r="F19" s="142">
        <v>122</v>
      </c>
      <c r="G19" s="142">
        <v>82</v>
      </c>
      <c r="H19" s="142">
        <v>80</v>
      </c>
      <c r="I19" s="142">
        <v>83</v>
      </c>
      <c r="J19" s="142">
        <v>117</v>
      </c>
      <c r="K19" s="142">
        <v>132</v>
      </c>
      <c r="L19" s="142">
        <v>180</v>
      </c>
      <c r="M19" s="142">
        <v>187</v>
      </c>
      <c r="N19" s="142">
        <v>231</v>
      </c>
      <c r="O19" s="142">
        <v>271</v>
      </c>
      <c r="P19" s="142">
        <v>316</v>
      </c>
      <c r="Q19" s="142">
        <v>349</v>
      </c>
      <c r="R19" s="142">
        <v>290</v>
      </c>
      <c r="S19" s="142">
        <v>1153</v>
      </c>
    </row>
    <row r="20" spans="1:19" ht="40" customHeight="1">
      <c r="A20" s="128" t="s">
        <v>693</v>
      </c>
      <c r="B20" s="127">
        <v>15837</v>
      </c>
      <c r="C20" s="130">
        <v>509</v>
      </c>
      <c r="D20" s="130">
        <v>670</v>
      </c>
      <c r="E20" s="130">
        <v>748</v>
      </c>
      <c r="F20" s="130">
        <v>681</v>
      </c>
      <c r="G20" s="130">
        <v>629</v>
      </c>
      <c r="H20" s="130">
        <v>551</v>
      </c>
      <c r="I20" s="130">
        <v>653</v>
      </c>
      <c r="J20" s="130">
        <v>915</v>
      </c>
      <c r="K20" s="130">
        <v>962</v>
      </c>
      <c r="L20" s="130">
        <v>1047</v>
      </c>
      <c r="M20" s="130">
        <v>1063</v>
      </c>
      <c r="N20" s="130">
        <v>915</v>
      </c>
      <c r="O20" s="130">
        <v>970</v>
      </c>
      <c r="P20" s="130">
        <v>1097</v>
      </c>
      <c r="Q20" s="130">
        <v>1287</v>
      </c>
      <c r="R20" s="130">
        <v>1038</v>
      </c>
      <c r="S20" s="130">
        <v>2102</v>
      </c>
    </row>
    <row r="21" spans="1:19" ht="40" customHeight="1">
      <c r="A21" s="128" t="s">
        <v>694</v>
      </c>
      <c r="B21" s="133">
        <v>10707</v>
      </c>
      <c r="C21" s="130">
        <v>309</v>
      </c>
      <c r="D21" s="130">
        <v>409</v>
      </c>
      <c r="E21" s="130">
        <v>449</v>
      </c>
      <c r="F21" s="130">
        <v>489</v>
      </c>
      <c r="G21" s="130">
        <v>396</v>
      </c>
      <c r="H21" s="130">
        <v>331</v>
      </c>
      <c r="I21" s="130">
        <v>386</v>
      </c>
      <c r="J21" s="130">
        <v>548</v>
      </c>
      <c r="K21" s="130">
        <v>640</v>
      </c>
      <c r="L21" s="130">
        <v>704</v>
      </c>
      <c r="M21" s="130">
        <v>712</v>
      </c>
      <c r="N21" s="130">
        <v>626</v>
      </c>
      <c r="O21" s="130">
        <v>733</v>
      </c>
      <c r="P21" s="130">
        <v>831</v>
      </c>
      <c r="Q21" s="130">
        <v>1005</v>
      </c>
      <c r="R21" s="130">
        <v>774</v>
      </c>
      <c r="S21" s="130">
        <v>1365</v>
      </c>
    </row>
    <row r="22" spans="1:19" ht="40" customHeight="1">
      <c r="A22" s="135" t="s">
        <v>695</v>
      </c>
      <c r="B22" s="142">
        <v>7959</v>
      </c>
      <c r="C22" s="142">
        <v>197</v>
      </c>
      <c r="D22" s="142">
        <v>243</v>
      </c>
      <c r="E22" s="142">
        <v>300</v>
      </c>
      <c r="F22" s="142">
        <v>313</v>
      </c>
      <c r="G22" s="142">
        <v>258</v>
      </c>
      <c r="H22" s="142">
        <v>198</v>
      </c>
      <c r="I22" s="142">
        <v>243</v>
      </c>
      <c r="J22" s="142">
        <v>365</v>
      </c>
      <c r="K22" s="142">
        <v>396</v>
      </c>
      <c r="L22" s="142">
        <v>433</v>
      </c>
      <c r="M22" s="142">
        <v>432</v>
      </c>
      <c r="N22" s="142">
        <v>464</v>
      </c>
      <c r="O22" s="142">
        <v>534</v>
      </c>
      <c r="P22" s="142">
        <v>622</v>
      </c>
      <c r="Q22" s="142">
        <v>749</v>
      </c>
      <c r="R22" s="142">
        <v>551</v>
      </c>
      <c r="S22" s="142">
        <v>1661</v>
      </c>
    </row>
    <row r="23" spans="1:19" ht="40" customHeight="1">
      <c r="A23" s="135" t="s">
        <v>696</v>
      </c>
      <c r="B23" s="133">
        <v>4292</v>
      </c>
      <c r="C23" s="142">
        <v>72</v>
      </c>
      <c r="D23" s="142">
        <v>86</v>
      </c>
      <c r="E23" s="142">
        <v>113</v>
      </c>
      <c r="F23" s="142">
        <v>160</v>
      </c>
      <c r="G23" s="142">
        <v>111</v>
      </c>
      <c r="H23" s="142">
        <v>89</v>
      </c>
      <c r="I23" s="142">
        <v>77</v>
      </c>
      <c r="J23" s="142">
        <v>124</v>
      </c>
      <c r="K23" s="142">
        <v>137</v>
      </c>
      <c r="L23" s="142">
        <v>200</v>
      </c>
      <c r="M23" s="142">
        <v>211</v>
      </c>
      <c r="N23" s="142">
        <v>299</v>
      </c>
      <c r="O23" s="142">
        <v>296</v>
      </c>
      <c r="P23" s="142">
        <v>377</v>
      </c>
      <c r="Q23" s="142">
        <v>473</v>
      </c>
      <c r="R23" s="142">
        <v>331</v>
      </c>
      <c r="S23" s="142">
        <v>1136</v>
      </c>
    </row>
    <row r="24" spans="1:19" ht="40" customHeight="1">
      <c r="A24" s="128" t="s">
        <v>697</v>
      </c>
      <c r="B24" s="130">
        <v>1899</v>
      </c>
      <c r="C24" s="130">
        <v>31</v>
      </c>
      <c r="D24" s="130">
        <v>54</v>
      </c>
      <c r="E24" s="130">
        <v>58</v>
      </c>
      <c r="F24" s="130">
        <v>65</v>
      </c>
      <c r="G24" s="130">
        <v>41</v>
      </c>
      <c r="H24" s="130">
        <v>33</v>
      </c>
      <c r="I24" s="130">
        <v>44</v>
      </c>
      <c r="J24" s="130">
        <v>62</v>
      </c>
      <c r="K24" s="130">
        <v>70</v>
      </c>
      <c r="L24" s="130">
        <v>106</v>
      </c>
      <c r="M24" s="130">
        <v>113</v>
      </c>
      <c r="N24" s="130">
        <v>108</v>
      </c>
      <c r="O24" s="130">
        <v>132</v>
      </c>
      <c r="P24" s="130">
        <v>172</v>
      </c>
      <c r="Q24" s="130">
        <v>212</v>
      </c>
      <c r="R24" s="130">
        <v>165</v>
      </c>
      <c r="S24" s="130">
        <v>433</v>
      </c>
    </row>
    <row r="25" spans="1:19" ht="40" customHeight="1">
      <c r="A25" s="128" t="s">
        <v>698</v>
      </c>
      <c r="B25" s="133">
        <v>5038</v>
      </c>
      <c r="C25" s="130">
        <v>100</v>
      </c>
      <c r="D25" s="130">
        <v>137</v>
      </c>
      <c r="E25" s="130">
        <v>146</v>
      </c>
      <c r="F25" s="130">
        <v>203</v>
      </c>
      <c r="G25" s="130">
        <v>141</v>
      </c>
      <c r="H25" s="130">
        <v>91</v>
      </c>
      <c r="I25" s="130">
        <v>133</v>
      </c>
      <c r="J25" s="130">
        <v>177</v>
      </c>
      <c r="K25" s="130">
        <v>188</v>
      </c>
      <c r="L25" s="130">
        <v>267</v>
      </c>
      <c r="M25" s="130">
        <v>267</v>
      </c>
      <c r="N25" s="130">
        <v>314</v>
      </c>
      <c r="O25" s="130">
        <v>337</v>
      </c>
      <c r="P25" s="130">
        <v>428</v>
      </c>
      <c r="Q25" s="130">
        <v>579</v>
      </c>
      <c r="R25" s="130">
        <v>388</v>
      </c>
      <c r="S25" s="130">
        <v>1142</v>
      </c>
    </row>
    <row r="26" spans="1:19" ht="40" customHeight="1" thickBot="1">
      <c r="A26" s="137" t="s">
        <v>647</v>
      </c>
      <c r="B26" s="143">
        <v>10252</v>
      </c>
      <c r="C26" s="143">
        <v>162</v>
      </c>
      <c r="D26" s="143">
        <v>226</v>
      </c>
      <c r="E26" s="143">
        <v>288</v>
      </c>
      <c r="F26" s="143">
        <v>358</v>
      </c>
      <c r="G26" s="143">
        <v>258</v>
      </c>
      <c r="H26" s="143">
        <v>198</v>
      </c>
      <c r="I26" s="143">
        <v>226</v>
      </c>
      <c r="J26" s="143">
        <v>320</v>
      </c>
      <c r="K26" s="143">
        <v>398</v>
      </c>
      <c r="L26" s="143">
        <v>599</v>
      </c>
      <c r="M26" s="143">
        <v>620</v>
      </c>
      <c r="N26" s="143">
        <v>619</v>
      </c>
      <c r="O26" s="143">
        <v>816</v>
      </c>
      <c r="P26" s="143">
        <v>969</v>
      </c>
      <c r="Q26" s="143">
        <v>1249</v>
      </c>
      <c r="R26" s="143">
        <v>903</v>
      </c>
      <c r="S26" s="143">
        <v>2043</v>
      </c>
    </row>
    <row r="27" spans="1:19" ht="40" customHeight="1" thickTop="1">
      <c r="A27" s="128" t="s">
        <v>699</v>
      </c>
      <c r="B27" s="129">
        <f>B15</f>
        <v>41998</v>
      </c>
      <c r="C27" s="129">
        <f t="shared" ref="C27:S27" si="3">C15</f>
        <v>1202</v>
      </c>
      <c r="D27" s="129">
        <f t="shared" si="3"/>
        <v>1505</v>
      </c>
      <c r="E27" s="129">
        <f t="shared" si="3"/>
        <v>1826</v>
      </c>
      <c r="F27" s="129">
        <f t="shared" si="3"/>
        <v>1761</v>
      </c>
      <c r="G27" s="129">
        <f t="shared" si="3"/>
        <v>1525</v>
      </c>
      <c r="H27" s="129">
        <f t="shared" si="3"/>
        <v>1497</v>
      </c>
      <c r="I27" s="140">
        <f t="shared" si="3"/>
        <v>1670</v>
      </c>
      <c r="J27" s="130">
        <f t="shared" si="3"/>
        <v>2119</v>
      </c>
      <c r="K27" s="129">
        <f t="shared" si="3"/>
        <v>2222</v>
      </c>
      <c r="L27" s="129">
        <f t="shared" si="3"/>
        <v>2874</v>
      </c>
      <c r="M27" s="129">
        <f t="shared" si="3"/>
        <v>2724</v>
      </c>
      <c r="N27" s="129">
        <f t="shared" si="3"/>
        <v>2620</v>
      </c>
      <c r="O27" s="129">
        <f t="shared" si="3"/>
        <v>2668</v>
      </c>
      <c r="P27" s="129">
        <f t="shared" si="3"/>
        <v>3005</v>
      </c>
      <c r="Q27" s="129">
        <f t="shared" si="3"/>
        <v>3787</v>
      </c>
      <c r="R27" s="129">
        <f t="shared" si="3"/>
        <v>2766</v>
      </c>
      <c r="S27" s="140">
        <f t="shared" si="3"/>
        <v>6227</v>
      </c>
    </row>
    <row r="28" spans="1:19" ht="40" customHeight="1">
      <c r="A28" s="128" t="s">
        <v>700</v>
      </c>
      <c r="B28" s="129">
        <f>B11+B12</f>
        <v>112975</v>
      </c>
      <c r="C28" s="129">
        <f>C11+C12</f>
        <v>3637</v>
      </c>
      <c r="D28" s="129">
        <f t="shared" ref="D28:S28" si="4">D11+D12</f>
        <v>4343</v>
      </c>
      <c r="E28" s="129">
        <f t="shared" si="4"/>
        <v>4843</v>
      </c>
      <c r="F28" s="129">
        <f t="shared" si="4"/>
        <v>4690</v>
      </c>
      <c r="G28" s="129">
        <f t="shared" si="4"/>
        <v>4237</v>
      </c>
      <c r="H28" s="129">
        <f t="shared" si="4"/>
        <v>4250</v>
      </c>
      <c r="I28" s="130">
        <f t="shared" si="4"/>
        <v>4667</v>
      </c>
      <c r="J28" s="130">
        <f t="shared" si="4"/>
        <v>5599</v>
      </c>
      <c r="K28" s="129">
        <f t="shared" si="4"/>
        <v>6294</v>
      </c>
      <c r="L28" s="129">
        <f t="shared" si="4"/>
        <v>7690</v>
      </c>
      <c r="M28" s="129">
        <f t="shared" si="4"/>
        <v>7379</v>
      </c>
      <c r="N28" s="129">
        <f t="shared" si="4"/>
        <v>6719</v>
      </c>
      <c r="O28" s="129">
        <f t="shared" si="4"/>
        <v>6966</v>
      </c>
      <c r="P28" s="129">
        <f t="shared" si="4"/>
        <v>7297</v>
      </c>
      <c r="Q28" s="129">
        <f t="shared" si="4"/>
        <v>10183</v>
      </c>
      <c r="R28" s="129">
        <f t="shared" si="4"/>
        <v>7411</v>
      </c>
      <c r="S28" s="130">
        <f t="shared" si="4"/>
        <v>16770</v>
      </c>
    </row>
    <row r="29" spans="1:19" ht="40" customHeight="1">
      <c r="A29" s="128" t="s">
        <v>701</v>
      </c>
      <c r="B29" s="129">
        <f>B8+B18</f>
        <v>81339</v>
      </c>
      <c r="C29" s="129">
        <f t="shared" ref="C29:S29" si="5">C8+C18</f>
        <v>2106</v>
      </c>
      <c r="D29" s="129">
        <f t="shared" si="5"/>
        <v>2714</v>
      </c>
      <c r="E29" s="129">
        <f t="shared" si="5"/>
        <v>3110</v>
      </c>
      <c r="F29" s="129">
        <f t="shared" si="5"/>
        <v>3249</v>
      </c>
      <c r="G29" s="129">
        <f t="shared" si="5"/>
        <v>3033</v>
      </c>
      <c r="H29" s="129">
        <f t="shared" si="5"/>
        <v>2519</v>
      </c>
      <c r="I29" s="130">
        <f t="shared" si="5"/>
        <v>2898</v>
      </c>
      <c r="J29" s="130">
        <f t="shared" si="5"/>
        <v>3635</v>
      </c>
      <c r="K29" s="129">
        <f t="shared" si="5"/>
        <v>4119</v>
      </c>
      <c r="L29" s="129">
        <f t="shared" si="5"/>
        <v>5434</v>
      </c>
      <c r="M29" s="129">
        <f t="shared" si="5"/>
        <v>5560</v>
      </c>
      <c r="N29" s="129">
        <f t="shared" si="5"/>
        <v>4875</v>
      </c>
      <c r="O29" s="129">
        <f t="shared" si="5"/>
        <v>5003</v>
      </c>
      <c r="P29" s="129">
        <f t="shared" si="5"/>
        <v>5505</v>
      </c>
      <c r="Q29" s="129">
        <f t="shared" si="5"/>
        <v>7956</v>
      </c>
      <c r="R29" s="129">
        <f t="shared" si="5"/>
        <v>6487</v>
      </c>
      <c r="S29" s="130">
        <f t="shared" si="5"/>
        <v>13136</v>
      </c>
    </row>
    <row r="30" spans="1:19" ht="40" customHeight="1">
      <c r="A30" s="128" t="s">
        <v>702</v>
      </c>
      <c r="B30" s="129">
        <f>B7+B14+B17+B19+B20+B21</f>
        <v>331512</v>
      </c>
      <c r="C30" s="129">
        <f t="shared" ref="C30:S30" si="6">C7+C14+C17+C19+C20+C21</f>
        <v>10408</v>
      </c>
      <c r="D30" s="129">
        <f t="shared" si="6"/>
        <v>12822</v>
      </c>
      <c r="E30" s="129">
        <f t="shared" si="6"/>
        <v>14143</v>
      </c>
      <c r="F30" s="129">
        <f t="shared" si="6"/>
        <v>14326</v>
      </c>
      <c r="G30" s="129">
        <f t="shared" si="6"/>
        <v>14198</v>
      </c>
      <c r="H30" s="129">
        <f t="shared" si="6"/>
        <v>13779</v>
      </c>
      <c r="I30" s="130">
        <f t="shared" si="6"/>
        <v>15299</v>
      </c>
      <c r="J30" s="130">
        <f t="shared" si="6"/>
        <v>18088</v>
      </c>
      <c r="K30" s="129">
        <f t="shared" si="6"/>
        <v>20306</v>
      </c>
      <c r="L30" s="129">
        <f t="shared" si="6"/>
        <v>24021</v>
      </c>
      <c r="M30" s="129">
        <f t="shared" si="6"/>
        <v>23575</v>
      </c>
      <c r="N30" s="129">
        <f t="shared" si="6"/>
        <v>20916</v>
      </c>
      <c r="O30" s="129">
        <f t="shared" si="6"/>
        <v>20839</v>
      </c>
      <c r="P30" s="129">
        <f t="shared" si="6"/>
        <v>21398</v>
      </c>
      <c r="Q30" s="129">
        <f t="shared" si="6"/>
        <v>26304</v>
      </c>
      <c r="R30" s="129">
        <f t="shared" si="6"/>
        <v>20078</v>
      </c>
      <c r="S30" s="130">
        <f t="shared" si="6"/>
        <v>41012</v>
      </c>
    </row>
    <row r="31" spans="1:19" ht="40" customHeight="1">
      <c r="A31" s="128" t="s">
        <v>703</v>
      </c>
      <c r="B31" s="129">
        <f>B10+B13+B16+B22+B23</f>
        <v>67859</v>
      </c>
      <c r="C31" s="129">
        <f t="shared" ref="C31:S31" si="7">C10+C13+C16+C22+C23</f>
        <v>1667</v>
      </c>
      <c r="D31" s="129">
        <f t="shared" si="7"/>
        <v>2041</v>
      </c>
      <c r="E31" s="129">
        <f t="shared" si="7"/>
        <v>2488</v>
      </c>
      <c r="F31" s="129">
        <f t="shared" si="7"/>
        <v>2561</v>
      </c>
      <c r="G31" s="129">
        <f t="shared" si="7"/>
        <v>1879</v>
      </c>
      <c r="H31" s="129">
        <f t="shared" si="7"/>
        <v>1703</v>
      </c>
      <c r="I31" s="130">
        <f t="shared" si="7"/>
        <v>2031</v>
      </c>
      <c r="J31" s="130">
        <f t="shared" si="7"/>
        <v>2815</v>
      </c>
      <c r="K31" s="129">
        <f t="shared" si="7"/>
        <v>3151</v>
      </c>
      <c r="L31" s="129">
        <f t="shared" si="7"/>
        <v>3779</v>
      </c>
      <c r="M31" s="129">
        <f t="shared" si="7"/>
        <v>4129</v>
      </c>
      <c r="N31" s="129">
        <f t="shared" si="7"/>
        <v>4120</v>
      </c>
      <c r="O31" s="129">
        <f t="shared" si="7"/>
        <v>4533</v>
      </c>
      <c r="P31" s="129">
        <f t="shared" si="7"/>
        <v>5364</v>
      </c>
      <c r="Q31" s="129">
        <f t="shared" si="7"/>
        <v>6633</v>
      </c>
      <c r="R31" s="129">
        <f t="shared" si="7"/>
        <v>5145</v>
      </c>
      <c r="S31" s="130">
        <f t="shared" si="7"/>
        <v>13820</v>
      </c>
    </row>
    <row r="32" spans="1:19" ht="40" customHeight="1">
      <c r="A32" s="132" t="s">
        <v>704</v>
      </c>
      <c r="B32" s="141">
        <f>B9+B24+B25+B26</f>
        <v>53881</v>
      </c>
      <c r="C32" s="141">
        <f t="shared" ref="C32:S32" si="8">C9+C24+C25+C26</f>
        <v>1134</v>
      </c>
      <c r="D32" s="141">
        <f t="shared" si="8"/>
        <v>1471</v>
      </c>
      <c r="E32" s="141">
        <f t="shared" si="8"/>
        <v>1763</v>
      </c>
      <c r="F32" s="141">
        <f t="shared" si="8"/>
        <v>1964</v>
      </c>
      <c r="G32" s="141">
        <f t="shared" si="8"/>
        <v>1572</v>
      </c>
      <c r="H32" s="141">
        <f t="shared" si="8"/>
        <v>1294</v>
      </c>
      <c r="I32" s="133">
        <f t="shared" si="8"/>
        <v>1437</v>
      </c>
      <c r="J32" s="133">
        <f t="shared" si="8"/>
        <v>2001</v>
      </c>
      <c r="K32" s="141">
        <f t="shared" si="8"/>
        <v>2367</v>
      </c>
      <c r="L32" s="141">
        <f t="shared" si="8"/>
        <v>3248</v>
      </c>
      <c r="M32" s="141">
        <f t="shared" si="8"/>
        <v>3281</v>
      </c>
      <c r="N32" s="141">
        <f t="shared" si="8"/>
        <v>3323</v>
      </c>
      <c r="O32" s="141">
        <f t="shared" si="8"/>
        <v>3825</v>
      </c>
      <c r="P32" s="141">
        <f t="shared" si="8"/>
        <v>4485</v>
      </c>
      <c r="Q32" s="141">
        <f t="shared" si="8"/>
        <v>5919</v>
      </c>
      <c r="R32" s="141">
        <f t="shared" si="8"/>
        <v>4432</v>
      </c>
      <c r="S32" s="133">
        <f t="shared" si="8"/>
        <v>10365</v>
      </c>
    </row>
    <row r="33" spans="1:1" ht="22.5" customHeight="1">
      <c r="A33" s="67" t="s">
        <v>712</v>
      </c>
    </row>
    <row r="34" spans="1:1">
      <c r="A34" s="114" t="s">
        <v>713</v>
      </c>
    </row>
  </sheetData>
  <mergeCells count="1">
    <mergeCell ref="A1:H1"/>
  </mergeCells>
  <phoneticPr fontId="4"/>
  <pageMargins left="0.70866141732283472" right="0.70866141732283472" top="0.74803149606299213" bottom="0.74803149606299213" header="0.31496062992125984" footer="0.31496062992125984"/>
  <pageSetup paperSize="9" scale="61" orientation="portrait" horizontalDpi="300" verticalDpi="300" r:id="rId1"/>
  <colBreaks count="1" manualBreakCount="1">
    <brk id="10"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E311-DA46-4D9F-945C-70D5FFAE69B6}">
  <sheetPr>
    <tabColor theme="3" tint="0.749992370372631"/>
    <pageSetUpPr fitToPage="1"/>
  </sheetPr>
  <dimension ref="A1:AL108"/>
  <sheetViews>
    <sheetView view="pageBreakPreview" zoomScale="80" zoomScaleNormal="100" zoomScaleSheetLayoutView="80" workbookViewId="0"/>
  </sheetViews>
  <sheetFormatPr defaultColWidth="6.90625" defaultRowHeight="8.5"/>
  <cols>
    <col min="1" max="1" width="14" style="5" customWidth="1"/>
    <col min="2" max="2" width="44.7265625" style="5" customWidth="1"/>
    <col min="3" max="3" width="36" style="5" bestFit="1" customWidth="1"/>
    <col min="4" max="4" width="44.6328125" style="5" customWidth="1"/>
    <col min="5" max="5" width="6.90625" style="17" customWidth="1"/>
    <col min="6" max="254" width="6.90625" style="5" customWidth="1"/>
    <col min="255" max="16384" width="6.90625" style="5"/>
  </cols>
  <sheetData>
    <row r="1" spans="1:38" ht="21">
      <c r="A1" s="2" t="s">
        <v>359</v>
      </c>
      <c r="B1" s="2"/>
      <c r="C1" s="2"/>
      <c r="D1" s="2"/>
      <c r="E1"/>
      <c r="F1"/>
      <c r="G1"/>
      <c r="H1"/>
      <c r="I1"/>
      <c r="J1"/>
      <c r="K1"/>
      <c r="L1"/>
      <c r="M1"/>
      <c r="N1"/>
      <c r="O1"/>
      <c r="P1"/>
      <c r="Q1"/>
      <c r="R1"/>
      <c r="S1"/>
      <c r="T1"/>
      <c r="U1"/>
      <c r="V1"/>
      <c r="W1"/>
      <c r="X1"/>
      <c r="Y1"/>
      <c r="Z1"/>
      <c r="AA1"/>
      <c r="AB1"/>
      <c r="AC1"/>
      <c r="AD1"/>
      <c r="AE1"/>
      <c r="AF1"/>
      <c r="AG1"/>
      <c r="AH1"/>
      <c r="AI1"/>
      <c r="AJ1"/>
      <c r="AK1"/>
      <c r="AL1"/>
    </row>
    <row r="2" spans="1:38" ht="26">
      <c r="A2" s="13" t="s">
        <v>360</v>
      </c>
      <c r="B2" s="14" t="s">
        <v>361</v>
      </c>
      <c r="C2" s="13" t="s">
        <v>362</v>
      </c>
      <c r="D2" s="13" t="s">
        <v>363</v>
      </c>
      <c r="E2" s="15"/>
      <c r="F2"/>
      <c r="G2"/>
      <c r="H2"/>
      <c r="I2"/>
      <c r="J2"/>
      <c r="K2"/>
      <c r="L2"/>
      <c r="M2"/>
      <c r="N2"/>
      <c r="O2"/>
      <c r="P2"/>
      <c r="Q2"/>
      <c r="R2"/>
      <c r="S2"/>
      <c r="T2"/>
      <c r="U2"/>
      <c r="V2"/>
      <c r="W2"/>
      <c r="X2"/>
      <c r="Y2"/>
      <c r="Z2"/>
      <c r="AA2"/>
      <c r="AB2"/>
      <c r="AC2"/>
      <c r="AD2"/>
      <c r="AE2"/>
      <c r="AF2"/>
      <c r="AG2"/>
      <c r="AH2"/>
      <c r="AI2"/>
      <c r="AJ2"/>
      <c r="AK2"/>
      <c r="AL2"/>
    </row>
    <row r="3" spans="1:38" ht="20.149999999999999" customHeight="1">
      <c r="A3" s="16" t="s">
        <v>364</v>
      </c>
      <c r="B3" s="9" t="s">
        <v>365</v>
      </c>
      <c r="C3" s="9" t="s">
        <v>13</v>
      </c>
      <c r="D3" s="9" t="s">
        <v>11</v>
      </c>
      <c r="E3"/>
      <c r="F3"/>
      <c r="G3"/>
      <c r="H3"/>
      <c r="I3"/>
      <c r="J3"/>
      <c r="K3"/>
      <c r="L3"/>
      <c r="M3"/>
      <c r="N3"/>
      <c r="O3"/>
      <c r="P3"/>
      <c r="Q3"/>
      <c r="R3"/>
      <c r="S3"/>
      <c r="T3"/>
      <c r="U3"/>
      <c r="V3"/>
      <c r="W3"/>
      <c r="X3"/>
      <c r="Y3"/>
      <c r="Z3"/>
      <c r="AA3"/>
      <c r="AB3"/>
      <c r="AC3"/>
      <c r="AD3"/>
      <c r="AE3"/>
      <c r="AF3"/>
      <c r="AG3"/>
      <c r="AH3"/>
      <c r="AI3"/>
      <c r="AJ3"/>
      <c r="AK3"/>
      <c r="AL3"/>
    </row>
    <row r="4" spans="1:38" ht="20.149999999999999" customHeight="1">
      <c r="A4" s="16" t="s">
        <v>366</v>
      </c>
      <c r="B4" s="9" t="s">
        <v>367</v>
      </c>
      <c r="C4" s="9" t="s">
        <v>37</v>
      </c>
      <c r="D4" s="9" t="s">
        <v>35</v>
      </c>
      <c r="E4"/>
      <c r="F4"/>
      <c r="G4"/>
      <c r="H4"/>
      <c r="I4"/>
      <c r="J4"/>
      <c r="K4"/>
      <c r="L4"/>
      <c r="M4"/>
      <c r="N4"/>
      <c r="O4"/>
      <c r="P4"/>
      <c r="Q4"/>
      <c r="R4"/>
      <c r="S4"/>
      <c r="T4"/>
      <c r="U4"/>
      <c r="V4"/>
      <c r="W4"/>
      <c r="X4"/>
      <c r="Y4"/>
      <c r="Z4"/>
      <c r="AA4"/>
      <c r="AB4"/>
      <c r="AC4"/>
      <c r="AD4"/>
      <c r="AE4"/>
      <c r="AF4"/>
      <c r="AG4"/>
      <c r="AH4"/>
      <c r="AI4"/>
      <c r="AJ4"/>
      <c r="AK4"/>
      <c r="AL4"/>
    </row>
    <row r="5" spans="1:38" ht="20.149999999999999" customHeight="1">
      <c r="A5" s="16" t="s">
        <v>368</v>
      </c>
      <c r="B5" s="9" t="s">
        <v>369</v>
      </c>
      <c r="C5" s="9" t="s">
        <v>370</v>
      </c>
      <c r="D5" s="9" t="s">
        <v>371</v>
      </c>
      <c r="F5" s="17"/>
    </row>
    <row r="6" spans="1:38" ht="20.149999999999999" customHeight="1">
      <c r="A6" s="16" t="s">
        <v>372</v>
      </c>
      <c r="B6" s="9" t="s">
        <v>373</v>
      </c>
      <c r="C6" s="9" t="s">
        <v>43</v>
      </c>
      <c r="D6" s="9" t="s">
        <v>41</v>
      </c>
      <c r="F6" s="17"/>
    </row>
    <row r="7" spans="1:38" ht="20.149999999999999" customHeight="1">
      <c r="A7" s="16" t="s">
        <v>374</v>
      </c>
      <c r="B7" s="9" t="s">
        <v>375</v>
      </c>
      <c r="C7" s="9" t="s">
        <v>69</v>
      </c>
      <c r="D7" s="9" t="s">
        <v>376</v>
      </c>
      <c r="F7" s="17"/>
    </row>
    <row r="8" spans="1:38" ht="20.149999999999999" customHeight="1">
      <c r="A8" s="16" t="s">
        <v>377</v>
      </c>
      <c r="B8" s="9" t="s">
        <v>378</v>
      </c>
      <c r="C8" s="9" t="s">
        <v>79</v>
      </c>
      <c r="D8" s="9" t="s">
        <v>77</v>
      </c>
      <c r="F8" s="17"/>
    </row>
    <row r="9" spans="1:38" ht="20.149999999999999" customHeight="1">
      <c r="A9" s="16" t="s">
        <v>379</v>
      </c>
      <c r="B9" s="9" t="s">
        <v>380</v>
      </c>
      <c r="C9" s="9" t="s">
        <v>177</v>
      </c>
      <c r="D9" s="9" t="s">
        <v>175</v>
      </c>
      <c r="F9" s="17"/>
    </row>
    <row r="10" spans="1:38" ht="20.149999999999999" customHeight="1">
      <c r="A10" s="16" t="s">
        <v>381</v>
      </c>
      <c r="B10" s="9" t="s">
        <v>382</v>
      </c>
      <c r="C10" s="9" t="s">
        <v>188</v>
      </c>
      <c r="D10" s="9" t="s">
        <v>383</v>
      </c>
      <c r="F10" s="17"/>
    </row>
    <row r="11" spans="1:38" ht="20.149999999999999" customHeight="1">
      <c r="A11" s="16" t="s">
        <v>384</v>
      </c>
      <c r="B11" s="9" t="s">
        <v>385</v>
      </c>
      <c r="C11" s="9" t="s">
        <v>193</v>
      </c>
      <c r="D11" s="9" t="s">
        <v>191</v>
      </c>
      <c r="F11" s="17"/>
    </row>
    <row r="12" spans="1:38" ht="20.149999999999999" customHeight="1">
      <c r="A12" s="16" t="s">
        <v>386</v>
      </c>
      <c r="B12" s="9" t="s">
        <v>387</v>
      </c>
      <c r="C12" s="9" t="s">
        <v>388</v>
      </c>
      <c r="D12" s="9" t="s">
        <v>389</v>
      </c>
      <c r="F12" s="17"/>
    </row>
    <row r="13" spans="1:38" ht="20.149999999999999" customHeight="1">
      <c r="A13" s="16" t="s">
        <v>390</v>
      </c>
      <c r="B13" s="9" t="s">
        <v>391</v>
      </c>
      <c r="C13" s="9" t="s">
        <v>392</v>
      </c>
      <c r="D13" s="9" t="s">
        <v>389</v>
      </c>
      <c r="F13" s="17"/>
    </row>
    <row r="14" spans="1:38" ht="20.149999999999999" customHeight="1">
      <c r="A14" s="16" t="s">
        <v>393</v>
      </c>
      <c r="B14" s="9" t="s">
        <v>394</v>
      </c>
      <c r="C14" s="9" t="s">
        <v>258</v>
      </c>
      <c r="D14" s="9" t="s">
        <v>256</v>
      </c>
      <c r="F14" s="17"/>
    </row>
    <row r="15" spans="1:38" ht="20.149999999999999" customHeight="1">
      <c r="A15" s="16" t="s">
        <v>395</v>
      </c>
      <c r="B15" s="9" t="s">
        <v>396</v>
      </c>
      <c r="C15" s="9" t="s">
        <v>263</v>
      </c>
      <c r="D15" s="9" t="s">
        <v>261</v>
      </c>
      <c r="F15" s="17"/>
    </row>
    <row r="16" spans="1:38" ht="20.149999999999999" customHeight="1">
      <c r="A16" s="16" t="s">
        <v>397</v>
      </c>
      <c r="B16" s="9" t="s">
        <v>398</v>
      </c>
      <c r="C16" s="9" t="s">
        <v>399</v>
      </c>
      <c r="D16" s="9" t="s">
        <v>400</v>
      </c>
      <c r="F16" s="17"/>
    </row>
    <row r="17" spans="1:6" ht="36" customHeight="1">
      <c r="A17" s="16" t="s">
        <v>401</v>
      </c>
      <c r="B17" s="9" t="s">
        <v>402</v>
      </c>
      <c r="C17" s="9" t="s">
        <v>403</v>
      </c>
      <c r="D17" s="9" t="s">
        <v>311</v>
      </c>
      <c r="F17" s="17"/>
    </row>
    <row r="18" spans="1:6" ht="20.149999999999999" customHeight="1">
      <c r="A18" s="16" t="s">
        <v>404</v>
      </c>
      <c r="B18" s="9" t="s">
        <v>405</v>
      </c>
      <c r="C18" s="9" t="s">
        <v>10</v>
      </c>
      <c r="D18" s="9" t="s">
        <v>8</v>
      </c>
      <c r="F18" s="17"/>
    </row>
    <row r="19" spans="1:6" ht="20.149999999999999" customHeight="1">
      <c r="A19" s="16" t="s">
        <v>406</v>
      </c>
      <c r="B19" s="9" t="s">
        <v>407</v>
      </c>
      <c r="C19" s="9" t="s">
        <v>56</v>
      </c>
      <c r="D19" s="9">
        <v>10100</v>
      </c>
      <c r="F19" s="17"/>
    </row>
    <row r="20" spans="1:6" ht="20.149999999999999" customHeight="1">
      <c r="A20" s="16" t="s">
        <v>408</v>
      </c>
      <c r="B20" s="9" t="s">
        <v>409</v>
      </c>
      <c r="C20" s="9" t="s">
        <v>61</v>
      </c>
      <c r="D20" s="9">
        <v>10200</v>
      </c>
      <c r="F20" s="17"/>
    </row>
    <row r="21" spans="1:6" ht="20.149999999999999" customHeight="1">
      <c r="A21" s="16" t="s">
        <v>410</v>
      </c>
      <c r="B21" s="9" t="s">
        <v>411</v>
      </c>
      <c r="C21" s="9" t="s">
        <v>76</v>
      </c>
      <c r="D21" s="9">
        <v>10500</v>
      </c>
      <c r="F21" s="17"/>
    </row>
    <row r="22" spans="1:6" ht="20.149999999999999" customHeight="1">
      <c r="A22" s="16" t="s">
        <v>412</v>
      </c>
      <c r="B22" s="9" t="s">
        <v>413</v>
      </c>
      <c r="C22" s="9" t="s">
        <v>414</v>
      </c>
      <c r="D22" s="9">
        <v>11200</v>
      </c>
      <c r="F22" s="17"/>
    </row>
    <row r="23" spans="1:6" ht="20.149999999999999" customHeight="1">
      <c r="A23" s="16" t="s">
        <v>415</v>
      </c>
      <c r="B23" s="9" t="s">
        <v>416</v>
      </c>
      <c r="C23" s="9" t="s">
        <v>119</v>
      </c>
      <c r="D23" s="9">
        <v>11300</v>
      </c>
      <c r="F23" s="17"/>
    </row>
    <row r="24" spans="1:6" ht="20.149999999999999" customHeight="1">
      <c r="A24" s="16" t="s">
        <v>417</v>
      </c>
      <c r="B24" s="9" t="s">
        <v>418</v>
      </c>
      <c r="C24" s="9" t="s">
        <v>159</v>
      </c>
      <c r="D24" s="9">
        <v>14200</v>
      </c>
      <c r="F24" s="17"/>
    </row>
    <row r="25" spans="1:6" ht="20.149999999999999" customHeight="1">
      <c r="A25" s="16" t="s">
        <v>419</v>
      </c>
      <c r="B25" s="9" t="s">
        <v>189</v>
      </c>
      <c r="C25" s="9" t="s">
        <v>190</v>
      </c>
      <c r="D25" s="9">
        <v>16000</v>
      </c>
      <c r="F25" s="17"/>
    </row>
    <row r="26" spans="1:6" ht="20.149999999999999" customHeight="1">
      <c r="A26" s="16" t="s">
        <v>420</v>
      </c>
      <c r="B26" s="9" t="s">
        <v>194</v>
      </c>
      <c r="C26" s="9" t="s">
        <v>195</v>
      </c>
      <c r="D26" s="9">
        <v>16100</v>
      </c>
      <c r="F26" s="17"/>
    </row>
    <row r="27" spans="1:6" ht="20.149999999999999" customHeight="1">
      <c r="A27" s="16" t="s">
        <v>421</v>
      </c>
      <c r="B27" s="9" t="s">
        <v>199</v>
      </c>
      <c r="C27" s="9" t="s">
        <v>200</v>
      </c>
      <c r="D27" s="9">
        <v>16200</v>
      </c>
      <c r="F27" s="17"/>
    </row>
    <row r="28" spans="1:6" ht="20.149999999999999" customHeight="1">
      <c r="A28" s="16" t="s">
        <v>422</v>
      </c>
      <c r="B28" s="9" t="s">
        <v>423</v>
      </c>
      <c r="C28" s="9" t="s">
        <v>424</v>
      </c>
      <c r="D28" s="9" t="s">
        <v>425</v>
      </c>
      <c r="F28" s="17"/>
    </row>
    <row r="29" spans="1:6" ht="20.149999999999999" customHeight="1">
      <c r="A29" s="16" t="s">
        <v>426</v>
      </c>
      <c r="B29" s="9" t="s">
        <v>427</v>
      </c>
      <c r="C29" s="9" t="s">
        <v>428</v>
      </c>
      <c r="D29" s="9" t="s">
        <v>425</v>
      </c>
      <c r="F29" s="17"/>
    </row>
    <row r="30" spans="1:6" ht="20.149999999999999" customHeight="1">
      <c r="A30" s="16" t="s">
        <v>429</v>
      </c>
      <c r="B30" s="9" t="s">
        <v>430</v>
      </c>
      <c r="C30" s="9" t="s">
        <v>431</v>
      </c>
      <c r="D30" s="9" t="s">
        <v>425</v>
      </c>
      <c r="F30" s="17"/>
    </row>
    <row r="31" spans="1:6" ht="20.149999999999999" customHeight="1">
      <c r="A31" s="16" t="s">
        <v>432</v>
      </c>
      <c r="B31" s="9" t="s">
        <v>433</v>
      </c>
      <c r="C31" s="9" t="s">
        <v>434</v>
      </c>
      <c r="D31" s="9" t="s">
        <v>425</v>
      </c>
      <c r="F31" s="17"/>
    </row>
    <row r="32" spans="1:6" ht="32.25" customHeight="1">
      <c r="A32" s="16" t="s">
        <v>435</v>
      </c>
      <c r="B32" s="9" t="s">
        <v>436</v>
      </c>
      <c r="C32" s="9" t="s">
        <v>437</v>
      </c>
      <c r="D32" s="9" t="s">
        <v>438</v>
      </c>
      <c r="F32" s="17"/>
    </row>
    <row r="33" spans="1:6" ht="20.149999999999999" customHeight="1">
      <c r="A33" s="16" t="s">
        <v>439</v>
      </c>
      <c r="B33" s="9" t="s">
        <v>440</v>
      </c>
      <c r="C33" s="9" t="s">
        <v>441</v>
      </c>
      <c r="D33" s="9" t="s">
        <v>442</v>
      </c>
      <c r="F33" s="17"/>
    </row>
    <row r="34" spans="1:6" ht="20.149999999999999" customHeight="1">
      <c r="A34" s="16" t="s">
        <v>443</v>
      </c>
      <c r="B34" s="9" t="s">
        <v>444</v>
      </c>
      <c r="C34" s="9" t="s">
        <v>445</v>
      </c>
      <c r="D34" s="9" t="s">
        <v>446</v>
      </c>
      <c r="F34" s="17"/>
    </row>
    <row r="35" spans="1:6" ht="20.149999999999999" customHeight="1">
      <c r="A35" s="16" t="s">
        <v>447</v>
      </c>
      <c r="B35" s="9" t="s">
        <v>214</v>
      </c>
      <c r="C35" s="9" t="s">
        <v>215</v>
      </c>
      <c r="D35" s="9">
        <v>16500</v>
      </c>
      <c r="F35" s="17"/>
    </row>
    <row r="36" spans="1:6" ht="20.149999999999999" customHeight="1">
      <c r="A36" s="16" t="s">
        <v>448</v>
      </c>
      <c r="B36" s="9" t="s">
        <v>219</v>
      </c>
      <c r="C36" s="9" t="s">
        <v>220</v>
      </c>
      <c r="D36" s="9" t="s">
        <v>449</v>
      </c>
      <c r="F36" s="17"/>
    </row>
    <row r="37" spans="1:6" ht="20.149999999999999" customHeight="1">
      <c r="A37" s="16" t="s">
        <v>450</v>
      </c>
      <c r="B37" s="9" t="s">
        <v>451</v>
      </c>
      <c r="C37" s="9" t="s">
        <v>225</v>
      </c>
      <c r="D37" s="9">
        <v>17000</v>
      </c>
      <c r="F37" s="17"/>
    </row>
    <row r="38" spans="1:6" ht="20.149999999999999" customHeight="1">
      <c r="A38" s="16" t="s">
        <v>452</v>
      </c>
      <c r="B38" s="9" t="s">
        <v>229</v>
      </c>
      <c r="C38" s="9" t="s">
        <v>230</v>
      </c>
      <c r="D38" s="9">
        <v>17100</v>
      </c>
      <c r="F38" s="17"/>
    </row>
    <row r="39" spans="1:6" ht="20.149999999999999" customHeight="1">
      <c r="A39" s="16" t="s">
        <v>453</v>
      </c>
      <c r="B39" s="9" t="s">
        <v>454</v>
      </c>
      <c r="C39" s="9" t="s">
        <v>240</v>
      </c>
      <c r="D39" s="9">
        <v>17201</v>
      </c>
      <c r="F39" s="17"/>
    </row>
    <row r="40" spans="1:6" ht="20.149999999999999" customHeight="1">
      <c r="A40" s="16" t="s">
        <v>455</v>
      </c>
      <c r="B40" s="9" t="s">
        <v>456</v>
      </c>
      <c r="C40" s="9" t="s">
        <v>245</v>
      </c>
      <c r="D40" s="9">
        <v>17202</v>
      </c>
      <c r="F40" s="17"/>
    </row>
    <row r="41" spans="1:6" ht="20.149999999999999" customHeight="1">
      <c r="A41" s="16" t="s">
        <v>457</v>
      </c>
      <c r="B41" s="9" t="s">
        <v>458</v>
      </c>
      <c r="C41" s="9" t="s">
        <v>459</v>
      </c>
      <c r="D41" s="9" t="s">
        <v>460</v>
      </c>
      <c r="F41" s="17"/>
    </row>
    <row r="42" spans="1:6" ht="20.149999999999999" customHeight="1">
      <c r="A42" s="16" t="s">
        <v>461</v>
      </c>
      <c r="B42" s="9" t="s">
        <v>249</v>
      </c>
      <c r="C42" s="9" t="s">
        <v>250</v>
      </c>
      <c r="D42" s="9">
        <v>17300</v>
      </c>
      <c r="F42" s="17"/>
    </row>
    <row r="43" spans="1:6" ht="20.149999999999999" customHeight="1">
      <c r="A43" s="16" t="s">
        <v>462</v>
      </c>
      <c r="B43" s="9" t="s">
        <v>463</v>
      </c>
      <c r="C43" s="9" t="s">
        <v>464</v>
      </c>
      <c r="D43" s="9" t="s">
        <v>460</v>
      </c>
      <c r="F43" s="17"/>
    </row>
    <row r="44" spans="1:6" ht="20.149999999999999" customHeight="1">
      <c r="A44" s="16" t="s">
        <v>465</v>
      </c>
      <c r="B44" s="9" t="s">
        <v>254</v>
      </c>
      <c r="C44" s="9" t="s">
        <v>255</v>
      </c>
      <c r="D44" s="9" t="s">
        <v>466</v>
      </c>
      <c r="F44" s="17"/>
    </row>
    <row r="45" spans="1:6" ht="20.149999999999999" customHeight="1">
      <c r="A45" s="16" t="s">
        <v>467</v>
      </c>
      <c r="B45" s="9" t="s">
        <v>259</v>
      </c>
      <c r="C45" s="9" t="s">
        <v>260</v>
      </c>
      <c r="D45" s="9">
        <v>17500</v>
      </c>
      <c r="F45" s="17"/>
    </row>
    <row r="46" spans="1:6" ht="20.149999999999999" customHeight="1">
      <c r="A46" s="16" t="s">
        <v>468</v>
      </c>
      <c r="B46" s="9" t="s">
        <v>469</v>
      </c>
      <c r="C46" s="9" t="s">
        <v>275</v>
      </c>
      <c r="D46" s="9">
        <v>18200</v>
      </c>
      <c r="F46" s="17"/>
    </row>
    <row r="47" spans="1:6" ht="20.149999999999999" customHeight="1">
      <c r="A47" s="16" t="s">
        <v>470</v>
      </c>
      <c r="B47" s="9" t="s">
        <v>471</v>
      </c>
      <c r="C47" s="9" t="s">
        <v>472</v>
      </c>
      <c r="D47" s="9" t="s">
        <v>473</v>
      </c>
      <c r="F47" s="17"/>
    </row>
    <row r="48" spans="1:6" ht="20.25" customHeight="1">
      <c r="A48" s="16" t="s">
        <v>474</v>
      </c>
      <c r="B48" s="9" t="s">
        <v>475</v>
      </c>
      <c r="C48" s="9" t="s">
        <v>290</v>
      </c>
      <c r="D48" s="9">
        <v>20100</v>
      </c>
      <c r="F48" s="17"/>
    </row>
    <row r="49" spans="1:6" ht="20.149999999999999" customHeight="1">
      <c r="A49" s="16" t="s">
        <v>476</v>
      </c>
      <c r="B49" s="9" t="s">
        <v>477</v>
      </c>
      <c r="C49" s="9" t="s">
        <v>295</v>
      </c>
      <c r="D49" s="9">
        <v>20101</v>
      </c>
      <c r="F49" s="17"/>
    </row>
    <row r="50" spans="1:6" ht="20.149999999999999" customHeight="1">
      <c r="A50" s="16" t="s">
        <v>478</v>
      </c>
      <c r="B50" s="9" t="s">
        <v>479</v>
      </c>
      <c r="C50" s="9" t="s">
        <v>300</v>
      </c>
      <c r="D50" s="9">
        <v>20102</v>
      </c>
      <c r="F50" s="17"/>
    </row>
    <row r="51" spans="1:6" ht="20.149999999999999" customHeight="1">
      <c r="A51" s="16" t="s">
        <v>480</v>
      </c>
      <c r="B51" s="9" t="s">
        <v>481</v>
      </c>
      <c r="C51" s="9" t="s">
        <v>305</v>
      </c>
      <c r="D51" s="9">
        <v>20103</v>
      </c>
      <c r="F51" s="17"/>
    </row>
    <row r="52" spans="1:6" ht="34.5" customHeight="1">
      <c r="A52" s="16" t="s">
        <v>482</v>
      </c>
      <c r="B52" s="9" t="s">
        <v>483</v>
      </c>
      <c r="C52" s="9" t="s">
        <v>484</v>
      </c>
      <c r="D52" s="9" t="s">
        <v>485</v>
      </c>
      <c r="F52" s="17"/>
    </row>
    <row r="53" spans="1:6" ht="20.149999999999999" customHeight="1">
      <c r="A53" s="16" t="s">
        <v>486</v>
      </c>
      <c r="B53" s="9" t="s">
        <v>487</v>
      </c>
      <c r="C53" s="9" t="s">
        <v>488</v>
      </c>
      <c r="D53" s="9" t="s">
        <v>489</v>
      </c>
      <c r="F53" s="17"/>
    </row>
    <row r="54" spans="1:6" ht="20.149999999999999" customHeight="1">
      <c r="A54" s="16" t="s">
        <v>490</v>
      </c>
      <c r="B54" s="9" t="s">
        <v>491</v>
      </c>
      <c r="C54" s="9" t="s">
        <v>315</v>
      </c>
      <c r="D54" s="9">
        <v>20105</v>
      </c>
      <c r="F54" s="17"/>
    </row>
    <row r="55" spans="1:6" ht="36.75" customHeight="1">
      <c r="A55" s="16" t="s">
        <v>492</v>
      </c>
      <c r="B55" s="9" t="s">
        <v>493</v>
      </c>
      <c r="C55" s="9" t="s">
        <v>320</v>
      </c>
      <c r="D55" s="9">
        <v>20106</v>
      </c>
      <c r="F55" s="17"/>
    </row>
    <row r="56" spans="1:6" ht="20.149999999999999" customHeight="1">
      <c r="A56" s="16" t="s">
        <v>494</v>
      </c>
      <c r="B56" s="9" t="s">
        <v>495</v>
      </c>
      <c r="C56" s="9" t="s">
        <v>325</v>
      </c>
      <c r="D56" s="9">
        <v>20107</v>
      </c>
      <c r="F56" s="17"/>
    </row>
    <row r="57" spans="1:6" ht="20.149999999999999" customHeight="1">
      <c r="A57" s="16" t="s">
        <v>496</v>
      </c>
      <c r="B57" s="9" t="s">
        <v>497</v>
      </c>
      <c r="C57" s="9" t="s">
        <v>335</v>
      </c>
      <c r="D57" s="9">
        <v>20300</v>
      </c>
      <c r="F57" s="17"/>
    </row>
    <row r="58" spans="1:6" ht="20.149999999999999" customHeight="1">
      <c r="A58" s="18" t="s">
        <v>498</v>
      </c>
      <c r="B58" s="11" t="s">
        <v>499</v>
      </c>
      <c r="C58" s="11" t="s">
        <v>340</v>
      </c>
      <c r="D58" s="11">
        <v>20400</v>
      </c>
      <c r="F58" s="17"/>
    </row>
    <row r="59" spans="1:6" ht="20.149999999999999" customHeight="1">
      <c r="A59" s="12" t="s">
        <v>500</v>
      </c>
    </row>
    <row r="60" spans="1:6" ht="9.25" customHeight="1">
      <c r="A60" s="19"/>
    </row>
    <row r="61" spans="1:6" ht="9.25" customHeight="1">
      <c r="A61" s="19"/>
    </row>
    <row r="62" spans="1:6" ht="9.25" customHeight="1">
      <c r="A62" s="19"/>
    </row>
    <row r="63" spans="1:6" ht="9.25" customHeight="1"/>
    <row r="108" spans="9:9">
      <c r="I108" s="5">
        <v>749771</v>
      </c>
    </row>
  </sheetData>
  <phoneticPr fontId="4"/>
  <pageMargins left="0.78740157480314965" right="0.78740157480314965" top="0.59055118110236227" bottom="0.59055118110236227"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944F-C1F5-48B3-B425-82A84C42F64B}">
  <sheetPr>
    <tabColor theme="3" tint="0.749992370372631"/>
    <pageSetUpPr fitToPage="1"/>
  </sheetPr>
  <dimension ref="A1:AJ182"/>
  <sheetViews>
    <sheetView view="pageBreakPreview" zoomScale="85" zoomScaleNormal="100" zoomScaleSheetLayoutView="85" workbookViewId="0">
      <pane xSplit="1" ySplit="25" topLeftCell="B26" activePane="bottomRight" state="frozen"/>
      <selection sqref="A1:H1"/>
      <selection pane="topRight" sqref="A1:H1"/>
      <selection pane="bottomLeft" sqref="A1:H1"/>
      <selection pane="bottomRight" sqref="A1:I1"/>
    </sheetView>
  </sheetViews>
  <sheetFormatPr defaultColWidth="8.6328125" defaultRowHeight="15" customHeight="1"/>
  <cols>
    <col min="1" max="9" width="14" style="21" customWidth="1"/>
    <col min="10" max="10" width="3.90625" style="21" customWidth="1"/>
    <col min="11" max="16384" width="8.6328125" style="21"/>
  </cols>
  <sheetData>
    <row r="1" spans="1:36" ht="15.5">
      <c r="A1" s="20" t="s">
        <v>501</v>
      </c>
      <c r="B1" s="20"/>
      <c r="C1" s="20"/>
      <c r="D1" s="20"/>
      <c r="E1" s="20"/>
      <c r="F1" s="20"/>
      <c r="G1" s="20"/>
      <c r="H1" s="20"/>
      <c r="I1" s="20"/>
    </row>
    <row r="2" spans="1:36" s="27" customFormat="1" ht="13">
      <c r="A2" s="22" t="s">
        <v>502</v>
      </c>
      <c r="B2" s="23" t="s">
        <v>503</v>
      </c>
      <c r="C2" s="23"/>
      <c r="D2" s="23" t="s">
        <v>504</v>
      </c>
      <c r="E2" s="23"/>
      <c r="F2" s="23"/>
      <c r="G2" s="23"/>
      <c r="H2" s="23"/>
      <c r="I2" s="23"/>
      <c r="J2" s="24"/>
      <c r="K2" s="24"/>
      <c r="L2" s="24"/>
      <c r="M2" s="24"/>
      <c r="N2" s="24"/>
      <c r="O2" s="25"/>
      <c r="P2" s="26"/>
      <c r="Q2" s="26"/>
      <c r="R2" s="26"/>
      <c r="S2" s="26"/>
      <c r="T2" s="26"/>
      <c r="U2" s="26"/>
      <c r="V2" s="26"/>
      <c r="W2" s="26"/>
      <c r="X2" s="26"/>
      <c r="Y2" s="26"/>
      <c r="Z2" s="26"/>
      <c r="AA2" s="26"/>
      <c r="AB2" s="26"/>
      <c r="AC2" s="26"/>
      <c r="AD2" s="26"/>
      <c r="AE2" s="26"/>
      <c r="AF2" s="26"/>
      <c r="AG2" s="26"/>
      <c r="AH2" s="26"/>
      <c r="AI2" s="26"/>
      <c r="AJ2" s="26"/>
    </row>
    <row r="3" spans="1:36" s="27" customFormat="1" ht="13">
      <c r="A3" s="22"/>
      <c r="B3" s="23" t="s">
        <v>505</v>
      </c>
      <c r="C3" s="23" t="s">
        <v>506</v>
      </c>
      <c r="D3" s="23" t="s">
        <v>505</v>
      </c>
      <c r="E3" s="23"/>
      <c r="F3" s="23"/>
      <c r="G3" s="23" t="s">
        <v>506</v>
      </c>
      <c r="H3" s="23"/>
      <c r="I3" s="23"/>
    </row>
    <row r="4" spans="1:36" s="27" customFormat="1" ht="13">
      <c r="A4" s="22"/>
      <c r="B4" s="23"/>
      <c r="C4" s="23"/>
      <c r="D4" s="28" t="s">
        <v>507</v>
      </c>
      <c r="E4" s="28" t="s">
        <v>508</v>
      </c>
      <c r="F4" s="28" t="s">
        <v>509</v>
      </c>
      <c r="G4" s="28" t="s">
        <v>507</v>
      </c>
      <c r="H4" s="28" t="s">
        <v>508</v>
      </c>
      <c r="I4" s="28" t="s">
        <v>509</v>
      </c>
    </row>
    <row r="5" spans="1:36" ht="16.5" hidden="1" customHeight="1">
      <c r="A5" s="29" t="s">
        <v>510</v>
      </c>
      <c r="B5" s="30">
        <v>48554000</v>
      </c>
      <c r="C5" s="31"/>
      <c r="D5" s="30">
        <v>1068650</v>
      </c>
      <c r="E5" s="31"/>
      <c r="F5" s="31"/>
      <c r="G5" s="31"/>
      <c r="H5" s="31"/>
      <c r="I5" s="31"/>
    </row>
    <row r="6" spans="1:36" ht="16.5" hidden="1" customHeight="1">
      <c r="A6" s="29" t="s">
        <v>511</v>
      </c>
      <c r="B6" s="30">
        <v>49184000</v>
      </c>
      <c r="C6" s="31"/>
      <c r="D6" s="30">
        <v>1078571</v>
      </c>
      <c r="E6" s="31"/>
      <c r="F6" s="31"/>
      <c r="G6" s="31"/>
      <c r="H6" s="31"/>
      <c r="I6" s="31"/>
    </row>
    <row r="7" spans="1:36" ht="16.5" hidden="1" customHeight="1">
      <c r="A7" s="29" t="s">
        <v>512</v>
      </c>
      <c r="B7" s="30">
        <v>49852000</v>
      </c>
      <c r="C7" s="31"/>
      <c r="D7" s="30">
        <v>1089171</v>
      </c>
      <c r="E7" s="31"/>
      <c r="F7" s="31"/>
      <c r="G7" s="31"/>
      <c r="H7" s="31"/>
      <c r="I7" s="31"/>
    </row>
    <row r="8" spans="1:36" ht="16.5" hidden="1" customHeight="1">
      <c r="A8" s="29" t="s">
        <v>513</v>
      </c>
      <c r="B8" s="30">
        <v>50557000</v>
      </c>
      <c r="C8" s="31"/>
      <c r="D8" s="30">
        <v>1097808</v>
      </c>
      <c r="E8" s="31"/>
      <c r="F8" s="31"/>
      <c r="G8" s="31"/>
      <c r="H8" s="31"/>
      <c r="I8" s="31"/>
    </row>
    <row r="9" spans="1:36" ht="16.5" hidden="1" customHeight="1">
      <c r="A9" s="29" t="s">
        <v>514</v>
      </c>
      <c r="B9" s="30">
        <v>51305000</v>
      </c>
      <c r="C9" s="31"/>
      <c r="D9" s="30">
        <v>1095701</v>
      </c>
      <c r="E9" s="31"/>
      <c r="F9" s="31"/>
      <c r="G9" s="31"/>
      <c r="H9" s="31"/>
      <c r="I9" s="31"/>
    </row>
    <row r="10" spans="1:36" ht="16.5" hidden="1" customHeight="1">
      <c r="A10" s="29" t="s">
        <v>515</v>
      </c>
      <c r="B10" s="30">
        <v>52039000</v>
      </c>
      <c r="C10" s="31"/>
      <c r="D10" s="30">
        <v>1107623</v>
      </c>
      <c r="E10" s="31"/>
      <c r="F10" s="31"/>
      <c r="G10" s="31"/>
      <c r="H10" s="31"/>
      <c r="I10" s="31"/>
    </row>
    <row r="11" spans="1:36" ht="16.5" hidden="1" customHeight="1">
      <c r="A11" s="29" t="s">
        <v>516</v>
      </c>
      <c r="B11" s="30">
        <v>52752000</v>
      </c>
      <c r="C11" s="31"/>
      <c r="D11" s="30">
        <v>1113796</v>
      </c>
      <c r="E11" s="31"/>
      <c r="F11" s="31"/>
      <c r="G11" s="31"/>
      <c r="H11" s="31"/>
      <c r="I11" s="31"/>
    </row>
    <row r="12" spans="1:36" ht="16.5" hidden="1" customHeight="1">
      <c r="A12" s="29" t="s">
        <v>517</v>
      </c>
      <c r="B12" s="30">
        <v>53496000</v>
      </c>
      <c r="C12" s="31"/>
      <c r="D12" s="30">
        <v>1126799</v>
      </c>
      <c r="E12" s="31"/>
      <c r="F12" s="31"/>
      <c r="G12" s="31"/>
      <c r="H12" s="31"/>
      <c r="I12" s="31"/>
    </row>
    <row r="13" spans="1:36" ht="16.5" hidden="1" customHeight="1">
      <c r="A13" s="29" t="s">
        <v>518</v>
      </c>
      <c r="B13" s="30">
        <v>54134000</v>
      </c>
      <c r="C13" s="31"/>
      <c r="D13" s="30">
        <v>1126546</v>
      </c>
      <c r="E13" s="31"/>
      <c r="F13" s="31"/>
      <c r="G13" s="31"/>
      <c r="H13" s="31"/>
      <c r="I13" s="31"/>
    </row>
    <row r="14" spans="1:36" ht="16.5" hidden="1" customHeight="1">
      <c r="A14" s="29" t="s">
        <v>519</v>
      </c>
      <c r="B14" s="30">
        <v>54739000</v>
      </c>
      <c r="C14" s="31"/>
      <c r="D14" s="30">
        <v>1124736</v>
      </c>
      <c r="E14" s="31"/>
      <c r="F14" s="31"/>
      <c r="G14" s="31"/>
      <c r="H14" s="31"/>
      <c r="I14" s="31"/>
    </row>
    <row r="15" spans="1:36" ht="16.5" hidden="1" customHeight="1">
      <c r="A15" s="29" t="s">
        <v>520</v>
      </c>
      <c r="B15" s="30">
        <v>55033000</v>
      </c>
      <c r="C15" s="31"/>
      <c r="D15" s="30">
        <v>1139359</v>
      </c>
      <c r="E15" s="31"/>
      <c r="F15" s="31"/>
      <c r="G15" s="31"/>
      <c r="H15" s="31"/>
      <c r="I15" s="31"/>
    </row>
    <row r="16" spans="1:36" ht="16.5" hidden="1" customHeight="1">
      <c r="A16" s="29" t="s">
        <v>521</v>
      </c>
      <c r="B16" s="30">
        <v>55963053</v>
      </c>
      <c r="C16" s="31"/>
      <c r="D16" s="30">
        <v>1046720</v>
      </c>
      <c r="E16" s="31"/>
      <c r="F16" s="31"/>
      <c r="G16" s="31"/>
      <c r="H16" s="31"/>
      <c r="I16" s="31"/>
    </row>
    <row r="17" spans="1:9" ht="16.5" hidden="1" customHeight="1">
      <c r="A17" s="29" t="s">
        <v>522</v>
      </c>
      <c r="B17" s="30">
        <v>56665900</v>
      </c>
      <c r="C17" s="31"/>
      <c r="D17" s="30">
        <v>1054100</v>
      </c>
      <c r="E17" s="31"/>
      <c r="F17" s="31"/>
      <c r="G17" s="31"/>
      <c r="H17" s="31"/>
      <c r="I17" s="31"/>
    </row>
    <row r="18" spans="1:9" ht="16.5" hidden="1" customHeight="1">
      <c r="A18" s="29" t="s">
        <v>523</v>
      </c>
      <c r="B18" s="30">
        <v>57390100</v>
      </c>
      <c r="C18" s="31"/>
      <c r="D18" s="30">
        <v>1061500</v>
      </c>
      <c r="E18" s="31"/>
      <c r="F18" s="31"/>
      <c r="G18" s="31"/>
      <c r="H18" s="31"/>
      <c r="I18" s="31"/>
    </row>
    <row r="19" spans="1:9" ht="16.5" hidden="1" customHeight="1">
      <c r="A19" s="29" t="s">
        <v>524</v>
      </c>
      <c r="B19" s="30">
        <v>58119200</v>
      </c>
      <c r="C19" s="31"/>
      <c r="D19" s="30">
        <v>1070700</v>
      </c>
      <c r="E19" s="31"/>
      <c r="F19" s="31"/>
      <c r="G19" s="31"/>
      <c r="H19" s="31"/>
      <c r="I19" s="31"/>
    </row>
    <row r="20" spans="1:9" ht="16.5" hidden="1" customHeight="1">
      <c r="A20" s="29" t="s">
        <v>525</v>
      </c>
      <c r="B20" s="30">
        <v>58875600</v>
      </c>
      <c r="C20" s="31"/>
      <c r="D20" s="30">
        <v>1078000</v>
      </c>
      <c r="E20" s="31"/>
      <c r="F20" s="31"/>
      <c r="G20" s="31"/>
      <c r="H20" s="31"/>
      <c r="I20" s="31"/>
    </row>
    <row r="21" spans="1:9" ht="16.5" hidden="1" customHeight="1">
      <c r="A21" s="29" t="s">
        <v>526</v>
      </c>
      <c r="B21" s="30">
        <v>59736822</v>
      </c>
      <c r="C21" s="31"/>
      <c r="D21" s="30">
        <v>1096366</v>
      </c>
      <c r="E21" s="31"/>
      <c r="F21" s="31"/>
      <c r="G21" s="31"/>
      <c r="H21" s="31"/>
      <c r="I21" s="31"/>
    </row>
    <row r="22" spans="1:9" ht="16.5" hidden="1" customHeight="1">
      <c r="A22" s="29" t="s">
        <v>527</v>
      </c>
      <c r="B22" s="30">
        <v>60740900</v>
      </c>
      <c r="C22" s="31"/>
      <c r="D22" s="30">
        <v>1106700</v>
      </c>
      <c r="E22" s="31"/>
      <c r="F22" s="31"/>
      <c r="G22" s="31"/>
      <c r="H22" s="31"/>
      <c r="I22" s="31"/>
    </row>
    <row r="23" spans="1:9" ht="16.5" hidden="1" customHeight="1">
      <c r="A23" s="29" t="s">
        <v>514</v>
      </c>
      <c r="B23" s="30">
        <v>61659300</v>
      </c>
      <c r="C23" s="31"/>
      <c r="D23" s="30">
        <v>1117100</v>
      </c>
      <c r="E23" s="31"/>
      <c r="F23" s="31"/>
      <c r="G23" s="31"/>
      <c r="H23" s="31"/>
      <c r="I23" s="31"/>
    </row>
    <row r="24" spans="1:9" ht="16.5" hidden="1" customHeight="1">
      <c r="A24" s="29" t="s">
        <v>515</v>
      </c>
      <c r="B24" s="30">
        <v>62595300</v>
      </c>
      <c r="C24" s="31"/>
      <c r="D24" s="30">
        <v>1127700</v>
      </c>
      <c r="E24" s="31"/>
      <c r="F24" s="31"/>
      <c r="G24" s="31"/>
      <c r="H24" s="31"/>
      <c r="I24" s="31"/>
    </row>
    <row r="25" spans="1:9" ht="16.5" hidden="1" customHeight="1">
      <c r="A25" s="29" t="s">
        <v>516</v>
      </c>
      <c r="B25" s="30">
        <v>63460600</v>
      </c>
      <c r="C25" s="31"/>
      <c r="D25" s="30">
        <v>1138500</v>
      </c>
      <c r="E25" s="31"/>
      <c r="F25" s="31"/>
      <c r="G25" s="31"/>
      <c r="H25" s="31"/>
      <c r="I25" s="31"/>
    </row>
    <row r="26" spans="1:9" ht="16.5" customHeight="1">
      <c r="A26" s="29" t="s">
        <v>528</v>
      </c>
      <c r="B26" s="32">
        <v>64450005</v>
      </c>
      <c r="C26" s="33"/>
      <c r="D26" s="32">
        <f t="shared" ref="D26:D76" si="0">E26+F26</f>
        <v>1142122</v>
      </c>
      <c r="E26" s="34">
        <v>564699</v>
      </c>
      <c r="F26" s="35">
        <v>577423</v>
      </c>
      <c r="G26" s="36"/>
      <c r="H26" s="37"/>
      <c r="I26" s="33"/>
    </row>
    <row r="27" spans="1:9" ht="16.5" hidden="1" customHeight="1">
      <c r="A27" s="29" t="s">
        <v>518</v>
      </c>
      <c r="B27" s="38">
        <v>65457500</v>
      </c>
      <c r="C27" s="39"/>
      <c r="D27" s="38">
        <f t="shared" si="0"/>
        <v>1151000</v>
      </c>
      <c r="E27" s="40">
        <v>569100</v>
      </c>
      <c r="F27" s="41">
        <v>581900</v>
      </c>
      <c r="G27" s="42"/>
      <c r="H27" s="43"/>
      <c r="I27" s="39"/>
    </row>
    <row r="28" spans="1:9" ht="16.5" hidden="1" customHeight="1">
      <c r="A28" s="29" t="s">
        <v>519</v>
      </c>
      <c r="B28" s="38">
        <v>66433800</v>
      </c>
      <c r="C28" s="39"/>
      <c r="D28" s="38">
        <f t="shared" si="0"/>
        <v>1160000</v>
      </c>
      <c r="E28" s="40">
        <v>573500</v>
      </c>
      <c r="F28" s="41">
        <v>586500</v>
      </c>
      <c r="G28" s="42"/>
      <c r="H28" s="43"/>
      <c r="I28" s="39"/>
    </row>
    <row r="29" spans="1:9" ht="16.5" hidden="1" customHeight="1">
      <c r="A29" s="29" t="s">
        <v>520</v>
      </c>
      <c r="B29" s="38">
        <v>67431600</v>
      </c>
      <c r="C29" s="39"/>
      <c r="D29" s="38">
        <f t="shared" si="0"/>
        <v>1169200</v>
      </c>
      <c r="E29" s="40">
        <v>578000</v>
      </c>
      <c r="F29" s="41">
        <v>591200</v>
      </c>
      <c r="G29" s="42"/>
      <c r="H29" s="43"/>
      <c r="I29" s="39"/>
    </row>
    <row r="30" spans="1:9" ht="16.5" hidden="1" customHeight="1">
      <c r="A30" s="29" t="s">
        <v>521</v>
      </c>
      <c r="B30" s="38">
        <v>68308900</v>
      </c>
      <c r="C30" s="39"/>
      <c r="D30" s="38">
        <f t="shared" si="0"/>
        <v>1178500</v>
      </c>
      <c r="E30" s="40">
        <v>582500</v>
      </c>
      <c r="F30" s="41">
        <v>596000</v>
      </c>
      <c r="G30" s="42"/>
      <c r="H30" s="43"/>
      <c r="I30" s="39"/>
    </row>
    <row r="31" spans="1:9" ht="16.5" customHeight="1">
      <c r="A31" s="29" t="s">
        <v>522</v>
      </c>
      <c r="B31" s="38">
        <v>69254148</v>
      </c>
      <c r="C31" s="39"/>
      <c r="D31" s="38">
        <f t="shared" si="0"/>
        <v>1164898</v>
      </c>
      <c r="E31" s="40">
        <v>575627</v>
      </c>
      <c r="F31" s="41">
        <v>589271</v>
      </c>
      <c r="G31" s="42"/>
      <c r="H31" s="43"/>
      <c r="I31" s="39"/>
    </row>
    <row r="32" spans="1:9" ht="16.5" hidden="1" customHeight="1">
      <c r="A32" s="29" t="s">
        <v>523</v>
      </c>
      <c r="B32" s="38">
        <v>70113600</v>
      </c>
      <c r="C32" s="39"/>
      <c r="D32" s="38">
        <f t="shared" si="0"/>
        <v>1169700</v>
      </c>
      <c r="E32" s="40">
        <v>577900</v>
      </c>
      <c r="F32" s="41">
        <v>591800</v>
      </c>
      <c r="G32" s="42"/>
      <c r="H32" s="43"/>
      <c r="I32" s="39"/>
    </row>
    <row r="33" spans="1:9" ht="16.5" hidden="1" customHeight="1">
      <c r="A33" s="29" t="s">
        <v>524</v>
      </c>
      <c r="B33" s="38">
        <v>70630400</v>
      </c>
      <c r="C33" s="39"/>
      <c r="D33" s="38">
        <f t="shared" si="0"/>
        <v>1174400</v>
      </c>
      <c r="E33" s="40">
        <v>580400</v>
      </c>
      <c r="F33" s="41">
        <v>594000</v>
      </c>
      <c r="G33" s="42"/>
      <c r="H33" s="43"/>
      <c r="I33" s="39"/>
    </row>
    <row r="34" spans="1:9" ht="16.5" hidden="1" customHeight="1">
      <c r="A34" s="29" t="s">
        <v>525</v>
      </c>
      <c r="B34" s="38">
        <v>71012600</v>
      </c>
      <c r="C34" s="39"/>
      <c r="D34" s="38">
        <f t="shared" si="0"/>
        <v>1179000</v>
      </c>
      <c r="E34" s="40">
        <v>582500</v>
      </c>
      <c r="F34" s="41">
        <v>596500</v>
      </c>
      <c r="G34" s="42"/>
      <c r="H34" s="43"/>
      <c r="I34" s="39"/>
    </row>
    <row r="35" spans="1:9" ht="16.5" hidden="1" customHeight="1">
      <c r="A35" s="29" t="s">
        <v>526</v>
      </c>
      <c r="B35" s="38">
        <v>71379700</v>
      </c>
      <c r="C35" s="39"/>
      <c r="D35" s="38">
        <f t="shared" si="0"/>
        <v>1182100</v>
      </c>
      <c r="E35" s="40">
        <v>584000</v>
      </c>
      <c r="F35" s="41">
        <v>598100</v>
      </c>
      <c r="G35" s="42"/>
      <c r="H35" s="43"/>
      <c r="I35" s="39"/>
    </row>
    <row r="36" spans="1:9" ht="16.5" customHeight="1">
      <c r="A36" s="29" t="s">
        <v>529</v>
      </c>
      <c r="B36" s="38">
        <v>71933000</v>
      </c>
      <c r="C36" s="39"/>
      <c r="D36" s="38">
        <f t="shared" si="0"/>
        <v>1178705</v>
      </c>
      <c r="E36" s="40">
        <v>580839</v>
      </c>
      <c r="F36" s="41">
        <v>597866</v>
      </c>
      <c r="G36" s="42"/>
      <c r="H36" s="43"/>
      <c r="I36" s="39"/>
    </row>
    <row r="37" spans="1:9" ht="16.5" hidden="1" customHeight="1">
      <c r="A37" s="29" t="s">
        <v>530</v>
      </c>
      <c r="B37" s="38">
        <v>71680200</v>
      </c>
      <c r="C37" s="39"/>
      <c r="D37" s="44" t="s">
        <v>531</v>
      </c>
      <c r="E37" s="45" t="s">
        <v>531</v>
      </c>
      <c r="F37" s="46" t="s">
        <v>531</v>
      </c>
      <c r="G37" s="42"/>
      <c r="H37" s="43"/>
      <c r="I37" s="39"/>
    </row>
    <row r="38" spans="1:9" ht="16.5" hidden="1" customHeight="1">
      <c r="A38" s="29" t="s">
        <v>532</v>
      </c>
      <c r="B38" s="38">
        <v>72384500</v>
      </c>
      <c r="C38" s="39"/>
      <c r="D38" s="44" t="s">
        <v>531</v>
      </c>
      <c r="E38" s="45" t="s">
        <v>531</v>
      </c>
      <c r="F38" s="46" t="s">
        <v>531</v>
      </c>
      <c r="G38" s="42"/>
      <c r="H38" s="43"/>
      <c r="I38" s="39"/>
    </row>
    <row r="39" spans="1:9" ht="16.5" hidden="1" customHeight="1">
      <c r="A39" s="29" t="s">
        <v>533</v>
      </c>
      <c r="B39" s="38">
        <v>72883100</v>
      </c>
      <c r="C39" s="39"/>
      <c r="D39" s="44" t="s">
        <v>531</v>
      </c>
      <c r="E39" s="45" t="s">
        <v>531</v>
      </c>
      <c r="F39" s="46" t="s">
        <v>531</v>
      </c>
      <c r="G39" s="42"/>
      <c r="H39" s="43"/>
      <c r="I39" s="39"/>
    </row>
    <row r="40" spans="1:9" ht="16.5" hidden="1" customHeight="1">
      <c r="A40" s="29" t="s">
        <v>534</v>
      </c>
      <c r="B40" s="38">
        <v>73064300</v>
      </c>
      <c r="C40" s="39"/>
      <c r="D40" s="38">
        <f t="shared" si="0"/>
        <v>1186491</v>
      </c>
      <c r="E40" s="40">
        <v>549951</v>
      </c>
      <c r="F40" s="41">
        <v>636540</v>
      </c>
      <c r="G40" s="42"/>
      <c r="H40" s="43"/>
      <c r="I40" s="39"/>
    </row>
    <row r="41" spans="1:9" ht="16.5" customHeight="1">
      <c r="A41" s="29" t="s">
        <v>535</v>
      </c>
      <c r="B41" s="38">
        <v>71998100</v>
      </c>
      <c r="C41" s="39"/>
      <c r="D41" s="38">
        <f t="shared" si="0"/>
        <v>1361484</v>
      </c>
      <c r="E41" s="40">
        <v>635305</v>
      </c>
      <c r="F41" s="41">
        <v>726179</v>
      </c>
      <c r="G41" s="42"/>
      <c r="H41" s="43"/>
      <c r="I41" s="39"/>
    </row>
    <row r="42" spans="1:9" ht="16.5" hidden="1" customHeight="1">
      <c r="A42" s="29" t="s">
        <v>536</v>
      </c>
      <c r="B42" s="38">
        <v>73114100</v>
      </c>
      <c r="C42" s="39"/>
      <c r="D42" s="38">
        <f t="shared" si="0"/>
        <v>1380700</v>
      </c>
      <c r="E42" s="40">
        <v>654681</v>
      </c>
      <c r="F42" s="41">
        <v>726019</v>
      </c>
      <c r="G42" s="42"/>
      <c r="H42" s="43"/>
      <c r="I42" s="39"/>
    </row>
    <row r="43" spans="1:9" ht="16.5" hidden="1" customHeight="1">
      <c r="A43" s="29" t="s">
        <v>537</v>
      </c>
      <c r="B43" s="38">
        <v>78101473</v>
      </c>
      <c r="C43" s="39"/>
      <c r="D43" s="38">
        <f t="shared" si="0"/>
        <v>1453887</v>
      </c>
      <c r="E43" s="40">
        <v>703624</v>
      </c>
      <c r="F43" s="41">
        <v>750263</v>
      </c>
      <c r="G43" s="42"/>
      <c r="H43" s="43"/>
      <c r="I43" s="39"/>
    </row>
    <row r="44" spans="1:9" ht="16.5" hidden="1" customHeight="1">
      <c r="A44" s="29" t="s">
        <v>538</v>
      </c>
      <c r="B44" s="38">
        <v>80002500</v>
      </c>
      <c r="C44" s="39"/>
      <c r="D44" s="38">
        <f t="shared" si="0"/>
        <v>1481106</v>
      </c>
      <c r="E44" s="40">
        <v>719648</v>
      </c>
      <c r="F44" s="41">
        <v>761458</v>
      </c>
      <c r="G44" s="42"/>
      <c r="H44" s="43"/>
      <c r="I44" s="39"/>
    </row>
    <row r="45" spans="1:9" ht="16.5" hidden="1" customHeight="1">
      <c r="A45" s="29" t="s">
        <v>539</v>
      </c>
      <c r="B45" s="38">
        <v>81772600</v>
      </c>
      <c r="C45" s="39"/>
      <c r="D45" s="38">
        <f t="shared" si="0"/>
        <v>1517700</v>
      </c>
      <c r="E45" s="40">
        <v>734475</v>
      </c>
      <c r="F45" s="41">
        <v>783225</v>
      </c>
      <c r="G45" s="42"/>
      <c r="H45" s="43"/>
      <c r="I45" s="39"/>
    </row>
    <row r="46" spans="1:9" ht="16.5" customHeight="1">
      <c r="A46" s="29" t="s">
        <v>540</v>
      </c>
      <c r="B46" s="38">
        <v>83199637</v>
      </c>
      <c r="C46" s="39"/>
      <c r="D46" s="38">
        <f t="shared" si="0"/>
        <v>1521878</v>
      </c>
      <c r="E46" s="40">
        <v>742092</v>
      </c>
      <c r="F46" s="41">
        <v>779786</v>
      </c>
      <c r="G46" s="42"/>
      <c r="H46" s="43"/>
      <c r="I46" s="39"/>
    </row>
    <row r="47" spans="1:9" ht="16.5" hidden="1" customHeight="1">
      <c r="A47" s="29" t="s">
        <v>541</v>
      </c>
      <c r="B47" s="38">
        <v>84573000</v>
      </c>
      <c r="C47" s="39"/>
      <c r="D47" s="38">
        <f t="shared" si="0"/>
        <v>1525604</v>
      </c>
      <c r="E47" s="40">
        <v>746209</v>
      </c>
      <c r="F47" s="41">
        <v>779395</v>
      </c>
      <c r="G47" s="42"/>
      <c r="H47" s="43"/>
      <c r="I47" s="39"/>
    </row>
    <row r="48" spans="1:9" ht="16.5" hidden="1" customHeight="1">
      <c r="A48" s="29" t="s">
        <v>542</v>
      </c>
      <c r="B48" s="38">
        <v>85852000</v>
      </c>
      <c r="C48" s="39"/>
      <c r="D48" s="38">
        <f t="shared" si="0"/>
        <v>1530908</v>
      </c>
      <c r="E48" s="40">
        <v>750517</v>
      </c>
      <c r="F48" s="41">
        <v>780391</v>
      </c>
      <c r="G48" s="42"/>
      <c r="H48" s="43"/>
      <c r="I48" s="39"/>
    </row>
    <row r="49" spans="1:9" ht="16.5" hidden="1" customHeight="1">
      <c r="A49" s="29" t="s">
        <v>543</v>
      </c>
      <c r="B49" s="38">
        <v>87033000</v>
      </c>
      <c r="C49" s="39"/>
      <c r="D49" s="38">
        <f t="shared" si="0"/>
        <v>1532366</v>
      </c>
      <c r="E49" s="40">
        <v>752788</v>
      </c>
      <c r="F49" s="41">
        <v>779578</v>
      </c>
      <c r="G49" s="42"/>
      <c r="H49" s="43"/>
      <c r="I49" s="39"/>
    </row>
    <row r="50" spans="1:9" ht="16.5" hidden="1" customHeight="1">
      <c r="A50" s="29" t="s">
        <v>544</v>
      </c>
      <c r="B50" s="38">
        <v>88293000</v>
      </c>
      <c r="C50" s="39"/>
      <c r="D50" s="38">
        <f t="shared" si="0"/>
        <v>1538645</v>
      </c>
      <c r="E50" s="40">
        <v>755384</v>
      </c>
      <c r="F50" s="41">
        <v>783261</v>
      </c>
      <c r="G50" s="42"/>
      <c r="H50" s="43"/>
      <c r="I50" s="39"/>
    </row>
    <row r="51" spans="1:9" ht="16.5" customHeight="1">
      <c r="A51" s="29" t="s">
        <v>545</v>
      </c>
      <c r="B51" s="38">
        <v>89275529</v>
      </c>
      <c r="C51" s="39"/>
      <c r="D51" s="38">
        <f t="shared" si="0"/>
        <v>1540628</v>
      </c>
      <c r="E51" s="40">
        <v>749342</v>
      </c>
      <c r="F51" s="41">
        <v>791286</v>
      </c>
      <c r="G51" s="42"/>
      <c r="H51" s="43"/>
      <c r="I51" s="39"/>
    </row>
    <row r="52" spans="1:9" ht="16.5" hidden="1" customHeight="1">
      <c r="A52" s="29" t="s">
        <v>546</v>
      </c>
      <c r="B52" s="38">
        <v>90259000</v>
      </c>
      <c r="C52" s="39"/>
      <c r="D52" s="38">
        <f t="shared" si="0"/>
        <v>1545118</v>
      </c>
      <c r="E52" s="40">
        <v>751911</v>
      </c>
      <c r="F52" s="41">
        <v>793207</v>
      </c>
      <c r="G52" s="42"/>
      <c r="H52" s="43"/>
      <c r="I52" s="39"/>
    </row>
    <row r="53" spans="1:9" ht="16.5" hidden="1" customHeight="1">
      <c r="A53" s="29" t="s">
        <v>547</v>
      </c>
      <c r="B53" s="38">
        <v>91088000</v>
      </c>
      <c r="C53" s="39"/>
      <c r="D53" s="38">
        <f t="shared" si="0"/>
        <v>1540395</v>
      </c>
      <c r="E53" s="40">
        <v>748318</v>
      </c>
      <c r="F53" s="41">
        <v>792077</v>
      </c>
      <c r="G53" s="42"/>
      <c r="H53" s="43"/>
      <c r="I53" s="39"/>
    </row>
    <row r="54" spans="1:9" ht="16.5" hidden="1" customHeight="1">
      <c r="A54" s="29" t="s">
        <v>548</v>
      </c>
      <c r="B54" s="38">
        <v>92010000</v>
      </c>
      <c r="C54" s="39"/>
      <c r="D54" s="38">
        <f t="shared" si="0"/>
        <v>1546366</v>
      </c>
      <c r="E54" s="40">
        <v>754290</v>
      </c>
      <c r="F54" s="41">
        <v>792076</v>
      </c>
      <c r="G54" s="42"/>
      <c r="H54" s="43"/>
      <c r="I54" s="39"/>
    </row>
    <row r="55" spans="1:9" ht="16.5" hidden="1" customHeight="1">
      <c r="A55" s="29" t="s">
        <v>549</v>
      </c>
      <c r="B55" s="38">
        <v>92971000</v>
      </c>
      <c r="C55" s="39"/>
      <c r="D55" s="38">
        <f t="shared" si="0"/>
        <v>1534390</v>
      </c>
      <c r="E55" s="40">
        <v>742835</v>
      </c>
      <c r="F55" s="41">
        <v>791555</v>
      </c>
      <c r="G55" s="42"/>
      <c r="H55" s="43"/>
      <c r="I55" s="39"/>
    </row>
    <row r="56" spans="1:9" ht="16.5" customHeight="1">
      <c r="A56" s="29" t="s">
        <v>550</v>
      </c>
      <c r="B56" s="38">
        <v>93418501</v>
      </c>
      <c r="C56" s="39"/>
      <c r="D56" s="38">
        <f t="shared" si="0"/>
        <v>1500687</v>
      </c>
      <c r="E56" s="40">
        <v>721121</v>
      </c>
      <c r="F56" s="41">
        <v>779566</v>
      </c>
      <c r="G56" s="42"/>
      <c r="H56" s="43"/>
      <c r="I56" s="39"/>
    </row>
    <row r="57" spans="1:9" ht="25.15" hidden="1" customHeight="1">
      <c r="A57" s="47" t="s">
        <v>551</v>
      </c>
      <c r="B57" s="48">
        <v>94285000</v>
      </c>
      <c r="C57" s="39"/>
      <c r="D57" s="48">
        <f t="shared" si="0"/>
        <v>1500564</v>
      </c>
      <c r="E57" s="49">
        <v>720484</v>
      </c>
      <c r="F57" s="50">
        <v>780080</v>
      </c>
      <c r="G57" s="42"/>
      <c r="H57" s="43"/>
      <c r="I57" s="39"/>
    </row>
    <row r="58" spans="1:9" ht="16.5" hidden="1" customHeight="1">
      <c r="A58" s="29" t="s">
        <v>552</v>
      </c>
      <c r="B58" s="38">
        <v>95178000</v>
      </c>
      <c r="C58" s="39"/>
      <c r="D58" s="38">
        <f t="shared" si="0"/>
        <v>1475000</v>
      </c>
      <c r="E58" s="40">
        <v>706000</v>
      </c>
      <c r="F58" s="41">
        <v>769000</v>
      </c>
      <c r="G58" s="42"/>
      <c r="H58" s="43"/>
      <c r="I58" s="39"/>
    </row>
    <row r="59" spans="1:9" ht="16.5" hidden="1" customHeight="1">
      <c r="A59" s="29" t="s">
        <v>553</v>
      </c>
      <c r="B59" s="38">
        <v>96156000</v>
      </c>
      <c r="C59" s="39"/>
      <c r="D59" s="38">
        <f t="shared" si="0"/>
        <v>1462000</v>
      </c>
      <c r="E59" s="40">
        <v>697000</v>
      </c>
      <c r="F59" s="41">
        <v>765000</v>
      </c>
      <c r="G59" s="42"/>
      <c r="H59" s="43"/>
      <c r="I59" s="39"/>
    </row>
    <row r="60" spans="1:9" ht="16.5" hidden="1" customHeight="1">
      <c r="A60" s="29" t="s">
        <v>554</v>
      </c>
      <c r="B60" s="38">
        <v>97186000</v>
      </c>
      <c r="C60" s="39"/>
      <c r="D60" s="38">
        <f t="shared" si="0"/>
        <v>1451000</v>
      </c>
      <c r="E60" s="40">
        <v>691000</v>
      </c>
      <c r="F60" s="41">
        <v>760000</v>
      </c>
      <c r="G60" s="42"/>
      <c r="H60" s="43"/>
      <c r="I60" s="39"/>
    </row>
    <row r="61" spans="1:9" ht="16.5" customHeight="1">
      <c r="A61" s="29" t="s">
        <v>555</v>
      </c>
      <c r="B61" s="38">
        <v>98274961</v>
      </c>
      <c r="C61" s="39"/>
      <c r="D61" s="38">
        <f t="shared" si="0"/>
        <v>1446384</v>
      </c>
      <c r="E61" s="40">
        <v>688063</v>
      </c>
      <c r="F61" s="41">
        <v>758321</v>
      </c>
      <c r="G61" s="42"/>
      <c r="H61" s="43"/>
      <c r="I61" s="39"/>
    </row>
    <row r="62" spans="1:9" ht="25.15" customHeight="1">
      <c r="A62" s="47" t="s">
        <v>556</v>
      </c>
      <c r="B62" s="48">
        <v>99056000</v>
      </c>
      <c r="C62" s="39"/>
      <c r="D62" s="48">
        <f t="shared" si="0"/>
        <v>1438000</v>
      </c>
      <c r="E62" s="49">
        <v>684000</v>
      </c>
      <c r="F62" s="50">
        <v>754000</v>
      </c>
      <c r="G62" s="42"/>
      <c r="H62" s="43"/>
      <c r="I62" s="39"/>
    </row>
    <row r="63" spans="1:9" ht="16.5" customHeight="1">
      <c r="A63" s="29" t="s">
        <v>557</v>
      </c>
      <c r="B63" s="38">
        <v>100243000</v>
      </c>
      <c r="C63" s="41">
        <v>99637000</v>
      </c>
      <c r="D63" s="38">
        <f t="shared" si="0"/>
        <v>1434000</v>
      </c>
      <c r="E63" s="40">
        <v>681000</v>
      </c>
      <c r="F63" s="41">
        <v>753000</v>
      </c>
      <c r="G63" s="38">
        <v>1432000</v>
      </c>
      <c r="H63" s="40">
        <v>680000</v>
      </c>
      <c r="I63" s="41">
        <v>752000</v>
      </c>
    </row>
    <row r="64" spans="1:9" ht="16.5" customHeight="1">
      <c r="A64" s="29" t="s">
        <v>558</v>
      </c>
      <c r="B64" s="38">
        <v>101408000</v>
      </c>
      <c r="C64" s="41">
        <v>100794000</v>
      </c>
      <c r="D64" s="38">
        <f t="shared" si="0"/>
        <v>1429000</v>
      </c>
      <c r="E64" s="40">
        <v>678000</v>
      </c>
      <c r="F64" s="41">
        <v>751000</v>
      </c>
      <c r="G64" s="38">
        <v>1427000</v>
      </c>
      <c r="H64" s="40">
        <v>677000</v>
      </c>
      <c r="I64" s="41">
        <v>750000</v>
      </c>
    </row>
    <row r="65" spans="1:9" ht="16.5" customHeight="1">
      <c r="A65" s="29" t="s">
        <v>559</v>
      </c>
      <c r="B65" s="38">
        <v>102648000</v>
      </c>
      <c r="C65" s="41">
        <v>102022000</v>
      </c>
      <c r="D65" s="38">
        <f t="shared" si="0"/>
        <v>1425000</v>
      </c>
      <c r="E65" s="40">
        <v>676000</v>
      </c>
      <c r="F65" s="41">
        <v>749000</v>
      </c>
      <c r="G65" s="38">
        <v>1423000</v>
      </c>
      <c r="H65" s="40">
        <v>675000</v>
      </c>
      <c r="I65" s="41">
        <v>748000</v>
      </c>
    </row>
    <row r="66" spans="1:9" ht="16.5" customHeight="1">
      <c r="A66" s="29" t="s">
        <v>560</v>
      </c>
      <c r="B66" s="38">
        <v>103720060</v>
      </c>
      <c r="C66" s="41">
        <v>103119447</v>
      </c>
      <c r="D66" s="38">
        <f t="shared" si="0"/>
        <v>1418124</v>
      </c>
      <c r="E66" s="40">
        <v>670980</v>
      </c>
      <c r="F66" s="41">
        <v>747144</v>
      </c>
      <c r="G66" s="38">
        <v>1416299</v>
      </c>
      <c r="H66" s="40">
        <v>670030</v>
      </c>
      <c r="I66" s="41">
        <v>746269</v>
      </c>
    </row>
    <row r="67" spans="1:9" ht="25.15" customHeight="1">
      <c r="A67" s="47" t="s">
        <v>561</v>
      </c>
      <c r="B67" s="48">
        <v>105006000</v>
      </c>
      <c r="C67" s="50">
        <v>104345000</v>
      </c>
      <c r="D67" s="48">
        <f t="shared" si="0"/>
        <v>1420000</v>
      </c>
      <c r="E67" s="49">
        <v>672000</v>
      </c>
      <c r="F67" s="50">
        <v>748000</v>
      </c>
      <c r="G67" s="48">
        <v>1418000</v>
      </c>
      <c r="H67" s="49">
        <v>671000</v>
      </c>
      <c r="I67" s="50">
        <v>747000</v>
      </c>
    </row>
    <row r="68" spans="1:9" ht="16.5" customHeight="1">
      <c r="A68" s="29" t="s">
        <v>562</v>
      </c>
      <c r="B68" s="38">
        <v>107332000</v>
      </c>
      <c r="C68" s="41">
        <v>105742000</v>
      </c>
      <c r="D68" s="38">
        <f t="shared" si="0"/>
        <v>1425000</v>
      </c>
      <c r="E68" s="40">
        <v>674000</v>
      </c>
      <c r="F68" s="41">
        <v>751000</v>
      </c>
      <c r="G68" s="38">
        <v>1423000</v>
      </c>
      <c r="H68" s="40">
        <v>673000</v>
      </c>
      <c r="I68" s="41">
        <v>750000</v>
      </c>
    </row>
    <row r="69" spans="1:9" ht="16.5" customHeight="1">
      <c r="A69" s="29" t="s">
        <v>563</v>
      </c>
      <c r="B69" s="38">
        <v>108710000</v>
      </c>
      <c r="C69" s="41">
        <v>108079000</v>
      </c>
      <c r="D69" s="38">
        <f t="shared" si="0"/>
        <v>1431000</v>
      </c>
      <c r="E69" s="40">
        <v>677000</v>
      </c>
      <c r="F69" s="41">
        <v>754000</v>
      </c>
      <c r="G69" s="38">
        <v>1429000</v>
      </c>
      <c r="H69" s="40">
        <v>676000</v>
      </c>
      <c r="I69" s="41">
        <v>753000</v>
      </c>
    </row>
    <row r="70" spans="1:9" ht="16.5" customHeight="1">
      <c r="A70" s="29" t="s">
        <v>564</v>
      </c>
      <c r="B70" s="38">
        <v>110049000</v>
      </c>
      <c r="C70" s="41">
        <v>109410000</v>
      </c>
      <c r="D70" s="38">
        <f t="shared" si="0"/>
        <v>1440000</v>
      </c>
      <c r="E70" s="40">
        <v>683000</v>
      </c>
      <c r="F70" s="41">
        <v>757000</v>
      </c>
      <c r="G70" s="38">
        <v>1439000</v>
      </c>
      <c r="H70" s="40">
        <v>682000</v>
      </c>
      <c r="I70" s="41">
        <v>757000</v>
      </c>
    </row>
    <row r="71" spans="1:9" ht="16.5" customHeight="1">
      <c r="A71" s="29" t="s">
        <v>565</v>
      </c>
      <c r="B71" s="38">
        <v>111939643</v>
      </c>
      <c r="C71" s="41">
        <v>111251507</v>
      </c>
      <c r="D71" s="38">
        <f t="shared" si="0"/>
        <v>1465215</v>
      </c>
      <c r="E71" s="40">
        <v>697794</v>
      </c>
      <c r="F71" s="41">
        <v>767421</v>
      </c>
      <c r="G71" s="38">
        <v>1463158</v>
      </c>
      <c r="H71" s="40">
        <v>696694</v>
      </c>
      <c r="I71" s="41">
        <v>766464</v>
      </c>
    </row>
    <row r="72" spans="1:9" ht="25.15" customHeight="1">
      <c r="A72" s="47" t="s">
        <v>566</v>
      </c>
      <c r="B72" s="48">
        <v>113089000</v>
      </c>
      <c r="C72" s="50">
        <v>112420000</v>
      </c>
      <c r="D72" s="48">
        <f t="shared" si="0"/>
        <v>1476000</v>
      </c>
      <c r="E72" s="49">
        <v>704000</v>
      </c>
      <c r="F72" s="50">
        <v>772000</v>
      </c>
      <c r="G72" s="48">
        <v>1474000</v>
      </c>
      <c r="H72" s="49">
        <v>703000</v>
      </c>
      <c r="I72" s="50">
        <v>771000</v>
      </c>
    </row>
    <row r="73" spans="1:9" ht="16.5" customHeight="1">
      <c r="A73" s="29" t="s">
        <v>567</v>
      </c>
      <c r="B73" s="38">
        <v>114154000</v>
      </c>
      <c r="C73" s="41">
        <v>113499000</v>
      </c>
      <c r="D73" s="38">
        <f t="shared" si="0"/>
        <v>1486000</v>
      </c>
      <c r="E73" s="40">
        <v>709000</v>
      </c>
      <c r="F73" s="41">
        <v>777000</v>
      </c>
      <c r="G73" s="38">
        <v>1484000</v>
      </c>
      <c r="H73" s="40">
        <v>708000</v>
      </c>
      <c r="I73" s="41">
        <v>776000</v>
      </c>
    </row>
    <row r="74" spans="1:9" ht="16.5" customHeight="1">
      <c r="A74" s="29" t="s">
        <v>568</v>
      </c>
      <c r="B74" s="38">
        <v>115174000</v>
      </c>
      <c r="C74" s="41">
        <v>114511000</v>
      </c>
      <c r="D74" s="38">
        <f t="shared" si="0"/>
        <v>1493000</v>
      </c>
      <c r="E74" s="40">
        <v>713000</v>
      </c>
      <c r="F74" s="41">
        <v>780000</v>
      </c>
      <c r="G74" s="38">
        <v>1491000</v>
      </c>
      <c r="H74" s="40">
        <v>712000</v>
      </c>
      <c r="I74" s="41">
        <v>779000</v>
      </c>
    </row>
    <row r="75" spans="1:9" ht="16.5" customHeight="1">
      <c r="A75" s="29" t="s">
        <v>569</v>
      </c>
      <c r="B75" s="38">
        <v>116133000</v>
      </c>
      <c r="C75" s="41">
        <v>115465000</v>
      </c>
      <c r="D75" s="38">
        <f t="shared" si="0"/>
        <v>1500000</v>
      </c>
      <c r="E75" s="40">
        <v>717000</v>
      </c>
      <c r="F75" s="41">
        <v>783000</v>
      </c>
      <c r="G75" s="38">
        <v>1498000</v>
      </c>
      <c r="H75" s="40">
        <v>716000</v>
      </c>
      <c r="I75" s="41">
        <v>782000</v>
      </c>
    </row>
    <row r="76" spans="1:9" ht="16.5" customHeight="1">
      <c r="A76" s="29" t="s">
        <v>570</v>
      </c>
      <c r="B76" s="38">
        <v>117060396</v>
      </c>
      <c r="C76" s="41">
        <v>116320358</v>
      </c>
      <c r="D76" s="38">
        <f t="shared" si="0"/>
        <v>1506637</v>
      </c>
      <c r="E76" s="40">
        <v>718517</v>
      </c>
      <c r="F76" s="41">
        <v>788120</v>
      </c>
      <c r="G76" s="38">
        <v>1504298</v>
      </c>
      <c r="H76" s="40">
        <v>717259</v>
      </c>
      <c r="I76" s="41">
        <v>787039</v>
      </c>
    </row>
    <row r="77" spans="1:9" ht="25.15" customHeight="1">
      <c r="A77" s="47" t="s">
        <v>571</v>
      </c>
      <c r="B77" s="48">
        <v>117884000</v>
      </c>
      <c r="C77" s="50">
        <v>117204000</v>
      </c>
      <c r="D77" s="48">
        <f>E77+F77</f>
        <v>1511000</v>
      </c>
      <c r="E77" s="49">
        <v>720000</v>
      </c>
      <c r="F77" s="50">
        <v>791000</v>
      </c>
      <c r="G77" s="48">
        <v>1509000</v>
      </c>
      <c r="H77" s="49">
        <v>719000</v>
      </c>
      <c r="I77" s="50">
        <v>790000</v>
      </c>
    </row>
    <row r="78" spans="1:9" ht="16.5" customHeight="1">
      <c r="A78" s="29" t="s">
        <v>572</v>
      </c>
      <c r="B78" s="38">
        <v>118693000</v>
      </c>
      <c r="C78" s="41">
        <v>118008000</v>
      </c>
      <c r="D78" s="38">
        <f t="shared" ref="D78:D93" si="1">E78+F78</f>
        <v>1515000</v>
      </c>
      <c r="E78" s="40">
        <v>722000</v>
      </c>
      <c r="F78" s="41">
        <v>793000</v>
      </c>
      <c r="G78" s="38">
        <v>1513000</v>
      </c>
      <c r="H78" s="40">
        <v>721000</v>
      </c>
      <c r="I78" s="41">
        <v>792000</v>
      </c>
    </row>
    <row r="79" spans="1:9" ht="16.5" customHeight="1">
      <c r="A79" s="29" t="s">
        <v>573</v>
      </c>
      <c r="B79" s="38">
        <v>119483000</v>
      </c>
      <c r="C79" s="41">
        <v>118786000</v>
      </c>
      <c r="D79" s="38">
        <f t="shared" si="1"/>
        <v>1518000</v>
      </c>
      <c r="E79" s="40">
        <v>723000</v>
      </c>
      <c r="F79" s="41">
        <v>795000</v>
      </c>
      <c r="G79" s="38">
        <v>1516000</v>
      </c>
      <c r="H79" s="40">
        <v>722000</v>
      </c>
      <c r="I79" s="41">
        <v>794000</v>
      </c>
    </row>
    <row r="80" spans="1:9" ht="16.5" customHeight="1">
      <c r="A80" s="29" t="s">
        <v>574</v>
      </c>
      <c r="B80" s="38">
        <v>120235000</v>
      </c>
      <c r="C80" s="41">
        <v>119523000</v>
      </c>
      <c r="D80" s="38">
        <f t="shared" si="1"/>
        <v>1521000</v>
      </c>
      <c r="E80" s="40">
        <v>724000</v>
      </c>
      <c r="F80" s="41">
        <v>797000</v>
      </c>
      <c r="G80" s="38">
        <v>1520000</v>
      </c>
      <c r="H80" s="40">
        <v>723000</v>
      </c>
      <c r="I80" s="41">
        <v>796000</v>
      </c>
    </row>
    <row r="81" spans="1:13" ht="16.5" customHeight="1">
      <c r="A81" s="29" t="s">
        <v>575</v>
      </c>
      <c r="B81" s="38">
        <v>121048923</v>
      </c>
      <c r="C81" s="41">
        <v>120265700</v>
      </c>
      <c r="D81" s="38">
        <f t="shared" si="1"/>
        <v>1529983</v>
      </c>
      <c r="E81" s="40">
        <v>728506</v>
      </c>
      <c r="F81" s="41">
        <v>801477</v>
      </c>
      <c r="G81" s="38">
        <v>1533600</v>
      </c>
      <c r="H81" s="40">
        <v>727387</v>
      </c>
      <c r="I81" s="41">
        <v>800366</v>
      </c>
    </row>
    <row r="82" spans="1:13" ht="25.15" customHeight="1">
      <c r="A82" s="47" t="s">
        <v>576</v>
      </c>
      <c r="B82" s="48">
        <v>121672000</v>
      </c>
      <c r="C82" s="50">
        <v>120946000</v>
      </c>
      <c r="D82" s="48">
        <f t="shared" si="1"/>
        <v>1530000</v>
      </c>
      <c r="E82" s="49">
        <v>728000</v>
      </c>
      <c r="F82" s="50">
        <v>802000</v>
      </c>
      <c r="G82" s="48">
        <v>1527000</v>
      </c>
      <c r="H82" s="49">
        <v>727000</v>
      </c>
      <c r="I82" s="50">
        <v>801000</v>
      </c>
    </row>
    <row r="83" spans="1:13" ht="16.5" customHeight="1">
      <c r="A83" s="29" t="s">
        <v>577</v>
      </c>
      <c r="B83" s="38">
        <v>122263735</v>
      </c>
      <c r="C83" s="41">
        <v>121535000</v>
      </c>
      <c r="D83" s="38">
        <f t="shared" si="1"/>
        <v>1528036</v>
      </c>
      <c r="E83" s="40">
        <v>726429</v>
      </c>
      <c r="F83" s="41">
        <v>801607</v>
      </c>
      <c r="G83" s="38">
        <v>1526000</v>
      </c>
      <c r="H83" s="40">
        <v>725000</v>
      </c>
      <c r="I83" s="41">
        <v>801000</v>
      </c>
    </row>
    <row r="84" spans="1:13" ht="16.5" customHeight="1">
      <c r="A84" s="29" t="s">
        <v>578</v>
      </c>
      <c r="B84" s="38">
        <v>122783000</v>
      </c>
      <c r="C84" s="41">
        <v>122026000</v>
      </c>
      <c r="D84" s="38">
        <f t="shared" si="1"/>
        <v>1526000</v>
      </c>
      <c r="E84" s="40">
        <v>725000</v>
      </c>
      <c r="F84" s="41">
        <v>801000</v>
      </c>
      <c r="G84" s="38">
        <v>1525000</v>
      </c>
      <c r="H84" s="40">
        <v>724000</v>
      </c>
      <c r="I84" s="41">
        <v>800000</v>
      </c>
    </row>
    <row r="85" spans="1:13" ht="16.5" customHeight="1">
      <c r="A85" s="29" t="s">
        <v>579</v>
      </c>
      <c r="B85" s="38">
        <v>123255000</v>
      </c>
      <c r="C85" s="41">
        <v>122460000</v>
      </c>
      <c r="D85" s="38">
        <f t="shared" si="1"/>
        <v>1525000</v>
      </c>
      <c r="E85" s="40">
        <v>724000</v>
      </c>
      <c r="F85" s="41">
        <v>801000</v>
      </c>
      <c r="G85" s="38">
        <v>1523000</v>
      </c>
      <c r="H85" s="40">
        <v>723000</v>
      </c>
      <c r="I85" s="41">
        <v>800000</v>
      </c>
    </row>
    <row r="86" spans="1:13" ht="16.5" customHeight="1">
      <c r="A86" s="29" t="s">
        <v>580</v>
      </c>
      <c r="B86" s="38">
        <v>123611167</v>
      </c>
      <c r="C86" s="41">
        <v>122721397</v>
      </c>
      <c r="D86" s="38">
        <f t="shared" si="1"/>
        <v>1515025</v>
      </c>
      <c r="E86" s="40">
        <v>716940</v>
      </c>
      <c r="F86" s="41">
        <v>798085</v>
      </c>
      <c r="G86" s="38">
        <v>1512674</v>
      </c>
      <c r="H86" s="40">
        <v>715877</v>
      </c>
      <c r="I86" s="41">
        <v>796797</v>
      </c>
    </row>
    <row r="87" spans="1:13" ht="25.15" customHeight="1">
      <c r="A87" s="47" t="s">
        <v>581</v>
      </c>
      <c r="B87" s="48">
        <v>124043418</v>
      </c>
      <c r="C87" s="50">
        <v>123102000</v>
      </c>
      <c r="D87" s="48">
        <f t="shared" si="1"/>
        <v>1513017</v>
      </c>
      <c r="E87" s="49">
        <v>715550</v>
      </c>
      <c r="F87" s="50">
        <v>797467</v>
      </c>
      <c r="G87" s="48">
        <v>1510632</v>
      </c>
      <c r="H87" s="49">
        <v>714468</v>
      </c>
      <c r="I87" s="50">
        <v>796164</v>
      </c>
    </row>
    <row r="88" spans="1:13" ht="15.75" customHeight="1">
      <c r="A88" s="29" t="s">
        <v>582</v>
      </c>
      <c r="B88" s="38">
        <v>124452000</v>
      </c>
      <c r="C88" s="41">
        <v>123476000</v>
      </c>
      <c r="D88" s="38">
        <f t="shared" si="1"/>
        <v>1511000</v>
      </c>
      <c r="E88" s="40">
        <v>714000</v>
      </c>
      <c r="F88" s="41">
        <v>797000</v>
      </c>
      <c r="G88" s="38">
        <v>1508000</v>
      </c>
      <c r="H88" s="40">
        <v>713000</v>
      </c>
      <c r="I88" s="41">
        <v>796000</v>
      </c>
      <c r="J88" s="51"/>
      <c r="K88" s="51"/>
      <c r="L88" s="51"/>
      <c r="M88" s="51"/>
    </row>
    <row r="89" spans="1:13" ht="16.5" customHeight="1">
      <c r="A89" s="29" t="s">
        <v>583</v>
      </c>
      <c r="B89" s="38">
        <v>124764000</v>
      </c>
      <c r="C89" s="41">
        <v>123788000</v>
      </c>
      <c r="D89" s="38">
        <f t="shared" si="1"/>
        <v>1509000</v>
      </c>
      <c r="E89" s="40">
        <v>713000</v>
      </c>
      <c r="F89" s="41">
        <v>796000</v>
      </c>
      <c r="G89" s="38">
        <v>1506000</v>
      </c>
      <c r="H89" s="40">
        <v>711000</v>
      </c>
      <c r="I89" s="41">
        <v>795000</v>
      </c>
    </row>
    <row r="90" spans="1:13" ht="16.5" customHeight="1">
      <c r="A90" s="29" t="s">
        <v>584</v>
      </c>
      <c r="B90" s="38">
        <v>125034000</v>
      </c>
      <c r="C90" s="41">
        <v>124069000</v>
      </c>
      <c r="D90" s="38">
        <f t="shared" si="1"/>
        <v>1508000</v>
      </c>
      <c r="E90" s="40">
        <v>712000</v>
      </c>
      <c r="F90" s="41">
        <v>796000</v>
      </c>
      <c r="G90" s="38">
        <v>1506000</v>
      </c>
      <c r="H90" s="40">
        <v>711000</v>
      </c>
      <c r="I90" s="41">
        <v>795000</v>
      </c>
    </row>
    <row r="91" spans="1:13" ht="16.5" customHeight="1">
      <c r="A91" s="29" t="s">
        <v>585</v>
      </c>
      <c r="B91" s="38">
        <v>125570246</v>
      </c>
      <c r="C91" s="41">
        <v>124298947</v>
      </c>
      <c r="D91" s="38">
        <f t="shared" si="1"/>
        <v>1506700</v>
      </c>
      <c r="E91" s="40">
        <v>712518</v>
      </c>
      <c r="F91" s="41">
        <v>794182</v>
      </c>
      <c r="G91" s="38">
        <v>1503411</v>
      </c>
      <c r="H91" s="40">
        <v>710949</v>
      </c>
      <c r="I91" s="41">
        <v>792462</v>
      </c>
    </row>
    <row r="92" spans="1:13" ht="25.15" customHeight="1">
      <c r="A92" s="47" t="s">
        <v>586</v>
      </c>
      <c r="B92" s="48">
        <v>125864000</v>
      </c>
      <c r="C92" s="50">
        <v>124709000</v>
      </c>
      <c r="D92" s="48">
        <f t="shared" si="1"/>
        <v>1505000</v>
      </c>
      <c r="E92" s="49">
        <v>712000</v>
      </c>
      <c r="F92" s="50">
        <v>793000</v>
      </c>
      <c r="G92" s="48">
        <v>1502000</v>
      </c>
      <c r="H92" s="49">
        <v>710000</v>
      </c>
      <c r="I92" s="50">
        <v>792000</v>
      </c>
    </row>
    <row r="93" spans="1:13" ht="16.5" customHeight="1">
      <c r="A93" s="29" t="s">
        <v>587</v>
      </c>
      <c r="B93" s="38">
        <v>126166000</v>
      </c>
      <c r="C93" s="41">
        <v>124963000</v>
      </c>
      <c r="D93" s="38">
        <f t="shared" si="1"/>
        <v>1504000</v>
      </c>
      <c r="E93" s="40">
        <v>711000</v>
      </c>
      <c r="F93" s="41">
        <v>793000</v>
      </c>
      <c r="G93" s="38">
        <v>1500000</v>
      </c>
      <c r="H93" s="40">
        <v>709000</v>
      </c>
      <c r="I93" s="41">
        <v>791000</v>
      </c>
    </row>
    <row r="94" spans="1:13" ht="17.25" customHeight="1">
      <c r="A94" s="29" t="s">
        <v>522</v>
      </c>
      <c r="B94" s="38">
        <v>126486000</v>
      </c>
      <c r="C94" s="41">
        <v>125252000</v>
      </c>
      <c r="D94" s="38">
        <v>1502000</v>
      </c>
      <c r="E94" s="40">
        <v>710000</v>
      </c>
      <c r="F94" s="41">
        <v>792000</v>
      </c>
      <c r="G94" s="38">
        <v>1498000</v>
      </c>
      <c r="H94" s="40">
        <v>708000</v>
      </c>
      <c r="I94" s="41">
        <v>790000</v>
      </c>
    </row>
    <row r="95" spans="1:13" ht="16.5" customHeight="1">
      <c r="A95" s="29" t="s">
        <v>588</v>
      </c>
      <c r="B95" s="38">
        <v>126686000</v>
      </c>
      <c r="C95" s="41">
        <v>125432000</v>
      </c>
      <c r="D95" s="38">
        <v>1497000</v>
      </c>
      <c r="E95" s="40">
        <v>707000</v>
      </c>
      <c r="F95" s="41">
        <v>790000</v>
      </c>
      <c r="G95" s="38">
        <v>1493000</v>
      </c>
      <c r="H95" s="40">
        <v>706000</v>
      </c>
      <c r="I95" s="41">
        <v>788000</v>
      </c>
    </row>
    <row r="96" spans="1:13" ht="15.75" customHeight="1">
      <c r="A96" s="29" t="s">
        <v>589</v>
      </c>
      <c r="B96" s="38">
        <v>126925843</v>
      </c>
      <c r="C96" s="41">
        <v>125386737</v>
      </c>
      <c r="D96" s="38">
        <v>1493092</v>
      </c>
      <c r="E96" s="40">
        <v>704289</v>
      </c>
      <c r="F96" s="41">
        <v>788803</v>
      </c>
      <c r="G96" s="38">
        <v>1488067</v>
      </c>
      <c r="H96" s="40">
        <v>702230</v>
      </c>
      <c r="I96" s="41">
        <v>785837</v>
      </c>
    </row>
    <row r="97" spans="1:9" ht="15.75" customHeight="1">
      <c r="A97" s="29"/>
      <c r="B97" s="38"/>
      <c r="C97" s="52" t="s">
        <v>590</v>
      </c>
      <c r="D97" s="38"/>
      <c r="E97" s="40"/>
      <c r="F97" s="41"/>
      <c r="G97" s="53" t="s">
        <v>591</v>
      </c>
      <c r="H97" s="40">
        <v>702537</v>
      </c>
      <c r="I97" s="41" t="s">
        <v>592</v>
      </c>
    </row>
    <row r="98" spans="1:9" ht="24.75" customHeight="1">
      <c r="A98" s="47" t="s">
        <v>525</v>
      </c>
      <c r="B98" s="48">
        <v>127291000</v>
      </c>
      <c r="C98" s="50">
        <v>125908000</v>
      </c>
      <c r="D98" s="48">
        <v>1491000</v>
      </c>
      <c r="E98" s="49">
        <v>703000</v>
      </c>
      <c r="F98" s="50">
        <v>788000</v>
      </c>
      <c r="G98" s="48">
        <v>1486000</v>
      </c>
      <c r="H98" s="49">
        <v>701000</v>
      </c>
      <c r="I98" s="50">
        <v>785000</v>
      </c>
    </row>
    <row r="99" spans="1:9" ht="16.5" customHeight="1">
      <c r="A99" s="47" t="s">
        <v>593</v>
      </c>
      <c r="B99" s="48">
        <v>127435000</v>
      </c>
      <c r="C99" s="50">
        <v>126008000</v>
      </c>
      <c r="D99" s="48">
        <v>1486000</v>
      </c>
      <c r="E99" s="49">
        <v>701000</v>
      </c>
      <c r="F99" s="50">
        <v>786000</v>
      </c>
      <c r="G99" s="48">
        <v>1481000</v>
      </c>
      <c r="H99" s="49">
        <v>699000</v>
      </c>
      <c r="I99" s="50">
        <v>782000</v>
      </c>
    </row>
    <row r="100" spans="1:9" ht="16.5" customHeight="1">
      <c r="A100" s="47" t="s">
        <v>529</v>
      </c>
      <c r="B100" s="48">
        <v>127619000</v>
      </c>
      <c r="C100" s="50">
        <v>126139000</v>
      </c>
      <c r="D100" s="48">
        <v>1483000</v>
      </c>
      <c r="E100" s="49">
        <v>699000</v>
      </c>
      <c r="F100" s="50">
        <v>784000</v>
      </c>
      <c r="G100" s="48">
        <v>1477000</v>
      </c>
      <c r="H100" s="49">
        <v>697000</v>
      </c>
      <c r="I100" s="50">
        <v>780000</v>
      </c>
    </row>
    <row r="101" spans="1:9" ht="16.5" customHeight="1">
      <c r="A101" s="47" t="s">
        <v>594</v>
      </c>
      <c r="B101" s="48">
        <v>127687000</v>
      </c>
      <c r="C101" s="50">
        <v>126176000</v>
      </c>
      <c r="D101" s="48">
        <v>1477000</v>
      </c>
      <c r="E101" s="49">
        <v>696000</v>
      </c>
      <c r="F101" s="50">
        <v>781000</v>
      </c>
      <c r="G101" s="48">
        <v>1471000</v>
      </c>
      <c r="H101" s="49">
        <v>694000</v>
      </c>
      <c r="I101" s="50">
        <v>777000</v>
      </c>
    </row>
    <row r="102" spans="1:9" ht="16.5" customHeight="1">
      <c r="A102" s="47" t="s">
        <v>595</v>
      </c>
      <c r="B102" s="48">
        <v>127767994</v>
      </c>
      <c r="C102" s="50">
        <v>126204902</v>
      </c>
      <c r="D102" s="48">
        <v>1467815</v>
      </c>
      <c r="E102" s="49">
        <v>691677</v>
      </c>
      <c r="F102" s="50">
        <v>776138</v>
      </c>
      <c r="G102" s="48">
        <v>1460234</v>
      </c>
      <c r="H102" s="49">
        <v>688589</v>
      </c>
      <c r="I102" s="50">
        <v>771645</v>
      </c>
    </row>
    <row r="103" spans="1:9" ht="15.75" customHeight="1">
      <c r="A103" s="29"/>
      <c r="B103" s="38"/>
      <c r="C103" s="52" t="s">
        <v>596</v>
      </c>
      <c r="D103" s="38"/>
      <c r="E103" s="40"/>
      <c r="F103" s="41"/>
      <c r="G103" s="53" t="s">
        <v>597</v>
      </c>
      <c r="H103" s="40">
        <v>689062</v>
      </c>
      <c r="I103" s="41" t="s">
        <v>598</v>
      </c>
    </row>
    <row r="104" spans="1:9" ht="24.75" customHeight="1">
      <c r="A104" s="47" t="s">
        <v>533</v>
      </c>
      <c r="B104" s="48">
        <v>127770000</v>
      </c>
      <c r="C104" s="50">
        <v>126154000</v>
      </c>
      <c r="D104" s="48">
        <v>1460000</v>
      </c>
      <c r="E104" s="49">
        <v>688000</v>
      </c>
      <c r="F104" s="50">
        <v>772000</v>
      </c>
      <c r="G104" s="48">
        <v>1453000</v>
      </c>
      <c r="H104" s="49">
        <v>685000</v>
      </c>
      <c r="I104" s="50">
        <v>768000</v>
      </c>
    </row>
    <row r="105" spans="1:9" ht="15.75" customHeight="1">
      <c r="A105" s="47" t="s">
        <v>534</v>
      </c>
      <c r="B105" s="48">
        <v>127771000</v>
      </c>
      <c r="C105" s="50">
        <v>126085000</v>
      </c>
      <c r="D105" s="48">
        <v>1452000</v>
      </c>
      <c r="E105" s="49">
        <v>683000</v>
      </c>
      <c r="F105" s="50">
        <v>769000</v>
      </c>
      <c r="G105" s="48">
        <v>1445000</v>
      </c>
      <c r="H105" s="49">
        <v>680000</v>
      </c>
      <c r="I105" s="50">
        <v>765000</v>
      </c>
    </row>
    <row r="106" spans="1:9" ht="15.75" customHeight="1">
      <c r="A106" s="47" t="s">
        <v>535</v>
      </c>
      <c r="B106" s="48">
        <v>127692000</v>
      </c>
      <c r="C106" s="50">
        <v>125947000</v>
      </c>
      <c r="D106" s="48">
        <v>1444000</v>
      </c>
      <c r="E106" s="49">
        <v>679000</v>
      </c>
      <c r="F106" s="50">
        <v>765000</v>
      </c>
      <c r="G106" s="48">
        <v>1436000</v>
      </c>
      <c r="H106" s="49">
        <v>676000</v>
      </c>
      <c r="I106" s="50">
        <v>761000</v>
      </c>
    </row>
    <row r="107" spans="1:9" ht="15" customHeight="1">
      <c r="A107" s="47" t="s">
        <v>536</v>
      </c>
      <c r="B107" s="48">
        <v>127510000</v>
      </c>
      <c r="C107" s="50">
        <v>125820000</v>
      </c>
      <c r="D107" s="48">
        <v>1436000</v>
      </c>
      <c r="E107" s="49">
        <v>675000</v>
      </c>
      <c r="F107" s="50">
        <v>761000</v>
      </c>
      <c r="G107" s="48">
        <v>1429000</v>
      </c>
      <c r="H107" s="49">
        <v>672000</v>
      </c>
      <c r="I107" s="50">
        <v>757000</v>
      </c>
    </row>
    <row r="108" spans="1:9" ht="15" customHeight="1">
      <c r="A108" s="47" t="s">
        <v>537</v>
      </c>
      <c r="B108" s="48">
        <v>128057352</v>
      </c>
      <c r="C108" s="50">
        <v>126381728</v>
      </c>
      <c r="D108" s="48">
        <v>1431493</v>
      </c>
      <c r="E108" s="49">
        <v>673326</v>
      </c>
      <c r="F108" s="50">
        <v>758167</v>
      </c>
      <c r="G108" s="48">
        <v>1415381</v>
      </c>
      <c r="H108" s="49">
        <v>665610</v>
      </c>
      <c r="I108" s="50">
        <v>749771</v>
      </c>
    </row>
    <row r="109" spans="1:9" ht="15" customHeight="1">
      <c r="A109" s="47"/>
      <c r="B109" s="48"/>
      <c r="C109" s="50" t="s">
        <v>599</v>
      </c>
      <c r="D109" s="49"/>
      <c r="E109" s="49"/>
      <c r="F109" s="49"/>
      <c r="G109" s="48" t="s">
        <v>600</v>
      </c>
      <c r="H109" s="49">
        <v>669771</v>
      </c>
      <c r="I109" s="50" t="s">
        <v>601</v>
      </c>
    </row>
    <row r="110" spans="1:9" ht="24.75" customHeight="1">
      <c r="A110" s="47" t="s">
        <v>538</v>
      </c>
      <c r="B110" s="48">
        <v>127799000</v>
      </c>
      <c r="C110" s="50">
        <v>126180000</v>
      </c>
      <c r="D110" s="48">
        <v>1423000</v>
      </c>
      <c r="E110" s="49">
        <v>670000</v>
      </c>
      <c r="F110" s="50">
        <v>754000</v>
      </c>
      <c r="G110" s="48">
        <v>1416000</v>
      </c>
      <c r="H110" s="49">
        <v>666000</v>
      </c>
      <c r="I110" s="50">
        <v>750000</v>
      </c>
    </row>
    <row r="111" spans="1:9" ht="15.75" customHeight="1">
      <c r="A111" s="54" t="s">
        <v>539</v>
      </c>
      <c r="B111" s="48">
        <v>127515000</v>
      </c>
      <c r="C111" s="49">
        <v>125957000</v>
      </c>
      <c r="D111" s="48">
        <v>1415000</v>
      </c>
      <c r="E111" s="49">
        <v>666000</v>
      </c>
      <c r="F111" s="50">
        <v>749000</v>
      </c>
      <c r="G111" s="49">
        <v>1408000</v>
      </c>
      <c r="H111" s="49">
        <v>662000</v>
      </c>
      <c r="I111" s="50">
        <v>745000</v>
      </c>
    </row>
    <row r="112" spans="1:9" ht="15.75" customHeight="1">
      <c r="A112" s="54" t="s">
        <v>540</v>
      </c>
      <c r="B112" s="48">
        <v>127298000</v>
      </c>
      <c r="C112" s="49">
        <v>125704000</v>
      </c>
      <c r="D112" s="48">
        <v>1405000</v>
      </c>
      <c r="E112" s="49">
        <v>661000</v>
      </c>
      <c r="F112" s="50">
        <v>744000</v>
      </c>
      <c r="G112" s="49">
        <v>1398000</v>
      </c>
      <c r="H112" s="49">
        <v>658000</v>
      </c>
      <c r="I112" s="50">
        <v>740000</v>
      </c>
    </row>
    <row r="113" spans="1:9" ht="15.75" customHeight="1">
      <c r="A113" s="54" t="s">
        <v>541</v>
      </c>
      <c r="B113" s="48">
        <v>127083000</v>
      </c>
      <c r="C113" s="49">
        <v>125431000</v>
      </c>
      <c r="D113" s="48">
        <v>1395000</v>
      </c>
      <c r="E113" s="49">
        <v>657000</v>
      </c>
      <c r="F113" s="50">
        <v>738000</v>
      </c>
      <c r="G113" s="49">
        <v>1388000</v>
      </c>
      <c r="H113" s="49">
        <v>654000</v>
      </c>
      <c r="I113" s="50">
        <v>734000</v>
      </c>
    </row>
    <row r="114" spans="1:9" ht="15.75" customHeight="1">
      <c r="A114" s="54" t="s">
        <v>542</v>
      </c>
      <c r="B114" s="48">
        <v>127094745</v>
      </c>
      <c r="C114" s="49">
        <v>124283901</v>
      </c>
      <c r="D114" s="48">
        <v>1385262</v>
      </c>
      <c r="E114" s="49">
        <v>654380</v>
      </c>
      <c r="F114" s="50">
        <v>730882</v>
      </c>
      <c r="G114" s="49">
        <v>1365508</v>
      </c>
      <c r="H114" s="49">
        <v>645090</v>
      </c>
      <c r="I114" s="50">
        <v>720418</v>
      </c>
    </row>
    <row r="115" spans="1:9" ht="15.75" customHeight="1">
      <c r="A115" s="54"/>
      <c r="B115" s="48"/>
      <c r="C115" s="49" t="s">
        <v>602</v>
      </c>
      <c r="D115" s="48"/>
      <c r="E115" s="49"/>
      <c r="F115" s="50"/>
      <c r="G115" s="49" t="s">
        <v>603</v>
      </c>
      <c r="H115" s="49">
        <v>650292</v>
      </c>
      <c r="I115" s="50" t="s">
        <v>604</v>
      </c>
    </row>
    <row r="116" spans="1:9" ht="24.75" customHeight="1">
      <c r="A116" s="54" t="s">
        <v>543</v>
      </c>
      <c r="B116" s="48">
        <v>126933000</v>
      </c>
      <c r="C116" s="50">
        <v>125020000</v>
      </c>
      <c r="D116" s="48">
        <v>1375000</v>
      </c>
      <c r="E116" s="49">
        <v>650000</v>
      </c>
      <c r="F116" s="50">
        <v>725000</v>
      </c>
      <c r="G116" s="48">
        <v>1366000</v>
      </c>
      <c r="H116" s="49">
        <v>645000</v>
      </c>
      <c r="I116" s="50">
        <v>721000</v>
      </c>
    </row>
    <row r="117" spans="1:9" ht="15.75" customHeight="1">
      <c r="A117" s="54" t="s">
        <v>544</v>
      </c>
      <c r="B117" s="48">
        <v>126706000</v>
      </c>
      <c r="C117" s="50">
        <v>124648000</v>
      </c>
      <c r="D117" s="48">
        <v>1364000</v>
      </c>
      <c r="E117" s="49">
        <v>645000</v>
      </c>
      <c r="F117" s="50">
        <v>719000</v>
      </c>
      <c r="G117" s="48">
        <v>1354000</v>
      </c>
      <c r="H117" s="49">
        <v>640000</v>
      </c>
      <c r="I117" s="50">
        <v>714000</v>
      </c>
    </row>
    <row r="118" spans="1:9" ht="15.75" customHeight="1">
      <c r="A118" s="54" t="s">
        <v>545</v>
      </c>
      <c r="B118" s="48">
        <v>126443000</v>
      </c>
      <c r="C118" s="50">
        <v>124218000</v>
      </c>
      <c r="D118" s="48">
        <v>1352000</v>
      </c>
      <c r="E118" s="49">
        <v>639000</v>
      </c>
      <c r="F118" s="50">
        <v>713000</v>
      </c>
      <c r="G118" s="48">
        <v>1342000</v>
      </c>
      <c r="H118" s="49">
        <v>634000</v>
      </c>
      <c r="I118" s="50">
        <v>708000</v>
      </c>
    </row>
    <row r="119" spans="1:9" ht="15.75" customHeight="1">
      <c r="A119" s="54" t="s">
        <v>605</v>
      </c>
      <c r="B119" s="48">
        <v>126167000</v>
      </c>
      <c r="C119" s="50">
        <v>123731000</v>
      </c>
      <c r="D119" s="48">
        <v>1339000</v>
      </c>
      <c r="E119" s="49">
        <v>634000</v>
      </c>
      <c r="F119" s="50">
        <v>705000</v>
      </c>
      <c r="G119" s="48">
        <v>1328000</v>
      </c>
      <c r="H119" s="49">
        <v>628000</v>
      </c>
      <c r="I119" s="50">
        <v>700000</v>
      </c>
    </row>
    <row r="120" spans="1:9" ht="15.75" customHeight="1">
      <c r="A120" s="54" t="s">
        <v>514</v>
      </c>
      <c r="B120" s="48">
        <v>126146000</v>
      </c>
      <c r="C120" s="50">
        <v>123399000</v>
      </c>
      <c r="D120" s="48">
        <v>1335000</v>
      </c>
      <c r="E120" s="49">
        <v>633000</v>
      </c>
      <c r="F120" s="50">
        <v>702000</v>
      </c>
      <c r="G120" s="48">
        <v>1322000</v>
      </c>
      <c r="H120" s="49">
        <v>627000</v>
      </c>
      <c r="I120" s="50">
        <v>696000</v>
      </c>
    </row>
    <row r="121" spans="1:9" ht="15.75" customHeight="1">
      <c r="A121" s="54" t="s">
        <v>515</v>
      </c>
      <c r="B121" s="48">
        <v>125502000</v>
      </c>
      <c r="C121" s="50">
        <v>122780000</v>
      </c>
      <c r="D121" s="48">
        <v>1321000</v>
      </c>
      <c r="E121" s="49">
        <v>627000</v>
      </c>
      <c r="F121" s="50">
        <v>694000</v>
      </c>
      <c r="G121" s="48">
        <v>1309000</v>
      </c>
      <c r="H121" s="49">
        <v>621000</v>
      </c>
      <c r="I121" s="50">
        <v>688000</v>
      </c>
    </row>
    <row r="122" spans="1:9" ht="15.5" customHeight="1">
      <c r="A122" s="55" t="s">
        <v>516</v>
      </c>
      <c r="B122" s="56">
        <v>124947000</v>
      </c>
      <c r="C122" s="57">
        <v>122031000</v>
      </c>
      <c r="D122" s="56">
        <v>1306000</v>
      </c>
      <c r="E122" s="58">
        <v>620000</v>
      </c>
      <c r="F122" s="57">
        <v>686000</v>
      </c>
      <c r="G122" s="56">
        <v>1294000</v>
      </c>
      <c r="H122" s="58">
        <v>614000</v>
      </c>
      <c r="I122" s="57">
        <v>680000</v>
      </c>
    </row>
    <row r="123" spans="1:9" ht="76.150000000000006" customHeight="1">
      <c r="A123" s="59" t="s">
        <v>606</v>
      </c>
      <c r="B123" s="60"/>
      <c r="C123" s="60"/>
      <c r="D123" s="60"/>
      <c r="E123" s="60"/>
      <c r="F123" s="60"/>
      <c r="G123" s="60"/>
      <c r="H123" s="60"/>
      <c r="I123" s="61"/>
    </row>
    <row r="124" spans="1:9" ht="16.5" customHeight="1"/>
    <row r="125" spans="1:9" ht="16.5" customHeight="1"/>
    <row r="126" spans="1:9" ht="25.15" customHeight="1"/>
    <row r="127" spans="1:9" ht="16.5" customHeight="1"/>
    <row r="128" spans="1:9" ht="16.5" customHeight="1"/>
    <row r="129" ht="16.5" customHeight="1"/>
    <row r="130" ht="16.5" customHeight="1"/>
    <row r="131" s="21" customFormat="1" ht="25.1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spans="1:15" ht="16.5" customHeight="1"/>
    <row r="162" spans="1:15" ht="16.5" customHeight="1">
      <c r="A162" s="62"/>
    </row>
    <row r="163" spans="1:15" s="62" customFormat="1" ht="16.5" customHeight="1">
      <c r="A163" s="21"/>
      <c r="F163" s="63"/>
      <c r="G163" s="63"/>
      <c r="H163" s="63"/>
      <c r="I163" s="63"/>
      <c r="J163" s="63"/>
      <c r="K163" s="63"/>
      <c r="L163" s="63"/>
      <c r="M163" s="63"/>
      <c r="N163" s="63"/>
      <c r="O163" s="63"/>
    </row>
    <row r="164" spans="1:15" ht="16.5" customHeight="1"/>
    <row r="165" spans="1:15" ht="16.5" customHeight="1"/>
    <row r="166" spans="1:15" ht="16.5" customHeight="1"/>
    <row r="167" spans="1:15" ht="16.5" customHeight="1"/>
    <row r="168" spans="1:15" ht="16.5" customHeight="1"/>
    <row r="169" spans="1:15" ht="16.5" customHeight="1"/>
    <row r="170" spans="1:15" ht="16.5" customHeight="1"/>
    <row r="171" spans="1:15" ht="16.5" customHeight="1"/>
    <row r="172" spans="1:15" ht="16.5" customHeight="1"/>
    <row r="173" spans="1:15" ht="16.5" customHeight="1"/>
    <row r="174" spans="1:15" ht="16.5" customHeight="1"/>
    <row r="175" spans="1:15" ht="16.5" customHeight="1"/>
    <row r="176" spans="1:15" ht="16.5" customHeight="1"/>
    <row r="177" ht="16.5" customHeight="1"/>
    <row r="178" ht="16.5" customHeight="1"/>
    <row r="179" ht="16.5" customHeight="1"/>
    <row r="180" ht="16.5" customHeight="1"/>
    <row r="181" ht="16.5" customHeight="1"/>
    <row r="182" ht="16.5" customHeight="1"/>
  </sheetData>
  <mergeCells count="9">
    <mergeCell ref="A123:I123"/>
    <mergeCell ref="A1:I1"/>
    <mergeCell ref="A2:A4"/>
    <mergeCell ref="B2:C2"/>
    <mergeCell ref="D2:I2"/>
    <mergeCell ref="B3:B4"/>
    <mergeCell ref="C3:C4"/>
    <mergeCell ref="D3:F3"/>
    <mergeCell ref="G3:I3"/>
  </mergeCells>
  <phoneticPr fontId="4"/>
  <pageMargins left="0.78740157480314965" right="0.78740157480314965" top="0.59055118110236227" bottom="0.59055118110236227" header="0.51181102362204722" footer="0.51181102362204722"/>
  <pageSetup paperSize="9" scale="6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87566-717F-4E2F-A48E-C428170EC6E4}">
  <sheetPr>
    <tabColor theme="3" tint="0.749992370372631"/>
    <pageSetUpPr fitToPage="1"/>
  </sheetPr>
  <dimension ref="A1:S210"/>
  <sheetViews>
    <sheetView view="pageBreakPreview" zoomScale="85" zoomScaleNormal="75" zoomScaleSheetLayoutView="70" workbookViewId="0">
      <selection sqref="A1:H1"/>
    </sheetView>
  </sheetViews>
  <sheetFormatPr defaultColWidth="12.6328125" defaultRowHeight="13"/>
  <cols>
    <col min="1" max="1" width="13.90625" style="67" customWidth="1"/>
    <col min="2" max="10" width="17.453125" style="67" hidden="1" customWidth="1"/>
    <col min="11" max="17" width="17.453125" style="67" customWidth="1"/>
    <col min="18" max="18" width="15.7265625" style="67" customWidth="1"/>
    <col min="19" max="19" width="12.6328125" style="118" customWidth="1"/>
    <col min="20" max="16384" width="12.6328125" style="67"/>
  </cols>
  <sheetData>
    <row r="1" spans="1:19" ht="21">
      <c r="A1" s="64" t="s">
        <v>607</v>
      </c>
      <c r="B1" s="65"/>
      <c r="C1" s="65"/>
      <c r="D1" s="65"/>
      <c r="E1" s="65"/>
      <c r="F1" s="65"/>
      <c r="G1" s="65"/>
      <c r="H1" s="65"/>
      <c r="I1" s="65"/>
      <c r="J1" s="65"/>
      <c r="K1" s="65"/>
      <c r="L1" s="65"/>
      <c r="M1" s="65"/>
      <c r="N1" s="65"/>
      <c r="O1" s="65"/>
      <c r="P1" s="65"/>
      <c r="Q1" s="65"/>
      <c r="R1" s="66" t="s">
        <v>608</v>
      </c>
      <c r="S1" s="65"/>
    </row>
    <row r="2" spans="1:19">
      <c r="A2" s="68" t="s">
        <v>609</v>
      </c>
      <c r="B2" s="69" t="s">
        <v>610</v>
      </c>
      <c r="C2" s="69" t="s">
        <v>611</v>
      </c>
      <c r="D2" s="69" t="s">
        <v>612</v>
      </c>
      <c r="E2" s="69" t="s">
        <v>613</v>
      </c>
      <c r="F2" s="69" t="s">
        <v>614</v>
      </c>
      <c r="G2" s="69" t="s">
        <v>615</v>
      </c>
      <c r="H2" s="69" t="s">
        <v>616</v>
      </c>
      <c r="I2" s="69" t="s">
        <v>617</v>
      </c>
      <c r="J2" s="70" t="s">
        <v>618</v>
      </c>
      <c r="K2" s="69" t="s">
        <v>619</v>
      </c>
      <c r="L2" s="69" t="s">
        <v>620</v>
      </c>
      <c r="M2" s="69" t="s">
        <v>605</v>
      </c>
      <c r="N2" s="69" t="s">
        <v>621</v>
      </c>
      <c r="O2" s="70" t="s">
        <v>622</v>
      </c>
      <c r="P2" s="70" t="s">
        <v>623</v>
      </c>
      <c r="Q2" s="71"/>
      <c r="R2" s="72"/>
      <c r="S2" s="73"/>
    </row>
    <row r="3" spans="1:19">
      <c r="A3" s="74"/>
      <c r="B3" s="75"/>
      <c r="C3" s="75"/>
      <c r="D3" s="75"/>
      <c r="E3" s="75"/>
      <c r="F3" s="75"/>
      <c r="G3" s="75"/>
      <c r="H3" s="75"/>
      <c r="I3" s="75"/>
      <c r="J3" s="76"/>
      <c r="K3" s="75"/>
      <c r="L3" s="75"/>
      <c r="M3" s="75"/>
      <c r="N3" s="75"/>
      <c r="O3" s="77"/>
      <c r="P3" s="77"/>
      <c r="Q3" s="78" t="s">
        <v>508</v>
      </c>
      <c r="R3" s="78" t="s">
        <v>509</v>
      </c>
      <c r="S3" s="79"/>
    </row>
    <row r="4" spans="1:19" ht="39.75" customHeight="1">
      <c r="A4" s="80" t="s">
        <v>624</v>
      </c>
      <c r="B4" s="81">
        <v>1500995</v>
      </c>
      <c r="C4" s="82">
        <v>1496188</v>
      </c>
      <c r="D4" s="82">
        <v>1489732</v>
      </c>
      <c r="E4" s="82">
        <v>1485557</v>
      </c>
      <c r="F4" s="82">
        <v>1459988</v>
      </c>
      <c r="G4" s="82">
        <f t="shared" ref="G4:J4" si="0">SUM(G5:G6)</f>
        <v>1414996</v>
      </c>
      <c r="H4" s="82">
        <f t="shared" si="0"/>
        <v>1405051</v>
      </c>
      <c r="I4" s="82">
        <f t="shared" si="0"/>
        <v>1395609</v>
      </c>
      <c r="J4" s="82">
        <f t="shared" si="0"/>
        <v>1385262</v>
      </c>
      <c r="K4" s="82">
        <v>1363905</v>
      </c>
      <c r="L4" s="82">
        <f>SUM(L5:L6)</f>
        <v>1351510</v>
      </c>
      <c r="M4" s="82">
        <f>SUM(M5:M6)</f>
        <v>1338810</v>
      </c>
      <c r="N4" s="82">
        <v>1326487</v>
      </c>
      <c r="O4" s="82">
        <v>1320782</v>
      </c>
      <c r="P4" s="82">
        <f>SUM(P5:P6)</f>
        <v>1306165</v>
      </c>
      <c r="Q4" s="82">
        <f>SUM(Q5:Q6)</f>
        <v>619901</v>
      </c>
      <c r="R4" s="83">
        <f>SUM(R5:R6)</f>
        <v>686264</v>
      </c>
      <c r="S4" s="84"/>
    </row>
    <row r="5" spans="1:19" ht="39.75" customHeight="1">
      <c r="A5" s="85" t="s">
        <v>625</v>
      </c>
      <c r="B5" s="86">
        <v>1078461</v>
      </c>
      <c r="C5" s="87">
        <v>1076436</v>
      </c>
      <c r="D5" s="87">
        <v>1076230</v>
      </c>
      <c r="E5" s="87">
        <v>1075552</v>
      </c>
      <c r="F5" s="87">
        <v>1314453</v>
      </c>
      <c r="G5" s="87">
        <f t="shared" ref="G5:J5" si="1">SUM(G7:G17)</f>
        <v>1279980</v>
      </c>
      <c r="H5" s="87">
        <f t="shared" si="1"/>
        <v>1272035</v>
      </c>
      <c r="I5" s="87">
        <f t="shared" si="1"/>
        <v>1264285</v>
      </c>
      <c r="J5" s="87">
        <f t="shared" si="1"/>
        <v>1255330</v>
      </c>
      <c r="K5" s="87">
        <v>1237845</v>
      </c>
      <c r="L5" s="87">
        <f>SUM(L7:L17)</f>
        <v>1227210</v>
      </c>
      <c r="M5" s="87">
        <f>SUM(M7:M17)</f>
        <v>1216765</v>
      </c>
      <c r="N5" s="87">
        <v>1206531</v>
      </c>
      <c r="O5" s="87">
        <v>1202031</v>
      </c>
      <c r="P5" s="87">
        <f>SUM(P7:P17)</f>
        <v>1189206</v>
      </c>
      <c r="Q5" s="87">
        <f>SUM(Q7:Q17)</f>
        <v>564473</v>
      </c>
      <c r="R5" s="88">
        <f>SUM(R7:R17)</f>
        <v>624733</v>
      </c>
      <c r="S5"/>
    </row>
    <row r="6" spans="1:19" ht="39.75" customHeight="1">
      <c r="A6" s="89" t="s">
        <v>626</v>
      </c>
      <c r="B6" s="90">
        <v>422534</v>
      </c>
      <c r="C6" s="91">
        <v>419752</v>
      </c>
      <c r="D6" s="91">
        <v>413502</v>
      </c>
      <c r="E6" s="91">
        <v>410005</v>
      </c>
      <c r="F6" s="91">
        <v>145535</v>
      </c>
      <c r="G6" s="91">
        <f t="shared" ref="G6:J6" si="2">SUM(G18:G26)</f>
        <v>135016</v>
      </c>
      <c r="H6" s="91">
        <f t="shared" si="2"/>
        <v>133016</v>
      </c>
      <c r="I6" s="91">
        <f t="shared" si="2"/>
        <v>131324</v>
      </c>
      <c r="J6" s="91">
        <f t="shared" si="2"/>
        <v>129932</v>
      </c>
      <c r="K6" s="91">
        <v>126060</v>
      </c>
      <c r="L6" s="91">
        <f>SUM(L18:L26)</f>
        <v>124300</v>
      </c>
      <c r="M6" s="91">
        <f>SUM(M18:M26)</f>
        <v>122045</v>
      </c>
      <c r="N6" s="91">
        <v>119956</v>
      </c>
      <c r="O6" s="91">
        <v>118751</v>
      </c>
      <c r="P6" s="91">
        <f>SUM(P18:P26)</f>
        <v>116959</v>
      </c>
      <c r="Q6" s="91">
        <f>SUM(Q18:Q26)</f>
        <v>55428</v>
      </c>
      <c r="R6" s="92">
        <f>SUM(R18:R26)</f>
        <v>61531</v>
      </c>
      <c r="S6"/>
    </row>
    <row r="7" spans="1:19" ht="39.75" customHeight="1">
      <c r="A7" s="85" t="s">
        <v>627</v>
      </c>
      <c r="B7" s="81">
        <v>468735</v>
      </c>
      <c r="C7" s="87">
        <v>469709</v>
      </c>
      <c r="D7" s="87">
        <v>474940</v>
      </c>
      <c r="E7" s="87">
        <v>476268</v>
      </c>
      <c r="F7" s="87">
        <v>515060</v>
      </c>
      <c r="G7" s="87">
        <v>517035</v>
      </c>
      <c r="H7" s="87">
        <v>516677</v>
      </c>
      <c r="I7" s="87">
        <v>516459</v>
      </c>
      <c r="J7" s="87">
        <v>514865</v>
      </c>
      <c r="K7" s="87">
        <v>512604</v>
      </c>
      <c r="L7" s="87">
        <v>510963</v>
      </c>
      <c r="M7" s="87">
        <v>509139</v>
      </c>
      <c r="N7" s="87">
        <v>507355</v>
      </c>
      <c r="O7" s="87">
        <v>509216</v>
      </c>
      <c r="P7" s="87">
        <v>505948</v>
      </c>
      <c r="Q7" s="87">
        <v>237665</v>
      </c>
      <c r="R7" s="88">
        <v>268283</v>
      </c>
      <c r="S7"/>
    </row>
    <row r="8" spans="1:19" ht="39.75" customHeight="1">
      <c r="A8" s="85" t="s">
        <v>628</v>
      </c>
      <c r="B8" s="86">
        <v>118903</v>
      </c>
      <c r="C8" s="87">
        <v>118316</v>
      </c>
      <c r="D8" s="87">
        <v>117645</v>
      </c>
      <c r="E8" s="87">
        <v>117506</v>
      </c>
      <c r="F8" s="87">
        <v>172585</v>
      </c>
      <c r="G8" s="87">
        <v>163576</v>
      </c>
      <c r="H8" s="87">
        <v>161632</v>
      </c>
      <c r="I8" s="87">
        <v>159917</v>
      </c>
      <c r="J8" s="87">
        <v>158114</v>
      </c>
      <c r="K8" s="87">
        <v>155447</v>
      </c>
      <c r="L8" s="87">
        <v>153886</v>
      </c>
      <c r="M8" s="87">
        <v>151956</v>
      </c>
      <c r="N8" s="87">
        <v>150006</v>
      </c>
      <c r="O8" s="87">
        <v>149139</v>
      </c>
      <c r="P8" s="87">
        <v>146903</v>
      </c>
      <c r="Q8" s="87">
        <v>69484</v>
      </c>
      <c r="R8" s="88">
        <v>77419</v>
      </c>
      <c r="S8"/>
    </row>
    <row r="9" spans="1:19" ht="39.75" customHeight="1">
      <c r="A9" s="85" t="s">
        <v>629</v>
      </c>
      <c r="B9" s="86">
        <v>63949</v>
      </c>
      <c r="C9" s="87">
        <v>63292</v>
      </c>
      <c r="D9" s="87">
        <v>61411</v>
      </c>
      <c r="E9" s="87">
        <v>60652</v>
      </c>
      <c r="F9" s="87">
        <v>88281</v>
      </c>
      <c r="G9" s="87">
        <v>81743</v>
      </c>
      <c r="H9" s="87">
        <v>80546</v>
      </c>
      <c r="I9" s="87">
        <v>79207</v>
      </c>
      <c r="J9" s="87">
        <v>77465</v>
      </c>
      <c r="K9" s="87">
        <v>74442</v>
      </c>
      <c r="L9" s="87">
        <v>72915</v>
      </c>
      <c r="M9" s="87">
        <v>71586</v>
      </c>
      <c r="N9" s="87">
        <v>70203</v>
      </c>
      <c r="O9" s="87">
        <v>69165</v>
      </c>
      <c r="P9" s="87">
        <v>67779</v>
      </c>
      <c r="Q9" s="87">
        <v>31782</v>
      </c>
      <c r="R9" s="88">
        <v>35997</v>
      </c>
      <c r="S9" s="84"/>
    </row>
    <row r="10" spans="1:19" ht="39.75" customHeight="1">
      <c r="A10" s="85" t="s">
        <v>630</v>
      </c>
      <c r="B10" s="86">
        <v>34517</v>
      </c>
      <c r="C10" s="87">
        <v>33990</v>
      </c>
      <c r="D10" s="87">
        <v>32771</v>
      </c>
      <c r="E10" s="87">
        <v>32320</v>
      </c>
      <c r="F10" s="87">
        <v>40704</v>
      </c>
      <c r="G10" s="87">
        <v>37179</v>
      </c>
      <c r="H10" s="87">
        <v>36395</v>
      </c>
      <c r="I10" s="87">
        <v>35737</v>
      </c>
      <c r="J10" s="87">
        <v>34951</v>
      </c>
      <c r="K10" s="87">
        <v>33569</v>
      </c>
      <c r="L10" s="87">
        <v>32823</v>
      </c>
      <c r="M10" s="87">
        <v>32238</v>
      </c>
      <c r="N10" s="87">
        <v>31601</v>
      </c>
      <c r="O10" s="87">
        <v>31302</v>
      </c>
      <c r="P10" s="87">
        <v>30652</v>
      </c>
      <c r="Q10" s="87">
        <v>14353</v>
      </c>
      <c r="R10" s="88">
        <v>16299</v>
      </c>
      <c r="S10" s="84"/>
    </row>
    <row r="11" spans="1:19" ht="39.75" customHeight="1">
      <c r="A11" s="85" t="s">
        <v>631</v>
      </c>
      <c r="B11" s="86">
        <v>126681</v>
      </c>
      <c r="C11" s="87">
        <v>126185</v>
      </c>
      <c r="D11" s="87">
        <v>125392</v>
      </c>
      <c r="E11" s="87">
        <v>124761</v>
      </c>
      <c r="F11" s="87">
        <v>123618</v>
      </c>
      <c r="G11" s="87">
        <v>120749</v>
      </c>
      <c r="H11" s="87">
        <v>119945</v>
      </c>
      <c r="I11" s="87">
        <v>119101</v>
      </c>
      <c r="J11" s="87">
        <v>119903</v>
      </c>
      <c r="K11" s="87">
        <v>118384</v>
      </c>
      <c r="L11" s="87">
        <v>117349</v>
      </c>
      <c r="M11" s="87">
        <v>116392</v>
      </c>
      <c r="N11" s="87">
        <v>115447</v>
      </c>
      <c r="O11" s="87">
        <v>114721</v>
      </c>
      <c r="P11" s="87">
        <v>113462</v>
      </c>
      <c r="Q11" s="87">
        <v>54958</v>
      </c>
      <c r="R11" s="88">
        <v>58504</v>
      </c>
      <c r="S11" s="84"/>
    </row>
    <row r="12" spans="1:19" ht="39.75" customHeight="1">
      <c r="A12" s="85" t="s">
        <v>632</v>
      </c>
      <c r="B12" s="86">
        <v>58042</v>
      </c>
      <c r="C12" s="87">
        <v>58143</v>
      </c>
      <c r="D12" s="87">
        <v>58310</v>
      </c>
      <c r="E12" s="87">
        <v>58417</v>
      </c>
      <c r="F12" s="87">
        <v>112988</v>
      </c>
      <c r="G12" s="87">
        <v>111241</v>
      </c>
      <c r="H12" s="87">
        <v>110373</v>
      </c>
      <c r="I12" s="87">
        <v>109525</v>
      </c>
      <c r="J12" s="87">
        <v>108174</v>
      </c>
      <c r="K12" s="87">
        <v>106803</v>
      </c>
      <c r="L12" s="87">
        <v>105717</v>
      </c>
      <c r="M12" s="87">
        <v>105020</v>
      </c>
      <c r="N12" s="87">
        <v>104158</v>
      </c>
      <c r="O12" s="87">
        <v>103713</v>
      </c>
      <c r="P12" s="87">
        <v>102511</v>
      </c>
      <c r="Q12" s="87">
        <v>49592</v>
      </c>
      <c r="R12" s="88">
        <v>52919</v>
      </c>
      <c r="S12" s="84"/>
    </row>
    <row r="13" spans="1:19" ht="39.75" customHeight="1">
      <c r="A13" s="85" t="s">
        <v>633</v>
      </c>
      <c r="B13" s="86">
        <v>39144</v>
      </c>
      <c r="C13" s="87">
        <v>39072</v>
      </c>
      <c r="D13" s="87">
        <v>39049</v>
      </c>
      <c r="E13" s="87">
        <v>39041</v>
      </c>
      <c r="F13" s="87">
        <v>50174</v>
      </c>
      <c r="G13" s="87">
        <v>45992</v>
      </c>
      <c r="H13" s="87">
        <v>45501</v>
      </c>
      <c r="I13" s="87">
        <v>44913</v>
      </c>
      <c r="J13" s="87">
        <v>44086</v>
      </c>
      <c r="K13" s="87">
        <v>42776</v>
      </c>
      <c r="L13" s="87">
        <v>41937</v>
      </c>
      <c r="M13" s="87">
        <v>41201</v>
      </c>
      <c r="N13" s="87">
        <v>40545</v>
      </c>
      <c r="O13" s="87">
        <v>39897</v>
      </c>
      <c r="P13" s="87">
        <v>39129</v>
      </c>
      <c r="Q13" s="87">
        <v>18824</v>
      </c>
      <c r="R13" s="88">
        <v>20305</v>
      </c>
      <c r="S13" s="84"/>
    </row>
    <row r="14" spans="1:19" ht="39.75" customHeight="1">
      <c r="A14" s="85" t="s">
        <v>634</v>
      </c>
      <c r="B14" s="86">
        <v>30459</v>
      </c>
      <c r="C14" s="87">
        <v>30587</v>
      </c>
      <c r="D14" s="87">
        <v>30550</v>
      </c>
      <c r="E14" s="87">
        <v>30595</v>
      </c>
      <c r="F14" s="87">
        <v>39188</v>
      </c>
      <c r="G14" s="87">
        <v>37518</v>
      </c>
      <c r="H14" s="87">
        <v>37286</v>
      </c>
      <c r="I14" s="87">
        <v>37036</v>
      </c>
      <c r="J14" s="87">
        <v>36827</v>
      </c>
      <c r="K14" s="87">
        <v>36080</v>
      </c>
      <c r="L14" s="87">
        <v>35835</v>
      </c>
      <c r="M14" s="87">
        <v>35508</v>
      </c>
      <c r="N14" s="87">
        <v>35051</v>
      </c>
      <c r="O14" s="87">
        <v>34752</v>
      </c>
      <c r="P14" s="87">
        <v>34474</v>
      </c>
      <c r="Q14" s="87">
        <v>16139</v>
      </c>
      <c r="R14" s="88">
        <v>18335</v>
      </c>
      <c r="S14" s="84"/>
    </row>
    <row r="15" spans="1:19" ht="39.75" customHeight="1">
      <c r="A15" s="85" t="s">
        <v>635</v>
      </c>
      <c r="B15" s="86"/>
      <c r="C15" s="87"/>
      <c r="D15" s="87" t="s">
        <v>636</v>
      </c>
      <c r="E15" s="87" t="s">
        <v>636</v>
      </c>
      <c r="F15" s="87">
        <v>92343</v>
      </c>
      <c r="G15" s="87">
        <v>89084</v>
      </c>
      <c r="H15" s="87">
        <v>88577</v>
      </c>
      <c r="I15" s="87">
        <v>87908</v>
      </c>
      <c r="J15" s="87">
        <v>87413</v>
      </c>
      <c r="K15" s="87">
        <v>85884</v>
      </c>
      <c r="L15" s="87">
        <v>84781</v>
      </c>
      <c r="M15" s="87">
        <v>83630</v>
      </c>
      <c r="N15" s="87">
        <v>82808</v>
      </c>
      <c r="O15" s="87">
        <v>81642</v>
      </c>
      <c r="P15" s="87">
        <v>80628</v>
      </c>
      <c r="Q15" s="87">
        <v>39595</v>
      </c>
      <c r="R15" s="88">
        <v>41033</v>
      </c>
      <c r="S15" s="84"/>
    </row>
    <row r="16" spans="1:19" ht="39.75" customHeight="1">
      <c r="A16" s="85" t="s">
        <v>637</v>
      </c>
      <c r="B16" s="86"/>
      <c r="C16" s="87"/>
      <c r="D16" s="87" t="s">
        <v>636</v>
      </c>
      <c r="E16" s="87" t="s">
        <v>636</v>
      </c>
      <c r="F16" s="87">
        <v>44170</v>
      </c>
      <c r="G16" s="87">
        <v>40954</v>
      </c>
      <c r="H16" s="87">
        <v>40425</v>
      </c>
      <c r="I16" s="87">
        <v>39832</v>
      </c>
      <c r="J16" s="87">
        <v>38919</v>
      </c>
      <c r="K16" s="87">
        <v>37468</v>
      </c>
      <c r="L16" s="87">
        <v>36570</v>
      </c>
      <c r="M16" s="87">
        <v>35809</v>
      </c>
      <c r="N16" s="87">
        <v>35091</v>
      </c>
      <c r="O16" s="87">
        <v>34735</v>
      </c>
      <c r="P16" s="87">
        <v>34064</v>
      </c>
      <c r="Q16" s="87">
        <v>16013</v>
      </c>
      <c r="R16" s="88">
        <v>18051</v>
      </c>
      <c r="S16" s="84"/>
    </row>
    <row r="17" spans="1:19" ht="39.75" customHeight="1">
      <c r="A17" s="85" t="s">
        <v>638</v>
      </c>
      <c r="B17" s="86"/>
      <c r="C17" s="87"/>
      <c r="D17" s="87" t="s">
        <v>636</v>
      </c>
      <c r="E17" s="87" t="s">
        <v>636</v>
      </c>
      <c r="F17" s="87">
        <v>35342</v>
      </c>
      <c r="G17" s="87">
        <v>34909</v>
      </c>
      <c r="H17" s="87">
        <v>34678</v>
      </c>
      <c r="I17" s="87">
        <v>34650</v>
      </c>
      <c r="J17" s="87">
        <v>34613</v>
      </c>
      <c r="K17" s="87">
        <v>34388</v>
      </c>
      <c r="L17" s="87">
        <v>34434</v>
      </c>
      <c r="M17" s="87">
        <v>34286</v>
      </c>
      <c r="N17" s="87">
        <v>34266</v>
      </c>
      <c r="O17" s="87">
        <v>33749</v>
      </c>
      <c r="P17" s="87">
        <v>33656</v>
      </c>
      <c r="Q17" s="87">
        <v>16068</v>
      </c>
      <c r="R17" s="88">
        <v>17588</v>
      </c>
      <c r="S17" s="84"/>
    </row>
    <row r="18" spans="1:19" ht="39.75" customHeight="1">
      <c r="A18" s="93" t="s">
        <v>639</v>
      </c>
      <c r="B18" s="94"/>
      <c r="C18" s="95"/>
      <c r="D18" s="95" t="s">
        <v>636</v>
      </c>
      <c r="E18" s="95" t="s">
        <v>636</v>
      </c>
      <c r="F18" s="95">
        <v>7941</v>
      </c>
      <c r="G18" s="95">
        <v>7418</v>
      </c>
      <c r="H18" s="95">
        <v>7264</v>
      </c>
      <c r="I18" s="95">
        <v>7172</v>
      </c>
      <c r="J18" s="95">
        <v>7135</v>
      </c>
      <c r="K18" s="95">
        <v>6893</v>
      </c>
      <c r="L18" s="95">
        <v>6759</v>
      </c>
      <c r="M18" s="95">
        <v>6591</v>
      </c>
      <c r="N18" s="95">
        <v>6390</v>
      </c>
      <c r="O18" s="95">
        <v>6388</v>
      </c>
      <c r="P18" s="95">
        <v>6230</v>
      </c>
      <c r="Q18" s="95">
        <v>3293</v>
      </c>
      <c r="R18" s="96">
        <v>2937</v>
      </c>
      <c r="S18" s="84"/>
    </row>
    <row r="19" spans="1:19" ht="39.75" customHeight="1">
      <c r="A19" s="93" t="s">
        <v>640</v>
      </c>
      <c r="B19" s="94"/>
      <c r="C19" s="95"/>
      <c r="D19" s="95" t="s">
        <v>636</v>
      </c>
      <c r="E19" s="95" t="s">
        <v>636</v>
      </c>
      <c r="F19" s="95">
        <v>10655</v>
      </c>
      <c r="G19" s="95">
        <v>9258</v>
      </c>
      <c r="H19" s="95">
        <v>9018</v>
      </c>
      <c r="I19" s="95">
        <v>8731</v>
      </c>
      <c r="J19" s="95">
        <v>8447</v>
      </c>
      <c r="K19" s="95">
        <v>7949</v>
      </c>
      <c r="L19" s="95">
        <v>7746</v>
      </c>
      <c r="M19" s="95">
        <v>7485</v>
      </c>
      <c r="N19" s="95">
        <v>7349</v>
      </c>
      <c r="O19" s="95">
        <v>7148</v>
      </c>
      <c r="P19" s="95">
        <v>6908</v>
      </c>
      <c r="Q19" s="95">
        <v>3331</v>
      </c>
      <c r="R19" s="96">
        <v>3577</v>
      </c>
      <c r="S19" s="84"/>
    </row>
    <row r="20" spans="1:19" ht="39.75" customHeight="1">
      <c r="A20" s="85" t="s">
        <v>641</v>
      </c>
      <c r="B20" s="86">
        <v>30347</v>
      </c>
      <c r="C20" s="87">
        <v>30390</v>
      </c>
      <c r="D20" s="87">
        <v>30438</v>
      </c>
      <c r="E20" s="87">
        <v>30517</v>
      </c>
      <c r="F20" s="87">
        <v>30595</v>
      </c>
      <c r="G20" s="87">
        <v>30117</v>
      </c>
      <c r="H20" s="87">
        <v>30008</v>
      </c>
      <c r="I20" s="87">
        <v>30011</v>
      </c>
      <c r="J20" s="87">
        <v>30064</v>
      </c>
      <c r="K20" s="87">
        <v>29973</v>
      </c>
      <c r="L20" s="87">
        <v>29945</v>
      </c>
      <c r="M20" s="87">
        <v>29832</v>
      </c>
      <c r="N20" s="87">
        <v>29733</v>
      </c>
      <c r="O20" s="87">
        <v>29509</v>
      </c>
      <c r="P20" s="87">
        <v>29377</v>
      </c>
      <c r="Q20" s="87">
        <v>13764</v>
      </c>
      <c r="R20" s="88">
        <v>15613</v>
      </c>
      <c r="S20" s="84"/>
    </row>
    <row r="21" spans="1:19" ht="39.75" customHeight="1">
      <c r="A21" s="85" t="s">
        <v>642</v>
      </c>
      <c r="B21" s="86">
        <v>20922</v>
      </c>
      <c r="C21" s="87">
        <v>20933</v>
      </c>
      <c r="D21" s="87">
        <v>21012</v>
      </c>
      <c r="E21" s="87">
        <v>21080</v>
      </c>
      <c r="F21" s="87">
        <v>22404</v>
      </c>
      <c r="G21" s="87">
        <v>21697</v>
      </c>
      <c r="H21" s="87">
        <v>21523</v>
      </c>
      <c r="I21" s="87">
        <v>21443</v>
      </c>
      <c r="J21" s="87">
        <v>21239</v>
      </c>
      <c r="K21" s="87">
        <v>20975</v>
      </c>
      <c r="L21" s="87">
        <v>20862</v>
      </c>
      <c r="M21" s="87">
        <v>20652</v>
      </c>
      <c r="N21" s="87">
        <v>20347</v>
      </c>
      <c r="O21" s="87">
        <v>20257</v>
      </c>
      <c r="P21" s="87">
        <v>20249</v>
      </c>
      <c r="Q21" s="87">
        <v>9423</v>
      </c>
      <c r="R21" s="88">
        <v>10826</v>
      </c>
      <c r="S21" s="84"/>
    </row>
    <row r="22" spans="1:19" ht="39.75" customHeight="1">
      <c r="A22" s="93" t="s">
        <v>643</v>
      </c>
      <c r="B22" s="94">
        <v>11395</v>
      </c>
      <c r="C22" s="95">
        <v>11322</v>
      </c>
      <c r="D22" s="95">
        <v>11055</v>
      </c>
      <c r="E22" s="95">
        <v>10914</v>
      </c>
      <c r="F22" s="95">
        <v>19292</v>
      </c>
      <c r="G22" s="95">
        <v>17484</v>
      </c>
      <c r="H22" s="95">
        <v>17181</v>
      </c>
      <c r="I22" s="95">
        <v>16940</v>
      </c>
      <c r="J22" s="95">
        <v>16742</v>
      </c>
      <c r="K22" s="95">
        <v>16094</v>
      </c>
      <c r="L22" s="95">
        <v>15917</v>
      </c>
      <c r="M22" s="95">
        <v>15565</v>
      </c>
      <c r="N22" s="95">
        <v>15256</v>
      </c>
      <c r="O22" s="95">
        <v>14985</v>
      </c>
      <c r="P22" s="95">
        <v>14707</v>
      </c>
      <c r="Q22" s="95">
        <v>7008</v>
      </c>
      <c r="R22" s="96">
        <v>7699</v>
      </c>
      <c r="S22" s="84"/>
    </row>
    <row r="23" spans="1:19" ht="39.75" customHeight="1">
      <c r="A23" s="93" t="s">
        <v>644</v>
      </c>
      <c r="B23" s="94">
        <v>6739</v>
      </c>
      <c r="C23" s="95">
        <v>6646</v>
      </c>
      <c r="D23" s="95">
        <v>6473</v>
      </c>
      <c r="E23" s="95">
        <v>6420</v>
      </c>
      <c r="F23" s="95">
        <v>11731</v>
      </c>
      <c r="G23" s="95">
        <v>10312</v>
      </c>
      <c r="H23" s="95">
        <v>10012</v>
      </c>
      <c r="I23" s="95">
        <v>9749</v>
      </c>
      <c r="J23" s="95">
        <v>9626</v>
      </c>
      <c r="K23" s="95">
        <v>9077</v>
      </c>
      <c r="L23" s="95">
        <v>8836</v>
      </c>
      <c r="M23" s="95">
        <v>8540</v>
      </c>
      <c r="N23" s="95">
        <v>8329</v>
      </c>
      <c r="O23" s="95">
        <v>8176</v>
      </c>
      <c r="P23" s="95">
        <v>7914</v>
      </c>
      <c r="Q23" s="95">
        <v>3837</v>
      </c>
      <c r="R23" s="96">
        <v>4077</v>
      </c>
      <c r="S23" s="84"/>
    </row>
    <row r="24" spans="1:19" ht="39.75" customHeight="1">
      <c r="A24" s="85" t="s">
        <v>645</v>
      </c>
      <c r="B24" s="86">
        <v>4939</v>
      </c>
      <c r="C24" s="87">
        <v>4906</v>
      </c>
      <c r="D24" s="87">
        <v>4888</v>
      </c>
      <c r="E24" s="87">
        <v>4844</v>
      </c>
      <c r="F24" s="87">
        <v>4626</v>
      </c>
      <c r="G24" s="87">
        <v>4275</v>
      </c>
      <c r="H24" s="87">
        <v>4201</v>
      </c>
      <c r="I24" s="87">
        <v>4140</v>
      </c>
      <c r="J24" s="87">
        <v>4072</v>
      </c>
      <c r="K24" s="87">
        <v>3971</v>
      </c>
      <c r="L24" s="87">
        <v>3880</v>
      </c>
      <c r="M24" s="87">
        <v>3797</v>
      </c>
      <c r="N24" s="87">
        <v>3677</v>
      </c>
      <c r="O24" s="87">
        <v>3615</v>
      </c>
      <c r="P24" s="87">
        <v>3546</v>
      </c>
      <c r="Q24" s="87">
        <v>1667</v>
      </c>
      <c r="R24" s="88">
        <v>1879</v>
      </c>
      <c r="S24" s="84"/>
    </row>
    <row r="25" spans="1:19" ht="39.75" customHeight="1">
      <c r="A25" s="97" t="s">
        <v>646</v>
      </c>
      <c r="D25" s="98" t="s">
        <v>636</v>
      </c>
      <c r="E25" s="98" t="s">
        <v>636</v>
      </c>
      <c r="F25" s="87">
        <v>12325</v>
      </c>
      <c r="G25" s="99">
        <v>11294</v>
      </c>
      <c r="H25" s="99">
        <v>11088</v>
      </c>
      <c r="I25" s="99">
        <v>10880</v>
      </c>
      <c r="J25" s="99">
        <v>10705</v>
      </c>
      <c r="K25" s="99">
        <v>10281</v>
      </c>
      <c r="L25" s="99">
        <v>10046</v>
      </c>
      <c r="M25" s="99">
        <v>9800</v>
      </c>
      <c r="N25" s="99">
        <v>9578</v>
      </c>
      <c r="O25" s="99">
        <v>9508</v>
      </c>
      <c r="P25" s="99">
        <v>9329</v>
      </c>
      <c r="Q25" s="99">
        <v>4307</v>
      </c>
      <c r="R25" s="100">
        <v>5022</v>
      </c>
      <c r="S25" s="67"/>
    </row>
    <row r="26" spans="1:19" ht="39.75" customHeight="1" thickBot="1">
      <c r="A26" s="80" t="s">
        <v>647</v>
      </c>
      <c r="B26" s="94"/>
      <c r="C26" s="95"/>
      <c r="D26" s="95" t="s">
        <v>636</v>
      </c>
      <c r="E26" s="95" t="s">
        <v>636</v>
      </c>
      <c r="F26" s="95">
        <v>25966</v>
      </c>
      <c r="G26" s="95">
        <v>23161</v>
      </c>
      <c r="H26" s="82">
        <v>22721</v>
      </c>
      <c r="I26" s="82">
        <v>22258</v>
      </c>
      <c r="J26" s="101">
        <v>21902</v>
      </c>
      <c r="K26" s="101">
        <v>20847</v>
      </c>
      <c r="L26" s="101">
        <v>20309</v>
      </c>
      <c r="M26" s="101">
        <v>19783</v>
      </c>
      <c r="N26" s="101">
        <v>19297</v>
      </c>
      <c r="O26" s="101">
        <v>19165</v>
      </c>
      <c r="P26" s="101">
        <v>18699</v>
      </c>
      <c r="Q26" s="101">
        <v>8798</v>
      </c>
      <c r="R26" s="102">
        <v>9901</v>
      </c>
      <c r="S26" s="84"/>
    </row>
    <row r="27" spans="1:19" ht="39.75" customHeight="1" thickTop="1">
      <c r="A27" s="103" t="s">
        <v>648</v>
      </c>
      <c r="B27" s="104">
        <v>95639</v>
      </c>
      <c r="C27" s="104">
        <v>95126</v>
      </c>
      <c r="D27" s="104">
        <v>94236</v>
      </c>
      <c r="E27" s="104">
        <v>94234</v>
      </c>
      <c r="F27" s="104">
        <v>92343</v>
      </c>
      <c r="G27" s="104">
        <f t="shared" ref="G27:J27" si="3">G15</f>
        <v>89084</v>
      </c>
      <c r="H27" s="105">
        <f t="shared" si="3"/>
        <v>88577</v>
      </c>
      <c r="I27" s="105">
        <f t="shared" si="3"/>
        <v>87908</v>
      </c>
      <c r="J27" s="104">
        <f t="shared" si="3"/>
        <v>87413</v>
      </c>
      <c r="K27" s="104">
        <v>85884</v>
      </c>
      <c r="L27" s="104">
        <f>L15</f>
        <v>84781</v>
      </c>
      <c r="M27" s="104">
        <f>M15</f>
        <v>83630</v>
      </c>
      <c r="N27" s="104">
        <v>82808</v>
      </c>
      <c r="O27" s="104">
        <v>81642</v>
      </c>
      <c r="P27" s="104">
        <f>P15</f>
        <v>80628</v>
      </c>
      <c r="Q27" s="104">
        <f t="shared" ref="Q27:R27" si="4">Q15</f>
        <v>39595</v>
      </c>
      <c r="R27" s="106">
        <f t="shared" si="4"/>
        <v>41033</v>
      </c>
      <c r="S27" s="84"/>
    </row>
    <row r="28" spans="1:19" ht="39.75" customHeight="1">
      <c r="A28" s="85" t="s">
        <v>649</v>
      </c>
      <c r="B28" s="104">
        <v>241790</v>
      </c>
      <c r="C28" s="104">
        <v>240983</v>
      </c>
      <c r="D28" s="104">
        <v>239899</v>
      </c>
      <c r="E28" s="104">
        <v>239113</v>
      </c>
      <c r="F28" s="104">
        <v>236606</v>
      </c>
      <c r="G28" s="104">
        <f t="shared" ref="G28:J28" si="5">G11+G12</f>
        <v>231990</v>
      </c>
      <c r="H28" s="104">
        <f t="shared" si="5"/>
        <v>230318</v>
      </c>
      <c r="I28" s="104">
        <f t="shared" si="5"/>
        <v>228626</v>
      </c>
      <c r="J28" s="104">
        <f t="shared" si="5"/>
        <v>228077</v>
      </c>
      <c r="K28" s="104">
        <v>225187</v>
      </c>
      <c r="L28" s="104">
        <f>L11+L12</f>
        <v>223066</v>
      </c>
      <c r="M28" s="104">
        <f>M11+M12</f>
        <v>221412</v>
      </c>
      <c r="N28" s="104">
        <v>219605</v>
      </c>
      <c r="O28" s="104">
        <v>218434</v>
      </c>
      <c r="P28" s="104">
        <f>P11+P12</f>
        <v>215973</v>
      </c>
      <c r="Q28" s="104">
        <f t="shared" ref="Q28:R28" si="6">Q11+Q12</f>
        <v>104550</v>
      </c>
      <c r="R28" s="106">
        <f t="shared" si="6"/>
        <v>111423</v>
      </c>
      <c r="S28" s="84"/>
    </row>
    <row r="29" spans="1:19" ht="39.75" customHeight="1">
      <c r="A29" s="85" t="s">
        <v>650</v>
      </c>
      <c r="B29" s="104">
        <v>191462</v>
      </c>
      <c r="C29" s="104">
        <v>190291</v>
      </c>
      <c r="D29" s="104">
        <v>188172</v>
      </c>
      <c r="E29" s="104">
        <v>187300</v>
      </c>
      <c r="F29" s="104">
        <v>180526</v>
      </c>
      <c r="G29" s="104">
        <f t="shared" ref="G29:J29" si="7">G8+G18</f>
        <v>170994</v>
      </c>
      <c r="H29" s="104">
        <f t="shared" si="7"/>
        <v>168896</v>
      </c>
      <c r="I29" s="104">
        <f t="shared" si="7"/>
        <v>167089</v>
      </c>
      <c r="J29" s="104">
        <f t="shared" si="7"/>
        <v>165249</v>
      </c>
      <c r="K29" s="104">
        <v>162340</v>
      </c>
      <c r="L29" s="104">
        <f>L8+L18</f>
        <v>160645</v>
      </c>
      <c r="M29" s="104">
        <f>M8+M18</f>
        <v>158547</v>
      </c>
      <c r="N29" s="104">
        <v>156396</v>
      </c>
      <c r="O29" s="104">
        <v>155527</v>
      </c>
      <c r="P29" s="104">
        <f>P8+P18</f>
        <v>153133</v>
      </c>
      <c r="Q29" s="104">
        <f t="shared" ref="Q29:R29" si="8">Q8+Q18</f>
        <v>72777</v>
      </c>
      <c r="R29" s="106">
        <f t="shared" si="8"/>
        <v>80356</v>
      </c>
      <c r="S29" s="84"/>
    </row>
    <row r="30" spans="1:19" ht="39.75" customHeight="1">
      <c r="A30" s="85" t="s">
        <v>651</v>
      </c>
      <c r="B30" s="104">
        <v>647534</v>
      </c>
      <c r="C30" s="104">
        <v>648123</v>
      </c>
      <c r="D30" s="104">
        <v>652767</v>
      </c>
      <c r="E30" s="104">
        <v>653601</v>
      </c>
      <c r="F30" s="104">
        <v>653244</v>
      </c>
      <c r="G30" s="104">
        <f t="shared" ref="G30:J30" si="9">G7+G14+G17+G19+G20+G21</f>
        <v>650534</v>
      </c>
      <c r="H30" s="104">
        <f t="shared" si="9"/>
        <v>649190</v>
      </c>
      <c r="I30" s="104">
        <f t="shared" si="9"/>
        <v>648330</v>
      </c>
      <c r="J30" s="104">
        <f t="shared" si="9"/>
        <v>646055</v>
      </c>
      <c r="K30" s="104">
        <v>641969</v>
      </c>
      <c r="L30" s="104">
        <f>L7+L14+L17+L19+L20+L21</f>
        <v>639785</v>
      </c>
      <c r="M30" s="104">
        <f>M7+M14+M17+M19+M20+M21</f>
        <v>636902</v>
      </c>
      <c r="N30" s="104">
        <v>634101</v>
      </c>
      <c r="O30" s="104">
        <v>634631</v>
      </c>
      <c r="P30" s="104">
        <f>P7+P14+P17+P19+P20+P21</f>
        <v>630612</v>
      </c>
      <c r="Q30" s="104">
        <f t="shared" ref="Q30:R30" si="10">Q7+Q14+Q17+Q19+Q20+Q21</f>
        <v>296390</v>
      </c>
      <c r="R30" s="106">
        <f t="shared" si="10"/>
        <v>334222</v>
      </c>
      <c r="S30" s="84"/>
    </row>
    <row r="31" spans="1:19" ht="39.75" customHeight="1">
      <c r="A31" s="85" t="s">
        <v>652</v>
      </c>
      <c r="B31" s="104">
        <v>177866</v>
      </c>
      <c r="C31" s="104">
        <v>176478</v>
      </c>
      <c r="D31" s="104">
        <v>173124</v>
      </c>
      <c r="E31" s="104">
        <v>171596</v>
      </c>
      <c r="F31" s="104">
        <v>166071</v>
      </c>
      <c r="G31" s="104">
        <f t="shared" ref="G31:J31" si="11">G10+G13+G16+G22+G23</f>
        <v>151921</v>
      </c>
      <c r="H31" s="104">
        <f t="shared" si="11"/>
        <v>149514</v>
      </c>
      <c r="I31" s="104">
        <f t="shared" si="11"/>
        <v>147171</v>
      </c>
      <c r="J31" s="104">
        <f t="shared" si="11"/>
        <v>144324</v>
      </c>
      <c r="K31" s="104">
        <v>138984</v>
      </c>
      <c r="L31" s="104">
        <f>L10+L13+L16+L22+L23</f>
        <v>136083</v>
      </c>
      <c r="M31" s="104">
        <f>M10+M13+M16+M22+M23</f>
        <v>133353</v>
      </c>
      <c r="N31" s="104">
        <v>130822</v>
      </c>
      <c r="O31" s="104">
        <v>129095</v>
      </c>
      <c r="P31" s="104">
        <f>P10+P13+P16+P22+P23</f>
        <v>126466</v>
      </c>
      <c r="Q31" s="104">
        <f t="shared" ref="Q31:R31" si="12">Q10+Q13+Q16+Q22+Q23</f>
        <v>60035</v>
      </c>
      <c r="R31" s="106">
        <f t="shared" si="12"/>
        <v>66431</v>
      </c>
      <c r="S31" s="84"/>
    </row>
    <row r="32" spans="1:19" ht="39.75" customHeight="1">
      <c r="A32" s="89" t="s">
        <v>653</v>
      </c>
      <c r="B32" s="107">
        <v>146704</v>
      </c>
      <c r="C32" s="107">
        <v>145187</v>
      </c>
      <c r="D32" s="107">
        <v>141534</v>
      </c>
      <c r="E32" s="107">
        <v>139713</v>
      </c>
      <c r="F32" s="107">
        <v>131198</v>
      </c>
      <c r="G32" s="107">
        <f t="shared" ref="G32:J32" si="13">G9+G24+G25+G26</f>
        <v>120473</v>
      </c>
      <c r="H32" s="107">
        <f t="shared" si="13"/>
        <v>118556</v>
      </c>
      <c r="I32" s="107">
        <f t="shared" si="13"/>
        <v>116485</v>
      </c>
      <c r="J32" s="107">
        <f t="shared" si="13"/>
        <v>114144</v>
      </c>
      <c r="K32" s="107">
        <v>109541</v>
      </c>
      <c r="L32" s="107">
        <f>L9+L24+L25+L26</f>
        <v>107150</v>
      </c>
      <c r="M32" s="107">
        <f>M9+M24+M25+M26</f>
        <v>104966</v>
      </c>
      <c r="N32" s="107">
        <v>102755</v>
      </c>
      <c r="O32" s="107">
        <v>101453</v>
      </c>
      <c r="P32" s="107">
        <f>P9+P24+P25+P26</f>
        <v>99353</v>
      </c>
      <c r="Q32" s="107">
        <f t="shared" ref="Q32:R32" si="14">Q9+Q24+Q25+Q26</f>
        <v>46554</v>
      </c>
      <c r="R32" s="108">
        <f t="shared" si="14"/>
        <v>52799</v>
      </c>
      <c r="S32" s="84"/>
    </row>
    <row r="33" spans="1:19">
      <c r="A33" s="109" t="s">
        <v>654</v>
      </c>
      <c r="Q33" s="110"/>
      <c r="R33" s="111"/>
      <c r="S33" s="112"/>
    </row>
    <row r="34" spans="1:19" s="114" customFormat="1">
      <c r="A34" s="109" t="s">
        <v>655</v>
      </c>
      <c r="B34" s="113"/>
      <c r="C34" s="113"/>
      <c r="D34" s="113"/>
      <c r="E34" s="113"/>
      <c r="F34" s="113"/>
      <c r="G34" s="113"/>
      <c r="H34" s="113"/>
      <c r="I34" s="113"/>
      <c r="J34" s="113"/>
      <c r="K34" s="113"/>
      <c r="L34" s="113"/>
      <c r="M34" s="113"/>
      <c r="N34" s="113"/>
      <c r="O34" s="113"/>
      <c r="P34" s="113"/>
      <c r="Q34" s="113"/>
      <c r="R34" s="113"/>
    </row>
    <row r="35" spans="1:19">
      <c r="A35" s="115"/>
      <c r="B35" s="116"/>
      <c r="C35" s="116"/>
      <c r="D35" s="116"/>
      <c r="E35" s="116"/>
      <c r="F35" s="116"/>
      <c r="G35" s="116"/>
      <c r="H35" s="116"/>
      <c r="I35" s="116"/>
      <c r="J35" s="116"/>
      <c r="K35" s="116"/>
      <c r="L35" s="116"/>
      <c r="M35" s="116"/>
      <c r="N35" s="116"/>
      <c r="O35" s="116"/>
      <c r="P35" s="116"/>
      <c r="Q35" s="116"/>
      <c r="R35" s="116"/>
      <c r="S35" s="67"/>
    </row>
    <row r="36" spans="1:19">
      <c r="A36" s="117"/>
      <c r="B36" s="115"/>
      <c r="C36" s="115"/>
      <c r="D36" s="115"/>
      <c r="E36" s="115"/>
      <c r="F36" s="115"/>
      <c r="G36" s="115"/>
      <c r="H36" s="115"/>
      <c r="I36" s="115"/>
      <c r="J36" s="115"/>
      <c r="K36" s="115"/>
      <c r="L36" s="115"/>
      <c r="M36" s="115"/>
      <c r="N36" s="115"/>
      <c r="O36" s="115"/>
      <c r="P36" s="115"/>
      <c r="S36" s="67"/>
    </row>
    <row r="37" spans="1:19">
      <c r="A37" s="114"/>
      <c r="B37" s="117"/>
      <c r="C37" s="117"/>
      <c r="D37" s="117"/>
      <c r="E37" s="117"/>
      <c r="F37" s="117"/>
      <c r="G37" s="117"/>
      <c r="H37" s="117"/>
      <c r="I37" s="117"/>
      <c r="J37" s="117"/>
      <c r="K37" s="117"/>
      <c r="L37" s="117"/>
      <c r="M37" s="117"/>
      <c r="N37" s="117"/>
      <c r="O37" s="117"/>
      <c r="P37" s="117"/>
      <c r="S37" s="67"/>
    </row>
    <row r="38" spans="1:19">
      <c r="S38" s="67"/>
    </row>
    <row r="39" spans="1:19">
      <c r="S39" s="67"/>
    </row>
    <row r="40" spans="1:19">
      <c r="S40" s="67"/>
    </row>
    <row r="41" spans="1:19">
      <c r="S41" s="67"/>
    </row>
    <row r="42" spans="1:19">
      <c r="S42" s="67"/>
    </row>
    <row r="43" spans="1:19">
      <c r="S43" s="67"/>
    </row>
    <row r="44" spans="1:19">
      <c r="S44" s="67"/>
    </row>
    <row r="45" spans="1:19">
      <c r="S45" s="67"/>
    </row>
    <row r="46" spans="1:19">
      <c r="S46" s="67"/>
    </row>
    <row r="47" spans="1:19">
      <c r="S47" s="67"/>
    </row>
    <row r="48" spans="1:19">
      <c r="S48" s="67"/>
    </row>
    <row r="49" spans="19:19">
      <c r="S49" s="67"/>
    </row>
    <row r="50" spans="19:19">
      <c r="S50" s="67"/>
    </row>
    <row r="51" spans="19:19">
      <c r="S51" s="67"/>
    </row>
    <row r="52" spans="19:19">
      <c r="S52" s="67"/>
    </row>
    <row r="53" spans="19:19">
      <c r="S53" s="67"/>
    </row>
    <row r="54" spans="19:19">
      <c r="S54" s="67"/>
    </row>
    <row r="55" spans="19:19">
      <c r="S55" s="67"/>
    </row>
    <row r="56" spans="19:19">
      <c r="S56" s="67"/>
    </row>
    <row r="57" spans="19:19">
      <c r="S57" s="67"/>
    </row>
    <row r="58" spans="19:19">
      <c r="S58" s="67"/>
    </row>
    <row r="59" spans="19:19">
      <c r="S59" s="67"/>
    </row>
    <row r="60" spans="19:19">
      <c r="S60" s="67"/>
    </row>
    <row r="61" spans="19:19">
      <c r="S61" s="67"/>
    </row>
    <row r="62" spans="19:19">
      <c r="S62" s="67"/>
    </row>
    <row r="63" spans="19:19">
      <c r="S63" s="67"/>
    </row>
    <row r="64" spans="19:19">
      <c r="S64" s="67"/>
    </row>
    <row r="65" spans="19:19">
      <c r="S65" s="67"/>
    </row>
    <row r="66" spans="19:19">
      <c r="S66" s="67"/>
    </row>
    <row r="67" spans="19:19">
      <c r="S67" s="67"/>
    </row>
    <row r="68" spans="19:19">
      <c r="S68" s="67"/>
    </row>
    <row r="69" spans="19:19">
      <c r="S69" s="67"/>
    </row>
    <row r="70" spans="19:19">
      <c r="S70" s="67"/>
    </row>
    <row r="71" spans="19:19">
      <c r="S71" s="67"/>
    </row>
    <row r="72" spans="19:19">
      <c r="S72" s="67"/>
    </row>
    <row r="73" spans="19:19">
      <c r="S73" s="67"/>
    </row>
    <row r="74" spans="19:19">
      <c r="S74" s="67"/>
    </row>
    <row r="75" spans="19:19">
      <c r="S75" s="67"/>
    </row>
    <row r="76" spans="19:19">
      <c r="S76" s="67"/>
    </row>
    <row r="77" spans="19:19">
      <c r="S77" s="67"/>
    </row>
    <row r="78" spans="19:19">
      <c r="S78" s="67"/>
    </row>
    <row r="79" spans="19:19">
      <c r="S79" s="67"/>
    </row>
    <row r="80" spans="19:19">
      <c r="S80" s="67"/>
    </row>
    <row r="81" spans="19:19">
      <c r="S81" s="67"/>
    </row>
    <row r="82" spans="19:19">
      <c r="S82" s="67"/>
    </row>
    <row r="83" spans="19:19">
      <c r="S83" s="67"/>
    </row>
    <row r="84" spans="19:19">
      <c r="S84" s="67"/>
    </row>
    <row r="85" spans="19:19">
      <c r="S85" s="67"/>
    </row>
    <row r="86" spans="19:19">
      <c r="S86" s="67"/>
    </row>
    <row r="87" spans="19:19">
      <c r="S87" s="67"/>
    </row>
    <row r="88" spans="19:19">
      <c r="S88" s="67"/>
    </row>
    <row r="89" spans="19:19">
      <c r="S89" s="67"/>
    </row>
    <row r="90" spans="19:19">
      <c r="S90" s="67"/>
    </row>
    <row r="91" spans="19:19">
      <c r="S91" s="67"/>
    </row>
    <row r="92" spans="19:19">
      <c r="S92" s="67"/>
    </row>
    <row r="93" spans="19:19">
      <c r="S93" s="67"/>
    </row>
    <row r="94" spans="19:19">
      <c r="S94" s="67"/>
    </row>
    <row r="95" spans="19:19">
      <c r="S95" s="67"/>
    </row>
    <row r="96" spans="19:19">
      <c r="S96" s="67"/>
    </row>
    <row r="97" spans="19:19">
      <c r="S97" s="67"/>
    </row>
    <row r="98" spans="19:19">
      <c r="S98" s="67"/>
    </row>
    <row r="99" spans="19:19">
      <c r="S99" s="67"/>
    </row>
    <row r="100" spans="19:19">
      <c r="S100" s="67"/>
    </row>
    <row r="101" spans="19:19">
      <c r="S101" s="67"/>
    </row>
    <row r="102" spans="19:19">
      <c r="S102" s="67"/>
    </row>
    <row r="103" spans="19:19">
      <c r="S103" s="67"/>
    </row>
    <row r="104" spans="19:19">
      <c r="S104" s="67"/>
    </row>
    <row r="105" spans="19:19">
      <c r="S105" s="67"/>
    </row>
    <row r="106" spans="19:19">
      <c r="S106" s="67"/>
    </row>
    <row r="107" spans="19:19">
      <c r="S107" s="67"/>
    </row>
    <row r="108" spans="19:19">
      <c r="S108" s="67"/>
    </row>
    <row r="109" spans="19:19">
      <c r="S109" s="67"/>
    </row>
    <row r="110" spans="19:19">
      <c r="S110" s="67"/>
    </row>
    <row r="111" spans="19:19">
      <c r="S111" s="67"/>
    </row>
    <row r="112" spans="19:19">
      <c r="S112" s="67"/>
    </row>
    <row r="113" spans="19:19">
      <c r="S113" s="67"/>
    </row>
    <row r="114" spans="19:19">
      <c r="S114" s="67"/>
    </row>
    <row r="115" spans="19:19">
      <c r="S115" s="67"/>
    </row>
    <row r="116" spans="19:19">
      <c r="S116" s="67"/>
    </row>
    <row r="117" spans="19:19">
      <c r="S117" s="67"/>
    </row>
    <row r="118" spans="19:19">
      <c r="S118" s="67"/>
    </row>
    <row r="119" spans="19:19">
      <c r="S119" s="67"/>
    </row>
    <row r="120" spans="19:19">
      <c r="S120" s="67"/>
    </row>
    <row r="121" spans="19:19">
      <c r="S121" s="67"/>
    </row>
    <row r="122" spans="19:19">
      <c r="S122" s="67"/>
    </row>
    <row r="123" spans="19:19">
      <c r="S123" s="67"/>
    </row>
    <row r="124" spans="19:19">
      <c r="S124" s="67"/>
    </row>
    <row r="125" spans="19:19">
      <c r="S125" s="67"/>
    </row>
    <row r="126" spans="19:19">
      <c r="S126" s="67"/>
    </row>
    <row r="127" spans="19:19">
      <c r="S127" s="67"/>
    </row>
    <row r="128" spans="19:19">
      <c r="S128" s="67"/>
    </row>
    <row r="129" spans="19:19">
      <c r="S129" s="67"/>
    </row>
    <row r="130" spans="19:19">
      <c r="S130" s="67"/>
    </row>
    <row r="131" spans="19:19">
      <c r="S131" s="67"/>
    </row>
    <row r="132" spans="19:19">
      <c r="S132" s="67"/>
    </row>
    <row r="133" spans="19:19">
      <c r="S133" s="67"/>
    </row>
    <row r="134" spans="19:19">
      <c r="S134" s="67"/>
    </row>
    <row r="135" spans="19:19">
      <c r="S135" s="67"/>
    </row>
    <row r="136" spans="19:19">
      <c r="S136" s="67"/>
    </row>
    <row r="137" spans="19:19">
      <c r="S137" s="67"/>
    </row>
    <row r="138" spans="19:19">
      <c r="S138" s="67"/>
    </row>
    <row r="139" spans="19:19">
      <c r="S139" s="67"/>
    </row>
    <row r="140" spans="19:19">
      <c r="S140" s="67"/>
    </row>
    <row r="141" spans="19:19">
      <c r="S141" s="67"/>
    </row>
    <row r="142" spans="19:19">
      <c r="S142" s="67"/>
    </row>
    <row r="143" spans="19:19">
      <c r="S143" s="67"/>
    </row>
    <row r="144" spans="19:19">
      <c r="S144" s="67"/>
    </row>
    <row r="145" spans="19:19">
      <c r="S145" s="67"/>
    </row>
    <row r="146" spans="19:19">
      <c r="S146" s="67"/>
    </row>
    <row r="147" spans="19:19">
      <c r="S147" s="67"/>
    </row>
    <row r="148" spans="19:19">
      <c r="S148" s="67"/>
    </row>
    <row r="149" spans="19:19">
      <c r="S149" s="67"/>
    </row>
    <row r="150" spans="19:19">
      <c r="S150" s="67"/>
    </row>
    <row r="151" spans="19:19">
      <c r="S151" s="67"/>
    </row>
    <row r="152" spans="19:19">
      <c r="S152" s="67"/>
    </row>
    <row r="153" spans="19:19">
      <c r="S153" s="67"/>
    </row>
    <row r="154" spans="19:19">
      <c r="S154" s="67"/>
    </row>
    <row r="155" spans="19:19">
      <c r="S155" s="67"/>
    </row>
    <row r="156" spans="19:19">
      <c r="S156" s="67"/>
    </row>
    <row r="157" spans="19:19">
      <c r="S157" s="67"/>
    </row>
    <row r="158" spans="19:19">
      <c r="S158" s="67"/>
    </row>
    <row r="159" spans="19:19">
      <c r="S159" s="67"/>
    </row>
    <row r="160" spans="19:19">
      <c r="S160" s="67"/>
    </row>
    <row r="161" spans="19:19">
      <c r="S161" s="67"/>
    </row>
    <row r="162" spans="19:19">
      <c r="S162" s="67"/>
    </row>
    <row r="163" spans="19:19">
      <c r="S163" s="67"/>
    </row>
    <row r="164" spans="19:19">
      <c r="S164" s="67"/>
    </row>
    <row r="165" spans="19:19">
      <c r="S165" s="67"/>
    </row>
    <row r="166" spans="19:19">
      <c r="S166" s="67"/>
    </row>
    <row r="167" spans="19:19">
      <c r="S167" s="67"/>
    </row>
    <row r="168" spans="19:19">
      <c r="S168" s="67"/>
    </row>
    <row r="169" spans="19:19">
      <c r="S169" s="67"/>
    </row>
    <row r="170" spans="19:19">
      <c r="S170" s="67"/>
    </row>
    <row r="171" spans="19:19">
      <c r="S171" s="67"/>
    </row>
    <row r="172" spans="19:19">
      <c r="S172" s="67"/>
    </row>
    <row r="173" spans="19:19">
      <c r="S173" s="67"/>
    </row>
    <row r="174" spans="19:19">
      <c r="S174" s="67"/>
    </row>
    <row r="175" spans="19:19">
      <c r="S175" s="67"/>
    </row>
    <row r="176" spans="19:19">
      <c r="S176" s="67"/>
    </row>
    <row r="177" spans="19:19">
      <c r="S177" s="67"/>
    </row>
    <row r="178" spans="19:19">
      <c r="S178" s="67"/>
    </row>
    <row r="179" spans="19:19">
      <c r="S179" s="67"/>
    </row>
    <row r="180" spans="19:19">
      <c r="S180" s="67"/>
    </row>
    <row r="181" spans="19:19">
      <c r="S181" s="67"/>
    </row>
    <row r="182" spans="19:19">
      <c r="S182" s="67"/>
    </row>
    <row r="183" spans="19:19">
      <c r="S183" s="67"/>
    </row>
    <row r="184" spans="19:19">
      <c r="S184" s="67"/>
    </row>
    <row r="185" spans="19:19">
      <c r="S185" s="67"/>
    </row>
    <row r="186" spans="19:19">
      <c r="S186" s="67"/>
    </row>
    <row r="187" spans="19:19">
      <c r="S187" s="67"/>
    </row>
    <row r="188" spans="19:19">
      <c r="S188" s="67"/>
    </row>
    <row r="189" spans="19:19">
      <c r="S189" s="67"/>
    </row>
    <row r="190" spans="19:19">
      <c r="S190" s="67"/>
    </row>
    <row r="191" spans="19:19">
      <c r="S191" s="67"/>
    </row>
    <row r="192" spans="19:19">
      <c r="S192" s="67"/>
    </row>
    <row r="193" spans="19:19">
      <c r="S193" s="67"/>
    </row>
    <row r="194" spans="19:19">
      <c r="S194" s="67"/>
    </row>
    <row r="195" spans="19:19">
      <c r="S195" s="67"/>
    </row>
    <row r="196" spans="19:19">
      <c r="S196" s="67"/>
    </row>
    <row r="197" spans="19:19">
      <c r="S197" s="67"/>
    </row>
    <row r="198" spans="19:19">
      <c r="S198" s="67"/>
    </row>
    <row r="199" spans="19:19">
      <c r="S199" s="67"/>
    </row>
    <row r="200" spans="19:19">
      <c r="S200" s="67"/>
    </row>
    <row r="201" spans="19:19">
      <c r="S201" s="67"/>
    </row>
    <row r="202" spans="19:19">
      <c r="S202" s="67"/>
    </row>
    <row r="203" spans="19:19">
      <c r="S203" s="67"/>
    </row>
    <row r="204" spans="19:19">
      <c r="S204" s="67"/>
    </row>
    <row r="205" spans="19:19">
      <c r="S205" s="67"/>
    </row>
    <row r="206" spans="19:19">
      <c r="S206" s="67"/>
    </row>
    <row r="207" spans="19:19">
      <c r="S207" s="67"/>
    </row>
    <row r="208" spans="19:19">
      <c r="S208" s="67"/>
    </row>
    <row r="209" spans="19:19">
      <c r="S209" s="67"/>
    </row>
    <row r="210" spans="19:19">
      <c r="S210" s="67"/>
    </row>
  </sheetData>
  <mergeCells count="16">
    <mergeCell ref="M2:M3"/>
    <mergeCell ref="N2:N3"/>
    <mergeCell ref="O2:O3"/>
    <mergeCell ref="P2:P3"/>
    <mergeCell ref="G2:G3"/>
    <mergeCell ref="H2:H3"/>
    <mergeCell ref="I2:I3"/>
    <mergeCell ref="J2:J3"/>
    <mergeCell ref="K2:K3"/>
    <mergeCell ref="L2:L3"/>
    <mergeCell ref="A2:A3"/>
    <mergeCell ref="B2:B3"/>
    <mergeCell ref="C2:C3"/>
    <mergeCell ref="D2:D3"/>
    <mergeCell ref="E2:E3"/>
    <mergeCell ref="F2:F3"/>
  </mergeCells>
  <phoneticPr fontId="4"/>
  <printOptions horizontalCentered="1"/>
  <pageMargins left="0.78740157480314965" right="0.78740157480314965" top="0.59055118110236227" bottom="0.59055118110236227" header="0.51181102362204722" footer="0.51181102362204722"/>
  <pageSetup paperSize="9" scale="5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590B7-1383-4F49-9105-69F2BEE1DC22}">
  <sheetPr>
    <tabColor theme="3" tint="0.749992370372631"/>
  </sheetPr>
  <dimension ref="A1:T34"/>
  <sheetViews>
    <sheetView view="pageBreakPreview" zoomScale="78" zoomScaleNormal="75" zoomScaleSheetLayoutView="78" workbookViewId="0">
      <selection sqref="A1:H1"/>
    </sheetView>
  </sheetViews>
  <sheetFormatPr defaultRowHeight="13"/>
  <cols>
    <col min="1" max="1" width="13.6328125" style="67" customWidth="1"/>
    <col min="2" max="2" width="14.6328125" customWidth="1"/>
    <col min="3" max="19" width="12.6328125" customWidth="1"/>
  </cols>
  <sheetData>
    <row r="1" spans="1:20" ht="21">
      <c r="A1" s="119" t="s">
        <v>656</v>
      </c>
      <c r="B1" s="119"/>
      <c r="C1" s="119"/>
      <c r="D1" s="119"/>
      <c r="E1" s="119"/>
      <c r="F1" s="119"/>
      <c r="G1" s="119"/>
      <c r="H1" s="119"/>
    </row>
    <row r="2" spans="1:20" ht="15.75" customHeight="1">
      <c r="R2" s="120" t="s">
        <v>657</v>
      </c>
      <c r="S2" s="120"/>
    </row>
    <row r="3" spans="1:20" ht="40" customHeight="1">
      <c r="A3" s="121" t="s">
        <v>658</v>
      </c>
      <c r="B3" s="122" t="s">
        <v>659</v>
      </c>
      <c r="C3" s="123" t="s">
        <v>660</v>
      </c>
      <c r="D3" s="124" t="s">
        <v>661</v>
      </c>
      <c r="E3" s="123" t="s">
        <v>662</v>
      </c>
      <c r="F3" s="123" t="s">
        <v>663</v>
      </c>
      <c r="G3" s="123" t="s">
        <v>664</v>
      </c>
      <c r="H3" s="123" t="s">
        <v>665</v>
      </c>
      <c r="I3" s="124" t="s">
        <v>666</v>
      </c>
      <c r="J3" s="123" t="s">
        <v>667</v>
      </c>
      <c r="K3" s="123" t="s">
        <v>668</v>
      </c>
      <c r="L3" s="123" t="s">
        <v>669</v>
      </c>
      <c r="M3" s="123" t="s">
        <v>670</v>
      </c>
      <c r="N3" s="123" t="s">
        <v>671</v>
      </c>
      <c r="O3" s="123" t="s">
        <v>672</v>
      </c>
      <c r="P3" s="123" t="s">
        <v>673</v>
      </c>
      <c r="Q3" s="123" t="s">
        <v>674</v>
      </c>
      <c r="R3" s="123" t="s">
        <v>675</v>
      </c>
      <c r="S3" s="123" t="s">
        <v>676</v>
      </c>
    </row>
    <row r="4" spans="1:20" ht="40" customHeight="1">
      <c r="A4" s="125" t="s">
        <v>677</v>
      </c>
      <c r="B4" s="126">
        <f>B5+B6</f>
        <v>1327185</v>
      </c>
      <c r="C4" s="126">
        <f t="shared" ref="C4:S4" si="0">C5+C6</f>
        <v>41632</v>
      </c>
      <c r="D4" s="126">
        <f t="shared" si="0"/>
        <v>51508</v>
      </c>
      <c r="E4" s="126">
        <f t="shared" si="0"/>
        <v>57707</v>
      </c>
      <c r="F4" s="126">
        <f t="shared" si="0"/>
        <v>58954</v>
      </c>
      <c r="G4" s="126">
        <f t="shared" si="0"/>
        <v>56921</v>
      </c>
      <c r="H4" s="126">
        <f t="shared" si="0"/>
        <v>54724</v>
      </c>
      <c r="I4" s="126">
        <f t="shared" si="0"/>
        <v>59182</v>
      </c>
      <c r="J4" s="127">
        <f t="shared" si="0"/>
        <v>69859</v>
      </c>
      <c r="K4" s="126">
        <f t="shared" si="0"/>
        <v>78560</v>
      </c>
      <c r="L4" s="126">
        <f t="shared" si="0"/>
        <v>95396</v>
      </c>
      <c r="M4" s="126">
        <f t="shared" si="0"/>
        <v>92871</v>
      </c>
      <c r="N4" s="126">
        <f t="shared" si="0"/>
        <v>82583</v>
      </c>
      <c r="O4" s="126">
        <f t="shared" si="0"/>
        <v>84891</v>
      </c>
      <c r="P4" s="126">
        <f t="shared" si="0"/>
        <v>89836</v>
      </c>
      <c r="Q4" s="126">
        <f t="shared" si="0"/>
        <v>114197</v>
      </c>
      <c r="R4" s="126">
        <f t="shared" si="0"/>
        <v>83339</v>
      </c>
      <c r="S4" s="127">
        <f t="shared" si="0"/>
        <v>154963</v>
      </c>
    </row>
    <row r="5" spans="1:20" ht="40" customHeight="1">
      <c r="A5" s="128" t="s">
        <v>678</v>
      </c>
      <c r="B5" s="129">
        <f>SUM(B7:B17)</f>
        <v>1206008</v>
      </c>
      <c r="C5" s="129">
        <f t="shared" ref="C5:S5" si="1">SUM(C7:C17)</f>
        <v>38495</v>
      </c>
      <c r="D5" s="129">
        <f t="shared" si="1"/>
        <v>47427</v>
      </c>
      <c r="E5" s="129">
        <f t="shared" si="1"/>
        <v>53067</v>
      </c>
      <c r="F5" s="129">
        <f t="shared" si="1"/>
        <v>53564</v>
      </c>
      <c r="G5" s="129">
        <f t="shared" si="1"/>
        <v>52560</v>
      </c>
      <c r="H5" s="129">
        <f t="shared" si="1"/>
        <v>51020</v>
      </c>
      <c r="I5" s="129">
        <f t="shared" si="1"/>
        <v>54873</v>
      </c>
      <c r="J5" s="130">
        <f t="shared" si="1"/>
        <v>64341</v>
      </c>
      <c r="K5" s="129">
        <f t="shared" si="1"/>
        <v>72315</v>
      </c>
      <c r="L5" s="129">
        <f t="shared" si="1"/>
        <v>87754</v>
      </c>
      <c r="M5" s="129">
        <f t="shared" si="1"/>
        <v>85319</v>
      </c>
      <c r="N5" s="129">
        <f t="shared" si="1"/>
        <v>75354</v>
      </c>
      <c r="O5" s="129">
        <f t="shared" si="1"/>
        <v>76402</v>
      </c>
      <c r="P5" s="129">
        <f t="shared" si="1"/>
        <v>80037</v>
      </c>
      <c r="Q5" s="129">
        <f t="shared" si="1"/>
        <v>102054</v>
      </c>
      <c r="R5" s="129">
        <f t="shared" si="1"/>
        <v>74688</v>
      </c>
      <c r="S5" s="130">
        <f t="shared" si="1"/>
        <v>136738</v>
      </c>
      <c r="T5" s="131"/>
    </row>
    <row r="6" spans="1:20" ht="40" customHeight="1">
      <c r="A6" s="132" t="s">
        <v>679</v>
      </c>
      <c r="B6" s="133">
        <f>SUM(B18:B26)</f>
        <v>121177</v>
      </c>
      <c r="C6" s="133">
        <f t="shared" ref="C6:S6" si="2">SUM(C18:C26)</f>
        <v>3137</v>
      </c>
      <c r="D6" s="133">
        <f t="shared" si="2"/>
        <v>4081</v>
      </c>
      <c r="E6" s="133">
        <f t="shared" si="2"/>
        <v>4640</v>
      </c>
      <c r="F6" s="133">
        <f t="shared" si="2"/>
        <v>5390</v>
      </c>
      <c r="G6" s="133">
        <f t="shared" si="2"/>
        <v>4361</v>
      </c>
      <c r="H6" s="133">
        <f t="shared" si="2"/>
        <v>3704</v>
      </c>
      <c r="I6" s="133">
        <f t="shared" si="2"/>
        <v>4309</v>
      </c>
      <c r="J6" s="133">
        <f t="shared" si="2"/>
        <v>5518</v>
      </c>
      <c r="K6" s="133">
        <f t="shared" si="2"/>
        <v>6245</v>
      </c>
      <c r="L6" s="133">
        <f t="shared" si="2"/>
        <v>7642</v>
      </c>
      <c r="M6" s="133">
        <f t="shared" si="2"/>
        <v>7552</v>
      </c>
      <c r="N6" s="133">
        <f t="shared" si="2"/>
        <v>7229</v>
      </c>
      <c r="O6" s="133">
        <f t="shared" si="2"/>
        <v>8489</v>
      </c>
      <c r="P6" s="133">
        <f t="shared" si="2"/>
        <v>9799</v>
      </c>
      <c r="Q6" s="133">
        <f t="shared" si="2"/>
        <v>12143</v>
      </c>
      <c r="R6" s="133">
        <f t="shared" si="2"/>
        <v>8651</v>
      </c>
      <c r="S6" s="133">
        <f t="shared" si="2"/>
        <v>18225</v>
      </c>
      <c r="T6" s="131"/>
    </row>
    <row r="7" spans="1:20" ht="40" customHeight="1">
      <c r="A7" s="125" t="s">
        <v>680</v>
      </c>
      <c r="B7" s="134">
        <v>503865</v>
      </c>
      <c r="C7" s="134">
        <v>17484</v>
      </c>
      <c r="D7" s="134">
        <v>21250</v>
      </c>
      <c r="E7" s="134">
        <v>23028</v>
      </c>
      <c r="F7" s="134">
        <v>23396</v>
      </c>
      <c r="G7" s="134">
        <v>24001</v>
      </c>
      <c r="H7" s="134">
        <v>23549</v>
      </c>
      <c r="I7" s="134">
        <v>25324</v>
      </c>
      <c r="J7" s="134">
        <v>28888</v>
      </c>
      <c r="K7" s="134">
        <v>32603</v>
      </c>
      <c r="L7" s="134">
        <v>38684</v>
      </c>
      <c r="M7" s="134">
        <v>37616</v>
      </c>
      <c r="N7" s="134">
        <v>32173</v>
      </c>
      <c r="O7" s="134">
        <v>31253</v>
      </c>
      <c r="P7" s="134">
        <v>31214</v>
      </c>
      <c r="Q7" s="134">
        <v>37844</v>
      </c>
      <c r="R7" s="134">
        <v>27784</v>
      </c>
      <c r="S7" s="134">
        <v>47774</v>
      </c>
    </row>
    <row r="8" spans="1:20" ht="38.25" customHeight="1">
      <c r="A8" s="128" t="s">
        <v>681</v>
      </c>
      <c r="B8" s="134">
        <v>151608</v>
      </c>
      <c r="C8" s="134">
        <v>4287</v>
      </c>
      <c r="D8" s="134">
        <v>5363</v>
      </c>
      <c r="E8" s="134">
        <v>6402</v>
      </c>
      <c r="F8" s="134">
        <v>6330</v>
      </c>
      <c r="G8" s="134">
        <v>6327</v>
      </c>
      <c r="H8" s="134">
        <v>5964</v>
      </c>
      <c r="I8" s="134">
        <v>6577</v>
      </c>
      <c r="J8" s="134">
        <v>7710</v>
      </c>
      <c r="K8" s="134">
        <v>8451</v>
      </c>
      <c r="L8" s="134">
        <v>10781</v>
      </c>
      <c r="M8" s="134">
        <v>10858</v>
      </c>
      <c r="N8" s="134">
        <v>9162</v>
      </c>
      <c r="O8" s="134">
        <v>9257</v>
      </c>
      <c r="P8" s="134">
        <v>9918</v>
      </c>
      <c r="Q8" s="134">
        <v>14073</v>
      </c>
      <c r="R8" s="134">
        <v>10980</v>
      </c>
      <c r="S8" s="134">
        <v>19168</v>
      </c>
    </row>
    <row r="9" spans="1:20" ht="40" customHeight="1">
      <c r="A9" s="128" t="s">
        <v>682</v>
      </c>
      <c r="B9" s="134">
        <v>70019</v>
      </c>
      <c r="C9" s="134">
        <v>1726</v>
      </c>
      <c r="D9" s="134">
        <v>2270</v>
      </c>
      <c r="E9" s="134">
        <v>2662</v>
      </c>
      <c r="F9" s="134">
        <v>2767</v>
      </c>
      <c r="G9" s="134">
        <v>2455</v>
      </c>
      <c r="H9" s="134">
        <v>2301</v>
      </c>
      <c r="I9" s="134">
        <v>2275</v>
      </c>
      <c r="J9" s="134">
        <v>2941</v>
      </c>
      <c r="K9" s="134">
        <v>3640</v>
      </c>
      <c r="L9" s="134">
        <v>4698</v>
      </c>
      <c r="M9" s="134">
        <v>4667</v>
      </c>
      <c r="N9" s="134">
        <v>4466</v>
      </c>
      <c r="O9" s="134">
        <v>4911</v>
      </c>
      <c r="P9" s="134">
        <v>5551</v>
      </c>
      <c r="Q9" s="134">
        <v>7322</v>
      </c>
      <c r="R9" s="134">
        <v>5373</v>
      </c>
      <c r="S9" s="134">
        <v>9994</v>
      </c>
    </row>
    <row r="10" spans="1:20" ht="40" customHeight="1">
      <c r="A10" s="128" t="s">
        <v>683</v>
      </c>
      <c r="B10" s="134">
        <v>31293</v>
      </c>
      <c r="C10" s="134">
        <v>749</v>
      </c>
      <c r="D10" s="134">
        <v>939</v>
      </c>
      <c r="E10" s="134">
        <v>1152</v>
      </c>
      <c r="F10" s="134">
        <v>1188</v>
      </c>
      <c r="G10" s="134">
        <v>1003</v>
      </c>
      <c r="H10" s="134">
        <v>975</v>
      </c>
      <c r="I10" s="134">
        <v>1091</v>
      </c>
      <c r="J10" s="134">
        <v>1316</v>
      </c>
      <c r="K10" s="134">
        <v>1532</v>
      </c>
      <c r="L10" s="134">
        <v>1885</v>
      </c>
      <c r="M10" s="134">
        <v>2239</v>
      </c>
      <c r="N10" s="134">
        <v>2047</v>
      </c>
      <c r="O10" s="134">
        <v>2239</v>
      </c>
      <c r="P10" s="134">
        <v>2503</v>
      </c>
      <c r="Q10" s="134">
        <v>3148</v>
      </c>
      <c r="R10" s="134">
        <v>2383</v>
      </c>
      <c r="S10" s="134">
        <v>4904</v>
      </c>
    </row>
    <row r="11" spans="1:20" ht="40" customHeight="1">
      <c r="A11" s="128" t="s">
        <v>684</v>
      </c>
      <c r="B11" s="134">
        <v>115314</v>
      </c>
      <c r="C11" s="134">
        <v>3865</v>
      </c>
      <c r="D11" s="134">
        <v>4686</v>
      </c>
      <c r="E11" s="134">
        <v>5210</v>
      </c>
      <c r="F11" s="134">
        <v>5148</v>
      </c>
      <c r="G11" s="134">
        <v>5114</v>
      </c>
      <c r="H11" s="134">
        <v>5298</v>
      </c>
      <c r="I11" s="134">
        <v>5305</v>
      </c>
      <c r="J11" s="134">
        <v>6158</v>
      </c>
      <c r="K11" s="134">
        <v>6797</v>
      </c>
      <c r="L11" s="134">
        <v>8514</v>
      </c>
      <c r="M11" s="134">
        <v>8047</v>
      </c>
      <c r="N11" s="134">
        <v>6905</v>
      </c>
      <c r="O11" s="134">
        <v>6843</v>
      </c>
      <c r="P11" s="134">
        <v>6901</v>
      </c>
      <c r="Q11" s="134">
        <v>9860</v>
      </c>
      <c r="R11" s="134">
        <v>7390</v>
      </c>
      <c r="S11" s="134">
        <v>13273</v>
      </c>
    </row>
    <row r="12" spans="1:20" ht="40" customHeight="1">
      <c r="A12" s="128" t="s">
        <v>685</v>
      </c>
      <c r="B12" s="134">
        <v>105616</v>
      </c>
      <c r="C12" s="134">
        <v>3518</v>
      </c>
      <c r="D12" s="134">
        <v>4328</v>
      </c>
      <c r="E12" s="134">
        <v>4712</v>
      </c>
      <c r="F12" s="134">
        <v>4722</v>
      </c>
      <c r="G12" s="134">
        <v>4388</v>
      </c>
      <c r="H12" s="134">
        <v>4457</v>
      </c>
      <c r="I12" s="134">
        <v>4827</v>
      </c>
      <c r="J12" s="134">
        <v>5682</v>
      </c>
      <c r="K12" s="134">
        <v>6311</v>
      </c>
      <c r="L12" s="134">
        <v>7575</v>
      </c>
      <c r="M12" s="134">
        <v>7002</v>
      </c>
      <c r="N12" s="134">
        <v>6579</v>
      </c>
      <c r="O12" s="134">
        <v>6748</v>
      </c>
      <c r="P12" s="134">
        <v>7173</v>
      </c>
      <c r="Q12" s="134">
        <v>9057</v>
      </c>
      <c r="R12" s="134">
        <v>6247</v>
      </c>
      <c r="S12" s="134">
        <v>12290</v>
      </c>
    </row>
    <row r="13" spans="1:20" ht="40" customHeight="1">
      <c r="A13" s="128" t="s">
        <v>686</v>
      </c>
      <c r="B13" s="134">
        <v>40580</v>
      </c>
      <c r="C13" s="134">
        <v>1186</v>
      </c>
      <c r="D13" s="134">
        <v>1472</v>
      </c>
      <c r="E13" s="134">
        <v>1784</v>
      </c>
      <c r="F13" s="134">
        <v>1736</v>
      </c>
      <c r="G13" s="134">
        <v>1530</v>
      </c>
      <c r="H13" s="134">
        <v>1327</v>
      </c>
      <c r="I13" s="134">
        <v>1517</v>
      </c>
      <c r="J13" s="134">
        <v>1961</v>
      </c>
      <c r="K13" s="134">
        <v>2188</v>
      </c>
      <c r="L13" s="134">
        <v>2671</v>
      </c>
      <c r="M13" s="134">
        <v>2627</v>
      </c>
      <c r="N13" s="134">
        <v>2494</v>
      </c>
      <c r="O13" s="134">
        <v>2908</v>
      </c>
      <c r="P13" s="134">
        <v>3155</v>
      </c>
      <c r="Q13" s="134">
        <v>3793</v>
      </c>
      <c r="R13" s="134">
        <v>2587</v>
      </c>
      <c r="S13" s="134">
        <v>5644</v>
      </c>
    </row>
    <row r="14" spans="1:20" ht="40" customHeight="1">
      <c r="A14" s="128" t="s">
        <v>687</v>
      </c>
      <c r="B14" s="134">
        <v>35805</v>
      </c>
      <c r="C14" s="134">
        <v>1090</v>
      </c>
      <c r="D14" s="134">
        <v>1481</v>
      </c>
      <c r="E14" s="134">
        <v>1622</v>
      </c>
      <c r="F14" s="134">
        <v>1584</v>
      </c>
      <c r="G14" s="134">
        <v>1494</v>
      </c>
      <c r="H14" s="134">
        <v>1242</v>
      </c>
      <c r="I14" s="134">
        <v>1565</v>
      </c>
      <c r="J14" s="134">
        <v>1860</v>
      </c>
      <c r="K14" s="134">
        <v>2090</v>
      </c>
      <c r="L14" s="134">
        <v>2442</v>
      </c>
      <c r="M14" s="134">
        <v>2362</v>
      </c>
      <c r="N14" s="134">
        <v>2200</v>
      </c>
      <c r="O14" s="134">
        <v>2445</v>
      </c>
      <c r="P14" s="134">
        <v>2554</v>
      </c>
      <c r="Q14" s="134">
        <v>3227</v>
      </c>
      <c r="R14" s="134">
        <v>2263</v>
      </c>
      <c r="S14" s="134">
        <v>4284</v>
      </c>
    </row>
    <row r="15" spans="1:20" ht="40" customHeight="1">
      <c r="A15" s="128" t="s">
        <v>688</v>
      </c>
      <c r="B15" s="134">
        <v>83426</v>
      </c>
      <c r="C15" s="134">
        <v>2535</v>
      </c>
      <c r="D15" s="134">
        <v>3127</v>
      </c>
      <c r="E15" s="134">
        <v>3631</v>
      </c>
      <c r="F15" s="134">
        <v>3735</v>
      </c>
      <c r="G15" s="134">
        <v>3652</v>
      </c>
      <c r="H15" s="134">
        <v>3559</v>
      </c>
      <c r="I15" s="134">
        <v>3757</v>
      </c>
      <c r="J15" s="134">
        <v>4441</v>
      </c>
      <c r="K15" s="134">
        <v>4847</v>
      </c>
      <c r="L15" s="134">
        <v>6035</v>
      </c>
      <c r="M15" s="134">
        <v>5669</v>
      </c>
      <c r="N15" s="134">
        <v>5273</v>
      </c>
      <c r="O15" s="134">
        <v>5280</v>
      </c>
      <c r="P15" s="134">
        <v>5877</v>
      </c>
      <c r="Q15" s="134">
        <v>7286</v>
      </c>
      <c r="R15" s="134">
        <v>5088</v>
      </c>
      <c r="S15" s="134">
        <v>9634</v>
      </c>
    </row>
    <row r="16" spans="1:20" ht="40" customHeight="1">
      <c r="A16" s="128" t="s">
        <v>689</v>
      </c>
      <c r="B16" s="134">
        <v>35232</v>
      </c>
      <c r="C16" s="134">
        <v>905</v>
      </c>
      <c r="D16" s="134">
        <v>1124</v>
      </c>
      <c r="E16" s="134">
        <v>1345</v>
      </c>
      <c r="F16" s="134">
        <v>1387</v>
      </c>
      <c r="G16" s="134">
        <v>983</v>
      </c>
      <c r="H16" s="134">
        <v>982</v>
      </c>
      <c r="I16" s="134">
        <v>1145</v>
      </c>
      <c r="J16" s="134">
        <v>1504</v>
      </c>
      <c r="K16" s="134">
        <v>1760</v>
      </c>
      <c r="L16" s="134">
        <v>2091</v>
      </c>
      <c r="M16" s="134">
        <v>2019</v>
      </c>
      <c r="N16" s="134">
        <v>2119</v>
      </c>
      <c r="O16" s="134">
        <v>2412</v>
      </c>
      <c r="P16" s="134">
        <v>2732</v>
      </c>
      <c r="Q16" s="134">
        <v>3675</v>
      </c>
      <c r="R16" s="134">
        <v>2762</v>
      </c>
      <c r="S16" s="134">
        <v>6287</v>
      </c>
    </row>
    <row r="17" spans="1:19" ht="40" customHeight="1">
      <c r="A17" s="128" t="s">
        <v>690</v>
      </c>
      <c r="B17" s="134">
        <v>33250</v>
      </c>
      <c r="C17" s="134">
        <v>1150</v>
      </c>
      <c r="D17" s="134">
        <v>1387</v>
      </c>
      <c r="E17" s="134">
        <v>1519</v>
      </c>
      <c r="F17" s="134">
        <v>1571</v>
      </c>
      <c r="G17" s="134">
        <v>1613</v>
      </c>
      <c r="H17" s="134">
        <v>1366</v>
      </c>
      <c r="I17" s="134">
        <v>1490</v>
      </c>
      <c r="J17" s="134">
        <v>1880</v>
      </c>
      <c r="K17" s="134">
        <v>2096</v>
      </c>
      <c r="L17" s="134">
        <v>2378</v>
      </c>
      <c r="M17" s="134">
        <v>2213</v>
      </c>
      <c r="N17" s="134">
        <v>1936</v>
      </c>
      <c r="O17" s="134">
        <v>2106</v>
      </c>
      <c r="P17" s="134">
        <v>2459</v>
      </c>
      <c r="Q17" s="134">
        <v>2769</v>
      </c>
      <c r="R17" s="134">
        <v>1831</v>
      </c>
      <c r="S17" s="134">
        <v>3486</v>
      </c>
    </row>
    <row r="18" spans="1:19" ht="40" customHeight="1">
      <c r="A18" s="135" t="s">
        <v>691</v>
      </c>
      <c r="B18" s="136">
        <v>6283</v>
      </c>
      <c r="C18" s="136">
        <v>86</v>
      </c>
      <c r="D18" s="136">
        <v>152</v>
      </c>
      <c r="E18" s="136">
        <v>157</v>
      </c>
      <c r="F18" s="136">
        <v>509</v>
      </c>
      <c r="G18" s="136">
        <v>214</v>
      </c>
      <c r="H18" s="136">
        <v>174</v>
      </c>
      <c r="I18" s="136">
        <v>252</v>
      </c>
      <c r="J18" s="136">
        <v>243</v>
      </c>
      <c r="K18" s="136">
        <v>245</v>
      </c>
      <c r="L18" s="136">
        <v>298</v>
      </c>
      <c r="M18" s="136">
        <v>301</v>
      </c>
      <c r="N18" s="136">
        <v>310</v>
      </c>
      <c r="O18" s="136">
        <v>382</v>
      </c>
      <c r="P18" s="136">
        <v>489</v>
      </c>
      <c r="Q18" s="136">
        <v>747</v>
      </c>
      <c r="R18" s="136">
        <v>584</v>
      </c>
      <c r="S18" s="136">
        <v>1140</v>
      </c>
    </row>
    <row r="19" spans="1:19" ht="40" customHeight="1">
      <c r="A19" s="135" t="s">
        <v>692</v>
      </c>
      <c r="B19" s="136">
        <v>7420</v>
      </c>
      <c r="C19" s="136">
        <v>150</v>
      </c>
      <c r="D19" s="136">
        <v>187</v>
      </c>
      <c r="E19" s="136">
        <v>205</v>
      </c>
      <c r="F19" s="136">
        <v>250</v>
      </c>
      <c r="G19" s="136">
        <v>179</v>
      </c>
      <c r="H19" s="136">
        <v>186</v>
      </c>
      <c r="I19" s="136">
        <v>212</v>
      </c>
      <c r="J19" s="136">
        <v>253</v>
      </c>
      <c r="K19" s="136">
        <v>281</v>
      </c>
      <c r="L19" s="136">
        <v>376</v>
      </c>
      <c r="M19" s="136">
        <v>388</v>
      </c>
      <c r="N19" s="136">
        <v>466</v>
      </c>
      <c r="O19" s="136">
        <v>579</v>
      </c>
      <c r="P19" s="136">
        <v>667</v>
      </c>
      <c r="Q19" s="136">
        <v>729</v>
      </c>
      <c r="R19" s="136">
        <v>508</v>
      </c>
      <c r="S19" s="136">
        <v>1778</v>
      </c>
    </row>
    <row r="20" spans="1:19" ht="40" customHeight="1">
      <c r="A20" s="128" t="s">
        <v>693</v>
      </c>
      <c r="B20" s="134">
        <v>30364</v>
      </c>
      <c r="C20" s="134">
        <v>1071</v>
      </c>
      <c r="D20" s="134">
        <v>1368</v>
      </c>
      <c r="E20" s="134">
        <v>1496</v>
      </c>
      <c r="F20" s="134">
        <v>1415</v>
      </c>
      <c r="G20" s="134">
        <v>1355</v>
      </c>
      <c r="H20" s="134">
        <v>1157</v>
      </c>
      <c r="I20" s="134">
        <v>1365</v>
      </c>
      <c r="J20" s="134">
        <v>1775</v>
      </c>
      <c r="K20" s="134">
        <v>1917</v>
      </c>
      <c r="L20" s="134">
        <v>2134</v>
      </c>
      <c r="M20" s="134">
        <v>2091</v>
      </c>
      <c r="N20" s="134">
        <v>1724</v>
      </c>
      <c r="O20" s="134">
        <v>1887</v>
      </c>
      <c r="P20" s="134">
        <v>2070</v>
      </c>
      <c r="Q20" s="134">
        <v>2394</v>
      </c>
      <c r="R20" s="134">
        <v>1838</v>
      </c>
      <c r="S20" s="134">
        <v>3307</v>
      </c>
    </row>
    <row r="21" spans="1:19" ht="40" customHeight="1">
      <c r="A21" s="128" t="s">
        <v>694</v>
      </c>
      <c r="B21" s="134">
        <v>20510</v>
      </c>
      <c r="C21" s="134">
        <v>627</v>
      </c>
      <c r="D21" s="134">
        <v>830</v>
      </c>
      <c r="E21" s="134">
        <v>889</v>
      </c>
      <c r="F21" s="134">
        <v>992</v>
      </c>
      <c r="G21" s="134">
        <v>847</v>
      </c>
      <c r="H21" s="134">
        <v>736</v>
      </c>
      <c r="I21" s="134">
        <v>815</v>
      </c>
      <c r="J21" s="134">
        <v>1058</v>
      </c>
      <c r="K21" s="134">
        <v>1275</v>
      </c>
      <c r="L21" s="134">
        <v>1444</v>
      </c>
      <c r="M21" s="134">
        <v>1407</v>
      </c>
      <c r="N21" s="134">
        <v>1170</v>
      </c>
      <c r="O21" s="134">
        <v>1364</v>
      </c>
      <c r="P21" s="134">
        <v>1567</v>
      </c>
      <c r="Q21" s="134">
        <v>1906</v>
      </c>
      <c r="R21" s="134">
        <v>1379</v>
      </c>
      <c r="S21" s="134">
        <v>2204</v>
      </c>
    </row>
    <row r="22" spans="1:19" ht="40" customHeight="1">
      <c r="A22" s="135" t="s">
        <v>695</v>
      </c>
      <c r="B22" s="136">
        <v>15406</v>
      </c>
      <c r="C22" s="136">
        <v>395</v>
      </c>
      <c r="D22" s="136">
        <v>502</v>
      </c>
      <c r="E22" s="136">
        <v>631</v>
      </c>
      <c r="F22" s="136">
        <v>657</v>
      </c>
      <c r="G22" s="136">
        <v>537</v>
      </c>
      <c r="H22" s="136">
        <v>430</v>
      </c>
      <c r="I22" s="136">
        <v>529</v>
      </c>
      <c r="J22" s="136">
        <v>709</v>
      </c>
      <c r="K22" s="136">
        <v>817</v>
      </c>
      <c r="L22" s="136">
        <v>931</v>
      </c>
      <c r="M22" s="136">
        <v>895</v>
      </c>
      <c r="N22" s="136">
        <v>926</v>
      </c>
      <c r="O22" s="136">
        <v>1111</v>
      </c>
      <c r="P22" s="136">
        <v>1250</v>
      </c>
      <c r="Q22" s="136">
        <v>1477</v>
      </c>
      <c r="R22" s="136">
        <v>1042</v>
      </c>
      <c r="S22" s="136">
        <v>2567</v>
      </c>
    </row>
    <row r="23" spans="1:19" ht="40" customHeight="1">
      <c r="A23" s="135" t="s">
        <v>696</v>
      </c>
      <c r="B23" s="136">
        <v>8395</v>
      </c>
      <c r="C23" s="136">
        <v>134</v>
      </c>
      <c r="D23" s="136">
        <v>187</v>
      </c>
      <c r="E23" s="136">
        <v>242</v>
      </c>
      <c r="F23" s="136">
        <v>328</v>
      </c>
      <c r="G23" s="136">
        <v>253</v>
      </c>
      <c r="H23" s="136">
        <v>233</v>
      </c>
      <c r="I23" s="136">
        <v>229</v>
      </c>
      <c r="J23" s="136">
        <v>285</v>
      </c>
      <c r="K23" s="136">
        <v>300</v>
      </c>
      <c r="L23" s="136">
        <v>436</v>
      </c>
      <c r="M23" s="136">
        <v>456</v>
      </c>
      <c r="N23" s="136">
        <v>596</v>
      </c>
      <c r="O23" s="136">
        <v>636</v>
      </c>
      <c r="P23" s="136">
        <v>787</v>
      </c>
      <c r="Q23" s="136">
        <v>973</v>
      </c>
      <c r="R23" s="136">
        <v>614</v>
      </c>
      <c r="S23" s="136">
        <v>1706</v>
      </c>
    </row>
    <row r="24" spans="1:19" ht="40" customHeight="1">
      <c r="A24" s="128" t="s">
        <v>697</v>
      </c>
      <c r="B24" s="134">
        <v>3661</v>
      </c>
      <c r="C24" s="134">
        <v>85</v>
      </c>
      <c r="D24" s="134">
        <v>97</v>
      </c>
      <c r="E24" s="134">
        <v>112</v>
      </c>
      <c r="F24" s="134">
        <v>126</v>
      </c>
      <c r="G24" s="134">
        <v>91</v>
      </c>
      <c r="H24" s="134">
        <v>81</v>
      </c>
      <c r="I24" s="134">
        <v>96</v>
      </c>
      <c r="J24" s="134">
        <v>134</v>
      </c>
      <c r="K24" s="134">
        <v>152</v>
      </c>
      <c r="L24" s="134">
        <v>232</v>
      </c>
      <c r="M24" s="134">
        <v>223</v>
      </c>
      <c r="N24" s="134">
        <v>213</v>
      </c>
      <c r="O24" s="134">
        <v>266</v>
      </c>
      <c r="P24" s="134">
        <v>331</v>
      </c>
      <c r="Q24" s="134">
        <v>425</v>
      </c>
      <c r="R24" s="134">
        <v>298</v>
      </c>
      <c r="S24" s="134">
        <v>663</v>
      </c>
    </row>
    <row r="25" spans="1:19" ht="40" customHeight="1">
      <c r="A25" s="128" t="s">
        <v>698</v>
      </c>
      <c r="B25" s="134">
        <v>9563</v>
      </c>
      <c r="C25" s="134">
        <v>231</v>
      </c>
      <c r="D25" s="134">
        <v>265</v>
      </c>
      <c r="E25" s="134">
        <v>314</v>
      </c>
      <c r="F25" s="134">
        <v>387</v>
      </c>
      <c r="G25" s="134">
        <v>274</v>
      </c>
      <c r="H25" s="134">
        <v>222</v>
      </c>
      <c r="I25" s="134">
        <v>292</v>
      </c>
      <c r="J25" s="134">
        <v>391</v>
      </c>
      <c r="K25" s="134">
        <v>407</v>
      </c>
      <c r="L25" s="134">
        <v>556</v>
      </c>
      <c r="M25" s="134">
        <v>531</v>
      </c>
      <c r="N25" s="134">
        <v>574</v>
      </c>
      <c r="O25" s="134">
        <v>718</v>
      </c>
      <c r="P25" s="134">
        <v>824</v>
      </c>
      <c r="Q25" s="134">
        <v>1118</v>
      </c>
      <c r="R25" s="134">
        <v>745</v>
      </c>
      <c r="S25" s="134">
        <v>1714</v>
      </c>
    </row>
    <row r="26" spans="1:19" ht="40" customHeight="1" thickBot="1">
      <c r="A26" s="137" t="s">
        <v>647</v>
      </c>
      <c r="B26" s="138">
        <v>19575</v>
      </c>
      <c r="C26" s="138">
        <v>358</v>
      </c>
      <c r="D26" s="139">
        <v>493</v>
      </c>
      <c r="E26" s="139">
        <v>594</v>
      </c>
      <c r="F26" s="139">
        <v>726</v>
      </c>
      <c r="G26" s="139">
        <v>611</v>
      </c>
      <c r="H26" s="138">
        <v>485</v>
      </c>
      <c r="I26" s="139">
        <v>519</v>
      </c>
      <c r="J26" s="139">
        <v>670</v>
      </c>
      <c r="K26" s="138">
        <v>851</v>
      </c>
      <c r="L26" s="138">
        <v>1235</v>
      </c>
      <c r="M26" s="138">
        <v>1260</v>
      </c>
      <c r="N26" s="139">
        <v>1250</v>
      </c>
      <c r="O26" s="139">
        <v>1546</v>
      </c>
      <c r="P26" s="138">
        <v>1814</v>
      </c>
      <c r="Q26" s="139">
        <v>2374</v>
      </c>
      <c r="R26" s="139">
        <v>1643</v>
      </c>
      <c r="S26" s="139">
        <v>3146</v>
      </c>
    </row>
    <row r="27" spans="1:19" ht="40" customHeight="1" thickTop="1">
      <c r="A27" s="128" t="s">
        <v>699</v>
      </c>
      <c r="B27" s="129">
        <f>B15</f>
        <v>83426</v>
      </c>
      <c r="C27" s="130">
        <f>C15</f>
        <v>2535</v>
      </c>
      <c r="D27" s="140">
        <f t="shared" ref="D27:P27" si="3">D15</f>
        <v>3127</v>
      </c>
      <c r="E27" s="140">
        <f t="shared" si="3"/>
        <v>3631</v>
      </c>
      <c r="F27" s="140">
        <f t="shared" si="3"/>
        <v>3735</v>
      </c>
      <c r="G27" s="140">
        <f t="shared" si="3"/>
        <v>3652</v>
      </c>
      <c r="H27" s="130">
        <f t="shared" si="3"/>
        <v>3559</v>
      </c>
      <c r="I27" s="140">
        <f t="shared" si="3"/>
        <v>3757</v>
      </c>
      <c r="J27" s="140">
        <f t="shared" si="3"/>
        <v>4441</v>
      </c>
      <c r="K27" s="130">
        <f t="shared" si="3"/>
        <v>4847</v>
      </c>
      <c r="L27" s="130">
        <f t="shared" si="3"/>
        <v>6035</v>
      </c>
      <c r="M27" s="130">
        <f t="shared" si="3"/>
        <v>5669</v>
      </c>
      <c r="N27" s="140">
        <f t="shared" si="3"/>
        <v>5273</v>
      </c>
      <c r="O27" s="140">
        <f t="shared" si="3"/>
        <v>5280</v>
      </c>
      <c r="P27" s="130">
        <f t="shared" si="3"/>
        <v>5877</v>
      </c>
      <c r="Q27" s="140">
        <f>Q15</f>
        <v>7286</v>
      </c>
      <c r="R27" s="140">
        <f>R15</f>
        <v>5088</v>
      </c>
      <c r="S27" s="140">
        <f>S15</f>
        <v>9634</v>
      </c>
    </row>
    <row r="28" spans="1:19" ht="40" customHeight="1">
      <c r="A28" s="128" t="s">
        <v>700</v>
      </c>
      <c r="B28" s="129">
        <f>B11+B12</f>
        <v>220930</v>
      </c>
      <c r="C28" s="130">
        <f>C11+C12</f>
        <v>7383</v>
      </c>
      <c r="D28" s="130">
        <f t="shared" ref="D28:P28" si="4">D11+D12</f>
        <v>9014</v>
      </c>
      <c r="E28" s="130">
        <f t="shared" si="4"/>
        <v>9922</v>
      </c>
      <c r="F28" s="130">
        <f t="shared" si="4"/>
        <v>9870</v>
      </c>
      <c r="G28" s="130">
        <f t="shared" si="4"/>
        <v>9502</v>
      </c>
      <c r="H28" s="130">
        <f t="shared" si="4"/>
        <v>9755</v>
      </c>
      <c r="I28" s="130">
        <f t="shared" si="4"/>
        <v>10132</v>
      </c>
      <c r="J28" s="130">
        <f t="shared" si="4"/>
        <v>11840</v>
      </c>
      <c r="K28" s="130">
        <f t="shared" si="4"/>
        <v>13108</v>
      </c>
      <c r="L28" s="130">
        <f t="shared" si="4"/>
        <v>16089</v>
      </c>
      <c r="M28" s="130">
        <f t="shared" si="4"/>
        <v>15049</v>
      </c>
      <c r="N28" s="130">
        <f t="shared" si="4"/>
        <v>13484</v>
      </c>
      <c r="O28" s="130">
        <f t="shared" si="4"/>
        <v>13591</v>
      </c>
      <c r="P28" s="130">
        <f t="shared" si="4"/>
        <v>14074</v>
      </c>
      <c r="Q28" s="130">
        <f>Q11+Q12</f>
        <v>18917</v>
      </c>
      <c r="R28" s="130">
        <f>R11+R12</f>
        <v>13637</v>
      </c>
      <c r="S28" s="130">
        <f>S11+S12</f>
        <v>25563</v>
      </c>
    </row>
    <row r="29" spans="1:19" ht="40" customHeight="1">
      <c r="A29" s="128" t="s">
        <v>701</v>
      </c>
      <c r="B29" s="129">
        <f>B8+B18</f>
        <v>157891</v>
      </c>
      <c r="C29" s="130">
        <f>C8+C18</f>
        <v>4373</v>
      </c>
      <c r="D29" s="130">
        <f t="shared" ref="D29:P29" si="5">D8+D18</f>
        <v>5515</v>
      </c>
      <c r="E29" s="130">
        <f t="shared" si="5"/>
        <v>6559</v>
      </c>
      <c r="F29" s="130">
        <f t="shared" si="5"/>
        <v>6839</v>
      </c>
      <c r="G29" s="130">
        <f t="shared" si="5"/>
        <v>6541</v>
      </c>
      <c r="H29" s="130">
        <f t="shared" si="5"/>
        <v>6138</v>
      </c>
      <c r="I29" s="130">
        <f t="shared" si="5"/>
        <v>6829</v>
      </c>
      <c r="J29" s="130">
        <f t="shared" si="5"/>
        <v>7953</v>
      </c>
      <c r="K29" s="130">
        <f t="shared" si="5"/>
        <v>8696</v>
      </c>
      <c r="L29" s="130">
        <f t="shared" si="5"/>
        <v>11079</v>
      </c>
      <c r="M29" s="130">
        <f t="shared" si="5"/>
        <v>11159</v>
      </c>
      <c r="N29" s="130">
        <f t="shared" si="5"/>
        <v>9472</v>
      </c>
      <c r="O29" s="130">
        <f t="shared" si="5"/>
        <v>9639</v>
      </c>
      <c r="P29" s="130">
        <f t="shared" si="5"/>
        <v>10407</v>
      </c>
      <c r="Q29" s="130">
        <f>Q8+Q18</f>
        <v>14820</v>
      </c>
      <c r="R29" s="130">
        <f>R8+R18</f>
        <v>11564</v>
      </c>
      <c r="S29" s="130">
        <f>S8+S18</f>
        <v>20308</v>
      </c>
    </row>
    <row r="30" spans="1:19" ht="40" customHeight="1">
      <c r="A30" s="128" t="s">
        <v>702</v>
      </c>
      <c r="B30" s="129">
        <f>B7+B14+B17+B19+B20+B21</f>
        <v>631214</v>
      </c>
      <c r="C30" s="130">
        <f>C7+C14+C17+C19+C20+C21</f>
        <v>21572</v>
      </c>
      <c r="D30" s="130">
        <f t="shared" ref="D30:P30" si="6">D7+D14+D17+D19+D20+D21</f>
        <v>26503</v>
      </c>
      <c r="E30" s="130">
        <f t="shared" si="6"/>
        <v>28759</v>
      </c>
      <c r="F30" s="130">
        <f t="shared" si="6"/>
        <v>29208</v>
      </c>
      <c r="G30" s="130">
        <f t="shared" si="6"/>
        <v>29489</v>
      </c>
      <c r="H30" s="130">
        <f t="shared" si="6"/>
        <v>28236</v>
      </c>
      <c r="I30" s="130">
        <f t="shared" si="6"/>
        <v>30771</v>
      </c>
      <c r="J30" s="130">
        <f t="shared" si="6"/>
        <v>35714</v>
      </c>
      <c r="K30" s="130">
        <f t="shared" si="6"/>
        <v>40262</v>
      </c>
      <c r="L30" s="130">
        <f t="shared" si="6"/>
        <v>47458</v>
      </c>
      <c r="M30" s="130">
        <f t="shared" si="6"/>
        <v>46077</v>
      </c>
      <c r="N30" s="130">
        <f t="shared" si="6"/>
        <v>39669</v>
      </c>
      <c r="O30" s="130">
        <f t="shared" si="6"/>
        <v>39634</v>
      </c>
      <c r="P30" s="130">
        <f t="shared" si="6"/>
        <v>40531</v>
      </c>
      <c r="Q30" s="130">
        <f>Q7+Q14+Q17+Q19+Q20+Q21</f>
        <v>48869</v>
      </c>
      <c r="R30" s="130">
        <f>R7+R14+R17+R19+R20+R21</f>
        <v>35603</v>
      </c>
      <c r="S30" s="130">
        <f>S7+S14+S17+S19+S20+S21</f>
        <v>62833</v>
      </c>
    </row>
    <row r="31" spans="1:19" ht="40" customHeight="1">
      <c r="A31" s="128" t="s">
        <v>703</v>
      </c>
      <c r="B31" s="129">
        <f>B10+B13+B16+B22+B23</f>
        <v>130906</v>
      </c>
      <c r="C31" s="130">
        <f>C10+C13+C16+C22+C23</f>
        <v>3369</v>
      </c>
      <c r="D31" s="130">
        <f t="shared" ref="D31:P31" si="7">D10+D13+D16+D22+D23</f>
        <v>4224</v>
      </c>
      <c r="E31" s="130">
        <f t="shared" si="7"/>
        <v>5154</v>
      </c>
      <c r="F31" s="130">
        <f t="shared" si="7"/>
        <v>5296</v>
      </c>
      <c r="G31" s="130">
        <f t="shared" si="7"/>
        <v>4306</v>
      </c>
      <c r="H31" s="130">
        <f t="shared" si="7"/>
        <v>3947</v>
      </c>
      <c r="I31" s="130">
        <f t="shared" si="7"/>
        <v>4511</v>
      </c>
      <c r="J31" s="130">
        <f t="shared" si="7"/>
        <v>5775</v>
      </c>
      <c r="K31" s="130">
        <f t="shared" si="7"/>
        <v>6597</v>
      </c>
      <c r="L31" s="130">
        <f t="shared" si="7"/>
        <v>8014</v>
      </c>
      <c r="M31" s="130">
        <f t="shared" si="7"/>
        <v>8236</v>
      </c>
      <c r="N31" s="130">
        <f t="shared" si="7"/>
        <v>8182</v>
      </c>
      <c r="O31" s="130">
        <f t="shared" si="7"/>
        <v>9306</v>
      </c>
      <c r="P31" s="130">
        <f t="shared" si="7"/>
        <v>10427</v>
      </c>
      <c r="Q31" s="130">
        <f>Q10+Q13+Q16+Q22+Q23</f>
        <v>13066</v>
      </c>
      <c r="R31" s="130">
        <f>R10+R13+R16+R22+R23</f>
        <v>9388</v>
      </c>
      <c r="S31" s="130">
        <f>S10+S13+S16+S22+S23</f>
        <v>21108</v>
      </c>
    </row>
    <row r="32" spans="1:19" ht="40" customHeight="1">
      <c r="A32" s="132" t="s">
        <v>704</v>
      </c>
      <c r="B32" s="141">
        <f>B9+B24+B25+B26</f>
        <v>102818</v>
      </c>
      <c r="C32" s="133">
        <f>C9+C24+C25+C26</f>
        <v>2400</v>
      </c>
      <c r="D32" s="133">
        <f t="shared" ref="D32:P32" si="8">D9+D24+D25+D26</f>
        <v>3125</v>
      </c>
      <c r="E32" s="133">
        <f t="shared" si="8"/>
        <v>3682</v>
      </c>
      <c r="F32" s="133">
        <f t="shared" si="8"/>
        <v>4006</v>
      </c>
      <c r="G32" s="133">
        <f t="shared" si="8"/>
        <v>3431</v>
      </c>
      <c r="H32" s="133">
        <f t="shared" si="8"/>
        <v>3089</v>
      </c>
      <c r="I32" s="133">
        <f t="shared" si="8"/>
        <v>3182</v>
      </c>
      <c r="J32" s="133">
        <f t="shared" si="8"/>
        <v>4136</v>
      </c>
      <c r="K32" s="133">
        <f t="shared" si="8"/>
        <v>5050</v>
      </c>
      <c r="L32" s="133">
        <f t="shared" si="8"/>
        <v>6721</v>
      </c>
      <c r="M32" s="133">
        <f t="shared" si="8"/>
        <v>6681</v>
      </c>
      <c r="N32" s="133">
        <f t="shared" si="8"/>
        <v>6503</v>
      </c>
      <c r="O32" s="133">
        <f t="shared" si="8"/>
        <v>7441</v>
      </c>
      <c r="P32" s="133">
        <f t="shared" si="8"/>
        <v>8520</v>
      </c>
      <c r="Q32" s="133">
        <f>Q9+Q24+Q25+Q26</f>
        <v>11239</v>
      </c>
      <c r="R32" s="133">
        <f>R9+R24+R25+R26</f>
        <v>8059</v>
      </c>
      <c r="S32" s="133">
        <f>S9+S24+S25+S26</f>
        <v>15517</v>
      </c>
    </row>
    <row r="33" spans="1:1" ht="22.5" customHeight="1">
      <c r="A33" s="67" t="s">
        <v>705</v>
      </c>
    </row>
    <row r="34" spans="1:1">
      <c r="A34" s="114" t="s">
        <v>706</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2" orientation="portrait" r:id="rId1"/>
  <headerFooter alignWithMargins="0"/>
  <colBreaks count="1" manualBreakCount="1">
    <brk id="10"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5E18B-9775-47A2-8910-1F05C1E7695B}">
  <sheetPr>
    <tabColor theme="3" tint="0.749992370372631"/>
  </sheetPr>
  <dimension ref="A1:S34"/>
  <sheetViews>
    <sheetView view="pageBreakPreview" zoomScale="85" zoomScaleNormal="75" zoomScaleSheetLayoutView="85" workbookViewId="0">
      <selection sqref="A1:H1"/>
    </sheetView>
  </sheetViews>
  <sheetFormatPr defaultRowHeight="13"/>
  <cols>
    <col min="1" max="1" width="13.6328125" style="67" customWidth="1"/>
    <col min="2" max="2" width="14.6328125" customWidth="1"/>
    <col min="3" max="19" width="12.6328125" customWidth="1"/>
  </cols>
  <sheetData>
    <row r="1" spans="1:19" ht="21">
      <c r="A1" s="119" t="s">
        <v>707</v>
      </c>
      <c r="B1" s="119"/>
      <c r="C1" s="119"/>
      <c r="D1" s="119"/>
      <c r="E1" s="119"/>
      <c r="F1" s="119"/>
      <c r="G1" s="119"/>
      <c r="H1" s="119"/>
    </row>
    <row r="2" spans="1:19" ht="15.75" customHeight="1">
      <c r="R2" s="120" t="s">
        <v>657</v>
      </c>
      <c r="S2" s="120"/>
    </row>
    <row r="3" spans="1:19" ht="40" customHeight="1">
      <c r="A3" s="121" t="s">
        <v>658</v>
      </c>
      <c r="B3" s="122" t="s">
        <v>659</v>
      </c>
      <c r="C3" s="123" t="s">
        <v>660</v>
      </c>
      <c r="D3" s="124" t="s">
        <v>661</v>
      </c>
      <c r="E3" s="123" t="s">
        <v>662</v>
      </c>
      <c r="F3" s="123" t="s">
        <v>663</v>
      </c>
      <c r="G3" s="123" t="s">
        <v>664</v>
      </c>
      <c r="H3" s="123" t="s">
        <v>665</v>
      </c>
      <c r="I3" s="124" t="s">
        <v>666</v>
      </c>
      <c r="J3" s="123" t="s">
        <v>667</v>
      </c>
      <c r="K3" s="123" t="s">
        <v>668</v>
      </c>
      <c r="L3" s="123" t="s">
        <v>669</v>
      </c>
      <c r="M3" s="123" t="s">
        <v>670</v>
      </c>
      <c r="N3" s="123" t="s">
        <v>671</v>
      </c>
      <c r="O3" s="123" t="s">
        <v>672</v>
      </c>
      <c r="P3" s="123" t="s">
        <v>673</v>
      </c>
      <c r="Q3" s="123" t="s">
        <v>674</v>
      </c>
      <c r="R3" s="123" t="s">
        <v>675</v>
      </c>
      <c r="S3" s="123" t="s">
        <v>676</v>
      </c>
    </row>
    <row r="4" spans="1:19" ht="40" customHeight="1">
      <c r="A4" s="125" t="s">
        <v>677</v>
      </c>
      <c r="B4" s="126">
        <f>B5+B6</f>
        <v>631184</v>
      </c>
      <c r="C4" s="126">
        <f t="shared" ref="C4:S4" si="0">C5+C6</f>
        <v>21407</v>
      </c>
      <c r="D4" s="126">
        <f t="shared" si="0"/>
        <v>26536</v>
      </c>
      <c r="E4" s="126">
        <f t="shared" si="0"/>
        <v>29472</v>
      </c>
      <c r="F4" s="126">
        <f t="shared" si="0"/>
        <v>30224</v>
      </c>
      <c r="G4" s="126">
        <f t="shared" si="0"/>
        <v>29025</v>
      </c>
      <c r="H4" s="126">
        <f t="shared" si="0"/>
        <v>28438</v>
      </c>
      <c r="I4" s="126">
        <f t="shared" si="0"/>
        <v>30378</v>
      </c>
      <c r="J4" s="127">
        <f t="shared" si="0"/>
        <v>35046</v>
      </c>
      <c r="K4" s="126">
        <f t="shared" si="0"/>
        <v>39611</v>
      </c>
      <c r="L4" s="126">
        <f t="shared" si="0"/>
        <v>47931</v>
      </c>
      <c r="M4" s="126">
        <f t="shared" si="0"/>
        <v>45861</v>
      </c>
      <c r="N4" s="126">
        <f t="shared" si="0"/>
        <v>39786</v>
      </c>
      <c r="O4" s="126">
        <f t="shared" si="0"/>
        <v>40927</v>
      </c>
      <c r="P4" s="126">
        <f t="shared" si="0"/>
        <v>42678</v>
      </c>
      <c r="Q4" s="126">
        <f t="shared" si="0"/>
        <v>53322</v>
      </c>
      <c r="R4" s="126">
        <f t="shared" si="0"/>
        <v>36974</v>
      </c>
      <c r="S4" s="127">
        <f t="shared" si="0"/>
        <v>53549</v>
      </c>
    </row>
    <row r="5" spans="1:19" ht="40" customHeight="1">
      <c r="A5" s="128" t="s">
        <v>678</v>
      </c>
      <c r="B5" s="129">
        <f>SUM(B7:B17)</f>
        <v>573249</v>
      </c>
      <c r="C5" s="129">
        <f t="shared" ref="C5:S5" si="1">SUM(C7:C17)</f>
        <v>19763</v>
      </c>
      <c r="D5" s="129">
        <f t="shared" si="1"/>
        <v>24438</v>
      </c>
      <c r="E5" s="129">
        <f t="shared" si="1"/>
        <v>27102</v>
      </c>
      <c r="F5" s="129">
        <f t="shared" si="1"/>
        <v>27405</v>
      </c>
      <c r="G5" s="129">
        <f t="shared" si="1"/>
        <v>26750</v>
      </c>
      <c r="H5" s="129">
        <f t="shared" si="1"/>
        <v>26409</v>
      </c>
      <c r="I5" s="129">
        <f t="shared" si="1"/>
        <v>28037</v>
      </c>
      <c r="J5" s="130">
        <f t="shared" si="1"/>
        <v>32281</v>
      </c>
      <c r="K5" s="129">
        <f t="shared" si="1"/>
        <v>36426</v>
      </c>
      <c r="L5" s="129">
        <f t="shared" si="1"/>
        <v>43983</v>
      </c>
      <c r="M5" s="129">
        <f t="shared" si="1"/>
        <v>42071</v>
      </c>
      <c r="N5" s="129">
        <f t="shared" si="1"/>
        <v>36293</v>
      </c>
      <c r="O5" s="129">
        <f t="shared" si="1"/>
        <v>36731</v>
      </c>
      <c r="P5" s="129">
        <f t="shared" si="1"/>
        <v>37953</v>
      </c>
      <c r="Q5" s="129">
        <f t="shared" si="1"/>
        <v>47464</v>
      </c>
      <c r="R5" s="129">
        <f t="shared" si="1"/>
        <v>33064</v>
      </c>
      <c r="S5" s="130">
        <f t="shared" si="1"/>
        <v>47079</v>
      </c>
    </row>
    <row r="6" spans="1:19" ht="40" customHeight="1">
      <c r="A6" s="132" t="s">
        <v>679</v>
      </c>
      <c r="B6" s="141">
        <f>SUM(B18:B26)</f>
        <v>57935</v>
      </c>
      <c r="C6" s="141">
        <f t="shared" ref="C6:S6" si="2">SUM(C18:C26)</f>
        <v>1644</v>
      </c>
      <c r="D6" s="141">
        <f t="shared" si="2"/>
        <v>2098</v>
      </c>
      <c r="E6" s="141">
        <f t="shared" si="2"/>
        <v>2370</v>
      </c>
      <c r="F6" s="141">
        <f t="shared" si="2"/>
        <v>2819</v>
      </c>
      <c r="G6" s="141">
        <f t="shared" si="2"/>
        <v>2275</v>
      </c>
      <c r="H6" s="141">
        <f t="shared" si="2"/>
        <v>2029</v>
      </c>
      <c r="I6" s="141">
        <f t="shared" si="2"/>
        <v>2341</v>
      </c>
      <c r="J6" s="133">
        <f t="shared" si="2"/>
        <v>2765</v>
      </c>
      <c r="K6" s="141">
        <f t="shared" si="2"/>
        <v>3185</v>
      </c>
      <c r="L6" s="141">
        <f t="shared" si="2"/>
        <v>3948</v>
      </c>
      <c r="M6" s="141">
        <f t="shared" si="2"/>
        <v>3790</v>
      </c>
      <c r="N6" s="141">
        <f t="shared" si="2"/>
        <v>3493</v>
      </c>
      <c r="O6" s="141">
        <f t="shared" si="2"/>
        <v>4196</v>
      </c>
      <c r="P6" s="141">
        <f t="shared" si="2"/>
        <v>4725</v>
      </c>
      <c r="Q6" s="141">
        <f t="shared" si="2"/>
        <v>5858</v>
      </c>
      <c r="R6" s="141">
        <f t="shared" si="2"/>
        <v>3910</v>
      </c>
      <c r="S6" s="133">
        <f t="shared" si="2"/>
        <v>6470</v>
      </c>
    </row>
    <row r="7" spans="1:19" ht="40" customHeight="1">
      <c r="A7" s="125" t="s">
        <v>680</v>
      </c>
      <c r="B7" s="129">
        <v>236789</v>
      </c>
      <c r="C7" s="127">
        <v>9029</v>
      </c>
      <c r="D7" s="127">
        <v>10952</v>
      </c>
      <c r="E7" s="127">
        <v>11666</v>
      </c>
      <c r="F7" s="127">
        <v>11894</v>
      </c>
      <c r="G7" s="127">
        <v>12024</v>
      </c>
      <c r="H7" s="127">
        <v>11646</v>
      </c>
      <c r="I7" s="127">
        <v>12386</v>
      </c>
      <c r="J7" s="127">
        <v>14071</v>
      </c>
      <c r="K7" s="127">
        <v>15937</v>
      </c>
      <c r="L7" s="127">
        <v>18842</v>
      </c>
      <c r="M7" s="127">
        <v>18191</v>
      </c>
      <c r="N7" s="127">
        <v>15073</v>
      </c>
      <c r="O7" s="127">
        <v>14731</v>
      </c>
      <c r="P7" s="127">
        <v>14590</v>
      </c>
      <c r="Q7" s="127">
        <v>17292</v>
      </c>
      <c r="R7" s="127">
        <v>12048</v>
      </c>
      <c r="S7" s="127">
        <v>16417</v>
      </c>
    </row>
    <row r="8" spans="1:19" ht="40" customHeight="1">
      <c r="A8" s="128" t="s">
        <v>681</v>
      </c>
      <c r="B8" s="129">
        <v>72214</v>
      </c>
      <c r="C8" s="130">
        <v>2198</v>
      </c>
      <c r="D8" s="130">
        <v>2695</v>
      </c>
      <c r="E8" s="130">
        <v>3348</v>
      </c>
      <c r="F8" s="130">
        <v>3223</v>
      </c>
      <c r="G8" s="130">
        <v>3159</v>
      </c>
      <c r="H8" s="130">
        <v>3327</v>
      </c>
      <c r="I8" s="130">
        <v>3610</v>
      </c>
      <c r="J8" s="130">
        <v>4031</v>
      </c>
      <c r="K8" s="130">
        <v>4333</v>
      </c>
      <c r="L8" s="130">
        <v>5402</v>
      </c>
      <c r="M8" s="130">
        <v>5373</v>
      </c>
      <c r="N8" s="130">
        <v>4402</v>
      </c>
      <c r="O8" s="130">
        <v>4433</v>
      </c>
      <c r="P8" s="130">
        <v>4661</v>
      </c>
      <c r="Q8" s="130">
        <v>6488</v>
      </c>
      <c r="R8" s="130">
        <v>4789</v>
      </c>
      <c r="S8" s="130">
        <v>6742</v>
      </c>
    </row>
    <row r="9" spans="1:19" ht="40" customHeight="1">
      <c r="A9" s="128" t="s">
        <v>682</v>
      </c>
      <c r="B9" s="129">
        <v>32978</v>
      </c>
      <c r="C9" s="130">
        <v>884</v>
      </c>
      <c r="D9" s="130">
        <v>1211</v>
      </c>
      <c r="E9" s="130">
        <v>1389</v>
      </c>
      <c r="F9" s="130">
        <v>1424</v>
      </c>
      <c r="G9" s="130">
        <v>1235</v>
      </c>
      <c r="H9" s="130">
        <v>1249</v>
      </c>
      <c r="I9" s="130">
        <v>1199</v>
      </c>
      <c r="J9" s="130">
        <v>1485</v>
      </c>
      <c r="K9" s="130">
        <v>1906</v>
      </c>
      <c r="L9" s="130">
        <v>2391</v>
      </c>
      <c r="M9" s="130">
        <v>2361</v>
      </c>
      <c r="N9" s="130">
        <v>2171</v>
      </c>
      <c r="O9" s="130">
        <v>2363</v>
      </c>
      <c r="P9" s="130">
        <v>2632</v>
      </c>
      <c r="Q9" s="130">
        <v>3439</v>
      </c>
      <c r="R9" s="130">
        <v>2394</v>
      </c>
      <c r="S9" s="130">
        <v>3245</v>
      </c>
    </row>
    <row r="10" spans="1:19" ht="40" customHeight="1">
      <c r="A10" s="128" t="s">
        <v>683</v>
      </c>
      <c r="B10" s="129">
        <v>14686</v>
      </c>
      <c r="C10" s="130">
        <v>398</v>
      </c>
      <c r="D10" s="130">
        <v>485</v>
      </c>
      <c r="E10" s="130">
        <v>585</v>
      </c>
      <c r="F10" s="130">
        <v>598</v>
      </c>
      <c r="G10" s="130">
        <v>518</v>
      </c>
      <c r="H10" s="130">
        <v>506</v>
      </c>
      <c r="I10" s="130">
        <v>571</v>
      </c>
      <c r="J10" s="130">
        <v>676</v>
      </c>
      <c r="K10" s="130">
        <v>783</v>
      </c>
      <c r="L10" s="130">
        <v>966</v>
      </c>
      <c r="M10" s="130">
        <v>1056</v>
      </c>
      <c r="N10" s="130">
        <v>997</v>
      </c>
      <c r="O10" s="130">
        <v>1156</v>
      </c>
      <c r="P10" s="130">
        <v>1159</v>
      </c>
      <c r="Q10" s="130">
        <v>1522</v>
      </c>
      <c r="R10" s="130">
        <v>1030</v>
      </c>
      <c r="S10" s="130">
        <v>1680</v>
      </c>
    </row>
    <row r="11" spans="1:19" ht="40" customHeight="1">
      <c r="A11" s="128" t="s">
        <v>684</v>
      </c>
      <c r="B11" s="129">
        <v>55623</v>
      </c>
      <c r="C11" s="130">
        <v>1971</v>
      </c>
      <c r="D11" s="130">
        <v>2415</v>
      </c>
      <c r="E11" s="130">
        <v>2661</v>
      </c>
      <c r="F11" s="130">
        <v>2705</v>
      </c>
      <c r="G11" s="130">
        <v>2674</v>
      </c>
      <c r="H11" s="130">
        <v>2845</v>
      </c>
      <c r="I11" s="130">
        <v>2801</v>
      </c>
      <c r="J11" s="130">
        <v>3138</v>
      </c>
      <c r="K11" s="130">
        <v>3480</v>
      </c>
      <c r="L11" s="130">
        <v>4430</v>
      </c>
      <c r="M11" s="130">
        <v>4041</v>
      </c>
      <c r="N11" s="130">
        <v>3517</v>
      </c>
      <c r="O11" s="130">
        <v>3327</v>
      </c>
      <c r="P11" s="130">
        <v>3312</v>
      </c>
      <c r="Q11" s="130">
        <v>4422</v>
      </c>
      <c r="R11" s="130">
        <v>3351</v>
      </c>
      <c r="S11" s="130">
        <v>4533</v>
      </c>
    </row>
    <row r="12" spans="1:19" ht="40" customHeight="1">
      <c r="A12" s="128" t="s">
        <v>685</v>
      </c>
      <c r="B12" s="129">
        <v>51155</v>
      </c>
      <c r="C12" s="130">
        <v>1761</v>
      </c>
      <c r="D12" s="130">
        <v>2242</v>
      </c>
      <c r="E12" s="130">
        <v>2413</v>
      </c>
      <c r="F12" s="130">
        <v>2439</v>
      </c>
      <c r="G12" s="130">
        <v>2333</v>
      </c>
      <c r="H12" s="130">
        <v>2413</v>
      </c>
      <c r="I12" s="130">
        <v>2516</v>
      </c>
      <c r="J12" s="130">
        <v>2995</v>
      </c>
      <c r="K12" s="130">
        <v>3240</v>
      </c>
      <c r="L12" s="130">
        <v>3907</v>
      </c>
      <c r="M12" s="130">
        <v>3572</v>
      </c>
      <c r="N12" s="130">
        <v>3208</v>
      </c>
      <c r="O12" s="130">
        <v>3273</v>
      </c>
      <c r="P12" s="130">
        <v>3445</v>
      </c>
      <c r="Q12" s="130">
        <v>4296</v>
      </c>
      <c r="R12" s="130">
        <v>2866</v>
      </c>
      <c r="S12" s="130">
        <v>4236</v>
      </c>
    </row>
    <row r="13" spans="1:19" ht="40" customHeight="1">
      <c r="A13" s="128" t="s">
        <v>686</v>
      </c>
      <c r="B13" s="129">
        <v>19535</v>
      </c>
      <c r="C13" s="130">
        <v>579</v>
      </c>
      <c r="D13" s="130">
        <v>775</v>
      </c>
      <c r="E13" s="130">
        <v>912</v>
      </c>
      <c r="F13" s="130">
        <v>896</v>
      </c>
      <c r="G13" s="130">
        <v>806</v>
      </c>
      <c r="H13" s="130">
        <v>706</v>
      </c>
      <c r="I13" s="130">
        <v>786</v>
      </c>
      <c r="J13" s="130">
        <v>982</v>
      </c>
      <c r="K13" s="130">
        <v>1108</v>
      </c>
      <c r="L13" s="130">
        <v>1374</v>
      </c>
      <c r="M13" s="130">
        <v>1305</v>
      </c>
      <c r="N13" s="130">
        <v>1233</v>
      </c>
      <c r="O13" s="130">
        <v>1491</v>
      </c>
      <c r="P13" s="130">
        <v>1530</v>
      </c>
      <c r="Q13" s="130">
        <v>1869</v>
      </c>
      <c r="R13" s="130">
        <v>1201</v>
      </c>
      <c r="S13" s="130">
        <v>1982</v>
      </c>
    </row>
    <row r="14" spans="1:19" ht="40" customHeight="1">
      <c r="A14" s="128" t="s">
        <v>687</v>
      </c>
      <c r="B14" s="129">
        <v>16935</v>
      </c>
      <c r="C14" s="130">
        <v>559</v>
      </c>
      <c r="D14" s="130">
        <v>785</v>
      </c>
      <c r="E14" s="130">
        <v>855</v>
      </c>
      <c r="F14" s="130">
        <v>801</v>
      </c>
      <c r="G14" s="130">
        <v>715</v>
      </c>
      <c r="H14" s="130">
        <v>600</v>
      </c>
      <c r="I14" s="130">
        <v>795</v>
      </c>
      <c r="J14" s="130">
        <v>925</v>
      </c>
      <c r="K14" s="130">
        <v>1059</v>
      </c>
      <c r="L14" s="130">
        <v>1236</v>
      </c>
      <c r="M14" s="130">
        <v>1139</v>
      </c>
      <c r="N14" s="130">
        <v>1088</v>
      </c>
      <c r="O14" s="130">
        <v>1173</v>
      </c>
      <c r="P14" s="130">
        <v>1231</v>
      </c>
      <c r="Q14" s="130">
        <v>1501</v>
      </c>
      <c r="R14" s="130">
        <v>1031</v>
      </c>
      <c r="S14" s="130">
        <v>1442</v>
      </c>
    </row>
    <row r="15" spans="1:19" ht="40" customHeight="1">
      <c r="A15" s="128" t="s">
        <v>688</v>
      </c>
      <c r="B15" s="129">
        <v>40904</v>
      </c>
      <c r="C15" s="130">
        <v>1330</v>
      </c>
      <c r="D15" s="130">
        <v>1618</v>
      </c>
      <c r="E15" s="130">
        <v>1801</v>
      </c>
      <c r="F15" s="130">
        <v>1953</v>
      </c>
      <c r="G15" s="130">
        <v>1970</v>
      </c>
      <c r="H15" s="130">
        <v>1920</v>
      </c>
      <c r="I15" s="130">
        <v>2027</v>
      </c>
      <c r="J15" s="130">
        <v>2298</v>
      </c>
      <c r="K15" s="130">
        <v>2588</v>
      </c>
      <c r="L15" s="130">
        <v>3134</v>
      </c>
      <c r="M15" s="130">
        <v>2925</v>
      </c>
      <c r="N15" s="130">
        <v>2642</v>
      </c>
      <c r="O15" s="130">
        <v>2610</v>
      </c>
      <c r="P15" s="130">
        <v>2867</v>
      </c>
      <c r="Q15" s="130">
        <v>3496</v>
      </c>
      <c r="R15" s="130">
        <v>2319</v>
      </c>
      <c r="S15" s="130">
        <v>3406</v>
      </c>
    </row>
    <row r="16" spans="1:19" ht="40" customHeight="1">
      <c r="A16" s="128" t="s">
        <v>689</v>
      </c>
      <c r="B16" s="129">
        <v>16718</v>
      </c>
      <c r="C16" s="130">
        <v>464</v>
      </c>
      <c r="D16" s="130">
        <v>562</v>
      </c>
      <c r="E16" s="130">
        <v>708</v>
      </c>
      <c r="F16" s="130">
        <v>718</v>
      </c>
      <c r="G16" s="130">
        <v>549</v>
      </c>
      <c r="H16" s="130">
        <v>534</v>
      </c>
      <c r="I16" s="130">
        <v>598</v>
      </c>
      <c r="J16" s="130">
        <v>745</v>
      </c>
      <c r="K16" s="130">
        <v>934</v>
      </c>
      <c r="L16" s="130">
        <v>1114</v>
      </c>
      <c r="M16" s="130">
        <v>1007</v>
      </c>
      <c r="N16" s="130">
        <v>1062</v>
      </c>
      <c r="O16" s="130">
        <v>1201</v>
      </c>
      <c r="P16" s="130">
        <v>1331</v>
      </c>
      <c r="Q16" s="130">
        <v>1811</v>
      </c>
      <c r="R16" s="130">
        <v>1235</v>
      </c>
      <c r="S16" s="130">
        <v>2145</v>
      </c>
    </row>
    <row r="17" spans="1:19" ht="40" customHeight="1">
      <c r="A17" s="128" t="s">
        <v>690</v>
      </c>
      <c r="B17" s="129">
        <v>15712</v>
      </c>
      <c r="C17" s="130">
        <v>590</v>
      </c>
      <c r="D17" s="130">
        <v>698</v>
      </c>
      <c r="E17" s="130">
        <v>764</v>
      </c>
      <c r="F17" s="130">
        <v>754</v>
      </c>
      <c r="G17" s="130">
        <v>767</v>
      </c>
      <c r="H17" s="130">
        <v>663</v>
      </c>
      <c r="I17" s="130">
        <v>748</v>
      </c>
      <c r="J17" s="130">
        <v>935</v>
      </c>
      <c r="K17" s="130">
        <v>1058</v>
      </c>
      <c r="L17" s="130">
        <v>1187</v>
      </c>
      <c r="M17" s="130">
        <v>1101</v>
      </c>
      <c r="N17" s="130">
        <v>900</v>
      </c>
      <c r="O17" s="130">
        <v>973</v>
      </c>
      <c r="P17" s="130">
        <v>1195</v>
      </c>
      <c r="Q17" s="130">
        <v>1328</v>
      </c>
      <c r="R17" s="130">
        <v>800</v>
      </c>
      <c r="S17" s="130">
        <v>1251</v>
      </c>
    </row>
    <row r="18" spans="1:19" ht="40" customHeight="1">
      <c r="A18" s="135" t="s">
        <v>691</v>
      </c>
      <c r="B18" s="127">
        <v>3279</v>
      </c>
      <c r="C18" s="142">
        <v>44</v>
      </c>
      <c r="D18" s="142">
        <v>88</v>
      </c>
      <c r="E18" s="142">
        <v>82</v>
      </c>
      <c r="F18" s="142">
        <v>350</v>
      </c>
      <c r="G18" s="142">
        <v>145</v>
      </c>
      <c r="H18" s="142">
        <v>127</v>
      </c>
      <c r="I18" s="142">
        <v>176</v>
      </c>
      <c r="J18" s="142">
        <v>146</v>
      </c>
      <c r="K18" s="142">
        <v>141</v>
      </c>
      <c r="L18" s="142">
        <v>161</v>
      </c>
      <c r="M18" s="142">
        <v>164</v>
      </c>
      <c r="N18" s="142">
        <v>166</v>
      </c>
      <c r="O18" s="142">
        <v>185</v>
      </c>
      <c r="P18" s="142">
        <v>231</v>
      </c>
      <c r="Q18" s="142">
        <v>369</v>
      </c>
      <c r="R18" s="142">
        <v>283</v>
      </c>
      <c r="S18" s="142">
        <v>421</v>
      </c>
    </row>
    <row r="19" spans="1:19" ht="40" customHeight="1">
      <c r="A19" s="135" t="s">
        <v>692</v>
      </c>
      <c r="B19" s="142">
        <v>3560</v>
      </c>
      <c r="C19" s="142">
        <v>79</v>
      </c>
      <c r="D19" s="142">
        <v>93</v>
      </c>
      <c r="E19" s="142">
        <v>112</v>
      </c>
      <c r="F19" s="142">
        <v>128</v>
      </c>
      <c r="G19" s="142">
        <v>97</v>
      </c>
      <c r="H19" s="142">
        <v>106</v>
      </c>
      <c r="I19" s="142">
        <v>129</v>
      </c>
      <c r="J19" s="142">
        <v>136</v>
      </c>
      <c r="K19" s="142">
        <v>149</v>
      </c>
      <c r="L19" s="142">
        <v>196</v>
      </c>
      <c r="M19" s="142">
        <v>201</v>
      </c>
      <c r="N19" s="142">
        <v>235</v>
      </c>
      <c r="O19" s="142">
        <v>308</v>
      </c>
      <c r="P19" s="142">
        <v>351</v>
      </c>
      <c r="Q19" s="142">
        <v>380</v>
      </c>
      <c r="R19" s="142">
        <v>218</v>
      </c>
      <c r="S19" s="142">
        <v>625</v>
      </c>
    </row>
    <row r="20" spans="1:19" ht="40" customHeight="1">
      <c r="A20" s="128" t="s">
        <v>693</v>
      </c>
      <c r="B20" s="127">
        <v>14369</v>
      </c>
      <c r="C20" s="130">
        <v>562</v>
      </c>
      <c r="D20" s="130">
        <v>698</v>
      </c>
      <c r="E20" s="130">
        <v>748</v>
      </c>
      <c r="F20" s="130">
        <v>724</v>
      </c>
      <c r="G20" s="130">
        <v>662</v>
      </c>
      <c r="H20" s="130">
        <v>581</v>
      </c>
      <c r="I20" s="130">
        <v>699</v>
      </c>
      <c r="J20" s="130">
        <v>853</v>
      </c>
      <c r="K20" s="130">
        <v>941</v>
      </c>
      <c r="L20" s="130">
        <v>1078</v>
      </c>
      <c r="M20" s="130">
        <v>1024</v>
      </c>
      <c r="N20" s="130">
        <v>806</v>
      </c>
      <c r="O20" s="130">
        <v>913</v>
      </c>
      <c r="P20" s="130">
        <v>971</v>
      </c>
      <c r="Q20" s="130">
        <v>1105</v>
      </c>
      <c r="R20" s="130">
        <v>800</v>
      </c>
      <c r="S20" s="130">
        <v>1204</v>
      </c>
    </row>
    <row r="21" spans="1:19" ht="40" customHeight="1">
      <c r="A21" s="128" t="s">
        <v>694</v>
      </c>
      <c r="B21" s="133">
        <v>9761</v>
      </c>
      <c r="C21" s="130">
        <v>318</v>
      </c>
      <c r="D21" s="130">
        <v>421</v>
      </c>
      <c r="E21" s="130">
        <v>440</v>
      </c>
      <c r="F21" s="130">
        <v>500</v>
      </c>
      <c r="G21" s="130">
        <v>441</v>
      </c>
      <c r="H21" s="130">
        <v>398</v>
      </c>
      <c r="I21" s="130">
        <v>423</v>
      </c>
      <c r="J21" s="130">
        <v>509</v>
      </c>
      <c r="K21" s="130">
        <v>634</v>
      </c>
      <c r="L21" s="130">
        <v>738</v>
      </c>
      <c r="M21" s="130">
        <v>692</v>
      </c>
      <c r="N21" s="130">
        <v>538</v>
      </c>
      <c r="O21" s="130">
        <v>630</v>
      </c>
      <c r="P21" s="130">
        <v>736</v>
      </c>
      <c r="Q21" s="130">
        <v>899</v>
      </c>
      <c r="R21" s="130">
        <v>605</v>
      </c>
      <c r="S21" s="130">
        <v>839</v>
      </c>
    </row>
    <row r="22" spans="1:19" ht="40" customHeight="1">
      <c r="A22" s="135" t="s">
        <v>695</v>
      </c>
      <c r="B22" s="142">
        <v>7413</v>
      </c>
      <c r="C22" s="142">
        <v>198</v>
      </c>
      <c r="D22" s="142">
        <v>259</v>
      </c>
      <c r="E22" s="142">
        <v>331</v>
      </c>
      <c r="F22" s="142">
        <v>343</v>
      </c>
      <c r="G22" s="142">
        <v>271</v>
      </c>
      <c r="H22" s="142">
        <v>224</v>
      </c>
      <c r="I22" s="142">
        <v>280</v>
      </c>
      <c r="J22" s="142">
        <v>342</v>
      </c>
      <c r="K22" s="142">
        <v>415</v>
      </c>
      <c r="L22" s="142">
        <v>497</v>
      </c>
      <c r="M22" s="142">
        <v>461</v>
      </c>
      <c r="N22" s="142">
        <v>462</v>
      </c>
      <c r="O22" s="142">
        <v>577</v>
      </c>
      <c r="P22" s="142">
        <v>628</v>
      </c>
      <c r="Q22" s="142">
        <v>728</v>
      </c>
      <c r="R22" s="142">
        <v>491</v>
      </c>
      <c r="S22" s="142">
        <v>906</v>
      </c>
    </row>
    <row r="23" spans="1:19" ht="40" customHeight="1">
      <c r="A23" s="135" t="s">
        <v>696</v>
      </c>
      <c r="B23" s="133">
        <v>4060</v>
      </c>
      <c r="C23" s="142">
        <v>62</v>
      </c>
      <c r="D23" s="142">
        <v>101</v>
      </c>
      <c r="E23" s="142">
        <v>129</v>
      </c>
      <c r="F23" s="142">
        <v>165</v>
      </c>
      <c r="G23" s="142">
        <v>131</v>
      </c>
      <c r="H23" s="142">
        <v>142</v>
      </c>
      <c r="I23" s="142">
        <v>143</v>
      </c>
      <c r="J23" s="142">
        <v>153</v>
      </c>
      <c r="K23" s="142">
        <v>157</v>
      </c>
      <c r="L23" s="142">
        <v>236</v>
      </c>
      <c r="M23" s="142">
        <v>243</v>
      </c>
      <c r="N23" s="142">
        <v>295</v>
      </c>
      <c r="O23" s="142">
        <v>340</v>
      </c>
      <c r="P23" s="142">
        <v>410</v>
      </c>
      <c r="Q23" s="142">
        <v>500</v>
      </c>
      <c r="R23" s="142">
        <v>283</v>
      </c>
      <c r="S23" s="142">
        <v>570</v>
      </c>
    </row>
    <row r="24" spans="1:19" ht="40" customHeight="1">
      <c r="A24" s="128" t="s">
        <v>697</v>
      </c>
      <c r="B24" s="127">
        <v>1728</v>
      </c>
      <c r="C24" s="130">
        <v>54</v>
      </c>
      <c r="D24" s="130">
        <v>43</v>
      </c>
      <c r="E24" s="130">
        <v>54</v>
      </c>
      <c r="F24" s="130">
        <v>61</v>
      </c>
      <c r="G24" s="130">
        <v>50</v>
      </c>
      <c r="H24" s="130">
        <v>48</v>
      </c>
      <c r="I24" s="130">
        <v>52</v>
      </c>
      <c r="J24" s="130">
        <v>72</v>
      </c>
      <c r="K24" s="130">
        <v>82</v>
      </c>
      <c r="L24" s="130">
        <v>126</v>
      </c>
      <c r="M24" s="130">
        <v>110</v>
      </c>
      <c r="N24" s="130">
        <v>105</v>
      </c>
      <c r="O24" s="130">
        <v>134</v>
      </c>
      <c r="P24" s="130">
        <v>159</v>
      </c>
      <c r="Q24" s="130">
        <v>213</v>
      </c>
      <c r="R24" s="130">
        <v>133</v>
      </c>
      <c r="S24" s="130">
        <v>230</v>
      </c>
    </row>
    <row r="25" spans="1:19" ht="40" customHeight="1">
      <c r="A25" s="128" t="s">
        <v>698</v>
      </c>
      <c r="B25" s="133">
        <v>4472</v>
      </c>
      <c r="C25" s="130">
        <v>131</v>
      </c>
      <c r="D25" s="130">
        <v>128</v>
      </c>
      <c r="E25" s="130">
        <v>168</v>
      </c>
      <c r="F25" s="130">
        <v>181</v>
      </c>
      <c r="G25" s="130">
        <v>127</v>
      </c>
      <c r="H25" s="130">
        <v>120</v>
      </c>
      <c r="I25" s="130">
        <v>147</v>
      </c>
      <c r="J25" s="130">
        <v>205</v>
      </c>
      <c r="K25" s="130">
        <v>216</v>
      </c>
      <c r="L25" s="130">
        <v>285</v>
      </c>
      <c r="M25" s="130">
        <v>261</v>
      </c>
      <c r="N25" s="130">
        <v>260</v>
      </c>
      <c r="O25" s="130">
        <v>380</v>
      </c>
      <c r="P25" s="130">
        <v>395</v>
      </c>
      <c r="Q25" s="130">
        <v>539</v>
      </c>
      <c r="R25" s="130">
        <v>357</v>
      </c>
      <c r="S25" s="130">
        <v>572</v>
      </c>
    </row>
    <row r="26" spans="1:19" ht="40" customHeight="1" thickBot="1">
      <c r="A26" s="137" t="s">
        <v>647</v>
      </c>
      <c r="B26" s="143">
        <v>9293</v>
      </c>
      <c r="C26" s="143">
        <v>196</v>
      </c>
      <c r="D26" s="143">
        <v>267</v>
      </c>
      <c r="E26" s="143">
        <v>306</v>
      </c>
      <c r="F26" s="143">
        <v>367</v>
      </c>
      <c r="G26" s="143">
        <v>351</v>
      </c>
      <c r="H26" s="143">
        <v>283</v>
      </c>
      <c r="I26" s="143">
        <v>292</v>
      </c>
      <c r="J26" s="143">
        <v>349</v>
      </c>
      <c r="K26" s="143">
        <v>450</v>
      </c>
      <c r="L26" s="143">
        <v>631</v>
      </c>
      <c r="M26" s="143">
        <v>634</v>
      </c>
      <c r="N26" s="143">
        <v>626</v>
      </c>
      <c r="O26" s="143">
        <v>729</v>
      </c>
      <c r="P26" s="143">
        <v>844</v>
      </c>
      <c r="Q26" s="143">
        <v>1125</v>
      </c>
      <c r="R26" s="143">
        <v>740</v>
      </c>
      <c r="S26" s="143">
        <v>1103</v>
      </c>
    </row>
    <row r="27" spans="1:19" ht="40" customHeight="1" thickTop="1">
      <c r="A27" s="128" t="s">
        <v>699</v>
      </c>
      <c r="B27" s="129">
        <f>B15</f>
        <v>40904</v>
      </c>
      <c r="C27" s="130">
        <f t="shared" ref="C27:R27" si="3">C15</f>
        <v>1330</v>
      </c>
      <c r="D27" s="130">
        <f t="shared" si="3"/>
        <v>1618</v>
      </c>
      <c r="E27" s="130">
        <f t="shared" si="3"/>
        <v>1801</v>
      </c>
      <c r="F27" s="130">
        <f t="shared" si="3"/>
        <v>1953</v>
      </c>
      <c r="G27" s="130">
        <f t="shared" si="3"/>
        <v>1970</v>
      </c>
      <c r="H27" s="130">
        <f t="shared" si="3"/>
        <v>1920</v>
      </c>
      <c r="I27" s="130">
        <f t="shared" si="3"/>
        <v>2027</v>
      </c>
      <c r="J27" s="130">
        <f t="shared" si="3"/>
        <v>2298</v>
      </c>
      <c r="K27" s="130">
        <f t="shared" si="3"/>
        <v>2588</v>
      </c>
      <c r="L27" s="130">
        <f t="shared" si="3"/>
        <v>3134</v>
      </c>
      <c r="M27" s="130">
        <f t="shared" si="3"/>
        <v>2925</v>
      </c>
      <c r="N27" s="130">
        <f t="shared" si="3"/>
        <v>2642</v>
      </c>
      <c r="O27" s="130">
        <f t="shared" si="3"/>
        <v>2610</v>
      </c>
      <c r="P27" s="130">
        <f t="shared" si="3"/>
        <v>2867</v>
      </c>
      <c r="Q27" s="130">
        <f t="shared" si="3"/>
        <v>3496</v>
      </c>
      <c r="R27" s="130">
        <f t="shared" si="3"/>
        <v>2319</v>
      </c>
      <c r="S27" s="130">
        <f>S15</f>
        <v>3406</v>
      </c>
    </row>
    <row r="28" spans="1:19" ht="40" customHeight="1">
      <c r="A28" s="128" t="s">
        <v>700</v>
      </c>
      <c r="B28" s="129">
        <f>B11+B12</f>
        <v>106778</v>
      </c>
      <c r="C28" s="130">
        <f t="shared" ref="C28:R28" si="4">C11+C12</f>
        <v>3732</v>
      </c>
      <c r="D28" s="130">
        <f t="shared" si="4"/>
        <v>4657</v>
      </c>
      <c r="E28" s="130">
        <f t="shared" si="4"/>
        <v>5074</v>
      </c>
      <c r="F28" s="130">
        <f t="shared" si="4"/>
        <v>5144</v>
      </c>
      <c r="G28" s="130">
        <f t="shared" si="4"/>
        <v>5007</v>
      </c>
      <c r="H28" s="130">
        <f t="shared" si="4"/>
        <v>5258</v>
      </c>
      <c r="I28" s="130">
        <f t="shared" si="4"/>
        <v>5317</v>
      </c>
      <c r="J28" s="130">
        <f t="shared" si="4"/>
        <v>6133</v>
      </c>
      <c r="K28" s="130">
        <f t="shared" si="4"/>
        <v>6720</v>
      </c>
      <c r="L28" s="130">
        <f t="shared" si="4"/>
        <v>8337</v>
      </c>
      <c r="M28" s="130">
        <f t="shared" si="4"/>
        <v>7613</v>
      </c>
      <c r="N28" s="130">
        <f t="shared" si="4"/>
        <v>6725</v>
      </c>
      <c r="O28" s="130">
        <f t="shared" si="4"/>
        <v>6600</v>
      </c>
      <c r="P28" s="130">
        <f t="shared" si="4"/>
        <v>6757</v>
      </c>
      <c r="Q28" s="130">
        <f t="shared" si="4"/>
        <v>8718</v>
      </c>
      <c r="R28" s="130">
        <f t="shared" si="4"/>
        <v>6217</v>
      </c>
      <c r="S28" s="130">
        <f>S11+S12</f>
        <v>8769</v>
      </c>
    </row>
    <row r="29" spans="1:19" ht="40" customHeight="1">
      <c r="A29" s="128" t="s">
        <v>701</v>
      </c>
      <c r="B29" s="129">
        <f>B8+B18</f>
        <v>75493</v>
      </c>
      <c r="C29" s="130">
        <f t="shared" ref="C29:R29" si="5">C8+C18</f>
        <v>2242</v>
      </c>
      <c r="D29" s="130">
        <f t="shared" si="5"/>
        <v>2783</v>
      </c>
      <c r="E29" s="130">
        <f t="shared" si="5"/>
        <v>3430</v>
      </c>
      <c r="F29" s="130">
        <f t="shared" si="5"/>
        <v>3573</v>
      </c>
      <c r="G29" s="130">
        <f t="shared" si="5"/>
        <v>3304</v>
      </c>
      <c r="H29" s="130">
        <f t="shared" si="5"/>
        <v>3454</v>
      </c>
      <c r="I29" s="130">
        <f t="shared" si="5"/>
        <v>3786</v>
      </c>
      <c r="J29" s="130">
        <f t="shared" si="5"/>
        <v>4177</v>
      </c>
      <c r="K29" s="130">
        <f t="shared" si="5"/>
        <v>4474</v>
      </c>
      <c r="L29" s="130">
        <f t="shared" si="5"/>
        <v>5563</v>
      </c>
      <c r="M29" s="130">
        <f t="shared" si="5"/>
        <v>5537</v>
      </c>
      <c r="N29" s="130">
        <f t="shared" si="5"/>
        <v>4568</v>
      </c>
      <c r="O29" s="130">
        <f t="shared" si="5"/>
        <v>4618</v>
      </c>
      <c r="P29" s="130">
        <f t="shared" si="5"/>
        <v>4892</v>
      </c>
      <c r="Q29" s="130">
        <f t="shared" si="5"/>
        <v>6857</v>
      </c>
      <c r="R29" s="130">
        <f t="shared" si="5"/>
        <v>5072</v>
      </c>
      <c r="S29" s="130">
        <f>S8+S18</f>
        <v>7163</v>
      </c>
    </row>
    <row r="30" spans="1:19" ht="40" customHeight="1">
      <c r="A30" s="128" t="s">
        <v>702</v>
      </c>
      <c r="B30" s="129">
        <f>B7+B14+B17+B19+B20+B21</f>
        <v>297126</v>
      </c>
      <c r="C30" s="130">
        <f t="shared" ref="C30:R30" si="6">C7+C14+C17+C19+C20+C21</f>
        <v>11137</v>
      </c>
      <c r="D30" s="130">
        <f t="shared" si="6"/>
        <v>13647</v>
      </c>
      <c r="E30" s="130">
        <f t="shared" si="6"/>
        <v>14585</v>
      </c>
      <c r="F30" s="130">
        <f t="shared" si="6"/>
        <v>14801</v>
      </c>
      <c r="G30" s="130">
        <f t="shared" si="6"/>
        <v>14706</v>
      </c>
      <c r="H30" s="130">
        <f t="shared" si="6"/>
        <v>13994</v>
      </c>
      <c r="I30" s="130">
        <f t="shared" si="6"/>
        <v>15180</v>
      </c>
      <c r="J30" s="130">
        <f t="shared" si="6"/>
        <v>17429</v>
      </c>
      <c r="K30" s="130">
        <f t="shared" si="6"/>
        <v>19778</v>
      </c>
      <c r="L30" s="130">
        <f t="shared" si="6"/>
        <v>23277</v>
      </c>
      <c r="M30" s="130">
        <f t="shared" si="6"/>
        <v>22348</v>
      </c>
      <c r="N30" s="130">
        <f t="shared" si="6"/>
        <v>18640</v>
      </c>
      <c r="O30" s="130">
        <f t="shared" si="6"/>
        <v>18728</v>
      </c>
      <c r="P30" s="130">
        <f t="shared" si="6"/>
        <v>19074</v>
      </c>
      <c r="Q30" s="130">
        <f t="shared" si="6"/>
        <v>22505</v>
      </c>
      <c r="R30" s="130">
        <f t="shared" si="6"/>
        <v>15502</v>
      </c>
      <c r="S30" s="130">
        <f>S7+S14+S17+S19+S20+S21</f>
        <v>21778</v>
      </c>
    </row>
    <row r="31" spans="1:19" ht="40" customHeight="1">
      <c r="A31" s="128" t="s">
        <v>703</v>
      </c>
      <c r="B31" s="129">
        <f>B10+B13+B16+B22+B23</f>
        <v>62412</v>
      </c>
      <c r="C31" s="130">
        <f t="shared" ref="C31:R31" si="7">C10+C13+C16+C22+C23</f>
        <v>1701</v>
      </c>
      <c r="D31" s="130">
        <f t="shared" si="7"/>
        <v>2182</v>
      </c>
      <c r="E31" s="130">
        <f t="shared" si="7"/>
        <v>2665</v>
      </c>
      <c r="F31" s="130">
        <f t="shared" si="7"/>
        <v>2720</v>
      </c>
      <c r="G31" s="130">
        <f t="shared" si="7"/>
        <v>2275</v>
      </c>
      <c r="H31" s="130">
        <f t="shared" si="7"/>
        <v>2112</v>
      </c>
      <c r="I31" s="130">
        <f t="shared" si="7"/>
        <v>2378</v>
      </c>
      <c r="J31" s="130">
        <f t="shared" si="7"/>
        <v>2898</v>
      </c>
      <c r="K31" s="130">
        <f t="shared" si="7"/>
        <v>3397</v>
      </c>
      <c r="L31" s="130">
        <f t="shared" si="7"/>
        <v>4187</v>
      </c>
      <c r="M31" s="130">
        <f t="shared" si="7"/>
        <v>4072</v>
      </c>
      <c r="N31" s="130">
        <f t="shared" si="7"/>
        <v>4049</v>
      </c>
      <c r="O31" s="130">
        <f t="shared" si="7"/>
        <v>4765</v>
      </c>
      <c r="P31" s="130">
        <f t="shared" si="7"/>
        <v>5058</v>
      </c>
      <c r="Q31" s="130">
        <f t="shared" si="7"/>
        <v>6430</v>
      </c>
      <c r="R31" s="130">
        <f t="shared" si="7"/>
        <v>4240</v>
      </c>
      <c r="S31" s="130">
        <f>S10+S13+S16+S22+S23</f>
        <v>7283</v>
      </c>
    </row>
    <row r="32" spans="1:19" ht="40" customHeight="1">
      <c r="A32" s="132" t="s">
        <v>704</v>
      </c>
      <c r="B32" s="141">
        <f>B9+B24+B25+B26</f>
        <v>48471</v>
      </c>
      <c r="C32" s="133">
        <f t="shared" ref="C32:R32" si="8">C9+C24+C25+C26</f>
        <v>1265</v>
      </c>
      <c r="D32" s="133">
        <f t="shared" si="8"/>
        <v>1649</v>
      </c>
      <c r="E32" s="133">
        <f t="shared" si="8"/>
        <v>1917</v>
      </c>
      <c r="F32" s="133">
        <f t="shared" si="8"/>
        <v>2033</v>
      </c>
      <c r="G32" s="133">
        <f t="shared" si="8"/>
        <v>1763</v>
      </c>
      <c r="H32" s="133">
        <f t="shared" si="8"/>
        <v>1700</v>
      </c>
      <c r="I32" s="133">
        <f t="shared" si="8"/>
        <v>1690</v>
      </c>
      <c r="J32" s="133">
        <f t="shared" si="8"/>
        <v>2111</v>
      </c>
      <c r="K32" s="133">
        <f t="shared" si="8"/>
        <v>2654</v>
      </c>
      <c r="L32" s="133">
        <f t="shared" si="8"/>
        <v>3433</v>
      </c>
      <c r="M32" s="133">
        <f t="shared" si="8"/>
        <v>3366</v>
      </c>
      <c r="N32" s="133">
        <f t="shared" si="8"/>
        <v>3162</v>
      </c>
      <c r="O32" s="133">
        <f t="shared" si="8"/>
        <v>3606</v>
      </c>
      <c r="P32" s="133">
        <f t="shared" si="8"/>
        <v>4030</v>
      </c>
      <c r="Q32" s="133">
        <f t="shared" si="8"/>
        <v>5316</v>
      </c>
      <c r="R32" s="133">
        <f t="shared" si="8"/>
        <v>3624</v>
      </c>
      <c r="S32" s="133">
        <f>S9+S24+S25+S26</f>
        <v>5150</v>
      </c>
    </row>
    <row r="33" spans="1:1" ht="22.5" customHeight="1">
      <c r="A33" s="67" t="s">
        <v>708</v>
      </c>
    </row>
    <row r="34" spans="1:1">
      <c r="A34" s="114" t="s">
        <v>709</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2" orientation="portrait" r:id="rId1"/>
  <headerFooter alignWithMargins="0"/>
  <colBreaks count="1" manualBreakCount="1">
    <brk id="10" max="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81D46-C029-4882-A682-CB52964F02CB}">
  <sheetPr>
    <tabColor theme="3" tint="0.749992370372631"/>
    <pageSetUpPr fitToPage="1"/>
  </sheetPr>
  <dimension ref="A1:T34"/>
  <sheetViews>
    <sheetView view="pageBreakPreview" zoomScale="75" zoomScaleNormal="75" zoomScaleSheetLayoutView="75" workbookViewId="0">
      <selection sqref="A1:H1"/>
    </sheetView>
  </sheetViews>
  <sheetFormatPr defaultRowHeight="13"/>
  <cols>
    <col min="1" max="1" width="13.6328125" style="67" customWidth="1"/>
    <col min="2" max="2" width="14.6328125" customWidth="1"/>
    <col min="3" max="19" width="12.6328125" customWidth="1"/>
  </cols>
  <sheetData>
    <row r="1" spans="1:20" ht="21">
      <c r="A1" s="119" t="s">
        <v>710</v>
      </c>
      <c r="B1" s="119"/>
      <c r="C1" s="119"/>
      <c r="D1" s="119"/>
      <c r="E1" s="119"/>
      <c r="F1" s="119"/>
      <c r="G1" s="119"/>
      <c r="H1" s="119"/>
    </row>
    <row r="2" spans="1:20" ht="15.75" customHeight="1">
      <c r="R2" s="120" t="s">
        <v>657</v>
      </c>
      <c r="S2" s="120"/>
    </row>
    <row r="3" spans="1:20" ht="40" customHeight="1">
      <c r="A3" s="121" t="s">
        <v>658</v>
      </c>
      <c r="B3" s="122" t="s">
        <v>659</v>
      </c>
      <c r="C3" s="123" t="s">
        <v>660</v>
      </c>
      <c r="D3" s="124" t="s">
        <v>661</v>
      </c>
      <c r="E3" s="123" t="s">
        <v>662</v>
      </c>
      <c r="F3" s="123" t="s">
        <v>663</v>
      </c>
      <c r="G3" s="123" t="s">
        <v>664</v>
      </c>
      <c r="H3" s="123" t="s">
        <v>665</v>
      </c>
      <c r="I3" s="124" t="s">
        <v>666</v>
      </c>
      <c r="J3" s="123" t="s">
        <v>667</v>
      </c>
      <c r="K3" s="123" t="s">
        <v>668</v>
      </c>
      <c r="L3" s="123" t="s">
        <v>669</v>
      </c>
      <c r="M3" s="123" t="s">
        <v>670</v>
      </c>
      <c r="N3" s="123" t="s">
        <v>671</v>
      </c>
      <c r="O3" s="123" t="s">
        <v>672</v>
      </c>
      <c r="P3" s="123" t="s">
        <v>673</v>
      </c>
      <c r="Q3" s="123" t="s">
        <v>674</v>
      </c>
      <c r="R3" s="123" t="s">
        <v>675</v>
      </c>
      <c r="S3" s="123" t="s">
        <v>676</v>
      </c>
    </row>
    <row r="4" spans="1:20" ht="40" customHeight="1">
      <c r="A4" s="125" t="s">
        <v>677</v>
      </c>
      <c r="B4" s="126">
        <f t="shared" ref="B4:S4" si="0">B5+B6</f>
        <v>696001</v>
      </c>
      <c r="C4" s="126">
        <f t="shared" si="0"/>
        <v>20225</v>
      </c>
      <c r="D4" s="126">
        <f t="shared" si="0"/>
        <v>24972</v>
      </c>
      <c r="E4" s="126">
        <f t="shared" si="0"/>
        <v>28235</v>
      </c>
      <c r="F4" s="126">
        <f t="shared" si="0"/>
        <v>28730</v>
      </c>
      <c r="G4" s="126">
        <f t="shared" si="0"/>
        <v>27896</v>
      </c>
      <c r="H4" s="126">
        <f t="shared" si="0"/>
        <v>26286</v>
      </c>
      <c r="I4" s="126">
        <f t="shared" si="0"/>
        <v>28804</v>
      </c>
      <c r="J4" s="127">
        <f t="shared" si="0"/>
        <v>34813</v>
      </c>
      <c r="K4" s="126">
        <f t="shared" si="0"/>
        <v>38949</v>
      </c>
      <c r="L4" s="126">
        <f t="shared" si="0"/>
        <v>47465</v>
      </c>
      <c r="M4" s="126">
        <f t="shared" si="0"/>
        <v>47010</v>
      </c>
      <c r="N4" s="126">
        <f t="shared" si="0"/>
        <v>42797</v>
      </c>
      <c r="O4" s="126">
        <f t="shared" si="0"/>
        <v>43964</v>
      </c>
      <c r="P4" s="126">
        <f t="shared" si="0"/>
        <v>47158</v>
      </c>
      <c r="Q4" s="126">
        <f t="shared" si="0"/>
        <v>60875</v>
      </c>
      <c r="R4" s="126">
        <f t="shared" si="0"/>
        <v>46365</v>
      </c>
      <c r="S4" s="127">
        <f t="shared" si="0"/>
        <v>101414</v>
      </c>
    </row>
    <row r="5" spans="1:20" ht="40" customHeight="1">
      <c r="A5" s="128" t="s">
        <v>678</v>
      </c>
      <c r="B5" s="129">
        <f>SUM(B7:B17)</f>
        <v>632759</v>
      </c>
      <c r="C5" s="129">
        <f t="shared" ref="C5:S5" si="1">SUM(C7:C17)</f>
        <v>18732</v>
      </c>
      <c r="D5" s="129">
        <f t="shared" si="1"/>
        <v>22989</v>
      </c>
      <c r="E5" s="129">
        <f t="shared" si="1"/>
        <v>25965</v>
      </c>
      <c r="F5" s="129">
        <f t="shared" si="1"/>
        <v>26159</v>
      </c>
      <c r="G5" s="129">
        <f t="shared" si="1"/>
        <v>25810</v>
      </c>
      <c r="H5" s="129">
        <f t="shared" si="1"/>
        <v>24611</v>
      </c>
      <c r="I5" s="129">
        <f t="shared" si="1"/>
        <v>26836</v>
      </c>
      <c r="J5" s="130">
        <f t="shared" si="1"/>
        <v>32060</v>
      </c>
      <c r="K5" s="129">
        <f t="shared" si="1"/>
        <v>35889</v>
      </c>
      <c r="L5" s="129">
        <f t="shared" si="1"/>
        <v>43771</v>
      </c>
      <c r="M5" s="129">
        <f t="shared" si="1"/>
        <v>43248</v>
      </c>
      <c r="N5" s="129">
        <f t="shared" si="1"/>
        <v>39061</v>
      </c>
      <c r="O5" s="129">
        <f t="shared" si="1"/>
        <v>39671</v>
      </c>
      <c r="P5" s="129">
        <f t="shared" si="1"/>
        <v>42084</v>
      </c>
      <c r="Q5" s="129">
        <f t="shared" si="1"/>
        <v>54590</v>
      </c>
      <c r="R5" s="129">
        <f t="shared" si="1"/>
        <v>41624</v>
      </c>
      <c r="S5" s="130">
        <f t="shared" si="1"/>
        <v>89659</v>
      </c>
      <c r="T5" s="144"/>
    </row>
    <row r="6" spans="1:20" ht="40" customHeight="1">
      <c r="A6" s="132" t="s">
        <v>679</v>
      </c>
      <c r="B6" s="129">
        <f>SUM(B18:B26)</f>
        <v>63242</v>
      </c>
      <c r="C6" s="129">
        <f t="shared" ref="C6:S6" si="2">SUM(C18:C26)</f>
        <v>1493</v>
      </c>
      <c r="D6" s="129">
        <f t="shared" si="2"/>
        <v>1983</v>
      </c>
      <c r="E6" s="129">
        <f t="shared" si="2"/>
        <v>2270</v>
      </c>
      <c r="F6" s="129">
        <f t="shared" si="2"/>
        <v>2571</v>
      </c>
      <c r="G6" s="129">
        <f t="shared" si="2"/>
        <v>2086</v>
      </c>
      <c r="H6" s="129">
        <f t="shared" si="2"/>
        <v>1675</v>
      </c>
      <c r="I6" s="129">
        <f t="shared" si="2"/>
        <v>1968</v>
      </c>
      <c r="J6" s="133">
        <f t="shared" si="2"/>
        <v>2753</v>
      </c>
      <c r="K6" s="129">
        <f t="shared" si="2"/>
        <v>3060</v>
      </c>
      <c r="L6" s="129">
        <f t="shared" si="2"/>
        <v>3694</v>
      </c>
      <c r="M6" s="129">
        <f t="shared" si="2"/>
        <v>3762</v>
      </c>
      <c r="N6" s="129">
        <f t="shared" si="2"/>
        <v>3736</v>
      </c>
      <c r="O6" s="129">
        <f t="shared" si="2"/>
        <v>4293</v>
      </c>
      <c r="P6" s="129">
        <f t="shared" si="2"/>
        <v>5074</v>
      </c>
      <c r="Q6" s="129">
        <f t="shared" si="2"/>
        <v>6285</v>
      </c>
      <c r="R6" s="129">
        <f t="shared" si="2"/>
        <v>4741</v>
      </c>
      <c r="S6" s="133">
        <f t="shared" si="2"/>
        <v>11755</v>
      </c>
    </row>
    <row r="7" spans="1:20" ht="40" customHeight="1">
      <c r="A7" s="145" t="s">
        <v>680</v>
      </c>
      <c r="B7" s="127">
        <v>267076</v>
      </c>
      <c r="C7" s="146">
        <v>8455</v>
      </c>
      <c r="D7" s="127">
        <v>10298</v>
      </c>
      <c r="E7" s="127">
        <v>11362</v>
      </c>
      <c r="F7" s="127">
        <v>11502</v>
      </c>
      <c r="G7" s="127">
        <v>11977</v>
      </c>
      <c r="H7" s="127">
        <v>11903</v>
      </c>
      <c r="I7" s="127">
        <v>12938</v>
      </c>
      <c r="J7" s="127">
        <v>14817</v>
      </c>
      <c r="K7" s="127">
        <v>16666</v>
      </c>
      <c r="L7" s="127">
        <v>19842</v>
      </c>
      <c r="M7" s="127">
        <v>19425</v>
      </c>
      <c r="N7" s="127">
        <v>17100</v>
      </c>
      <c r="O7" s="127">
        <v>16522</v>
      </c>
      <c r="P7" s="127">
        <v>16624</v>
      </c>
      <c r="Q7" s="127">
        <v>20552</v>
      </c>
      <c r="R7" s="127">
        <v>15736</v>
      </c>
      <c r="S7" s="127">
        <v>31357</v>
      </c>
    </row>
    <row r="8" spans="1:20" ht="40" customHeight="1">
      <c r="A8" s="147" t="s">
        <v>681</v>
      </c>
      <c r="B8" s="130">
        <v>79394</v>
      </c>
      <c r="C8" s="148">
        <v>2089</v>
      </c>
      <c r="D8" s="130">
        <v>2668</v>
      </c>
      <c r="E8" s="130">
        <v>3054</v>
      </c>
      <c r="F8" s="130">
        <v>3107</v>
      </c>
      <c r="G8" s="130">
        <v>3168</v>
      </c>
      <c r="H8" s="130">
        <v>2637</v>
      </c>
      <c r="I8" s="130">
        <v>2967</v>
      </c>
      <c r="J8" s="130">
        <v>3679</v>
      </c>
      <c r="K8" s="130">
        <v>4118</v>
      </c>
      <c r="L8" s="130">
        <v>5379</v>
      </c>
      <c r="M8" s="130">
        <v>5485</v>
      </c>
      <c r="N8" s="130">
        <v>4760</v>
      </c>
      <c r="O8" s="130">
        <v>4824</v>
      </c>
      <c r="P8" s="130">
        <v>5257</v>
      </c>
      <c r="Q8" s="130">
        <v>7585</v>
      </c>
      <c r="R8" s="130">
        <v>6191</v>
      </c>
      <c r="S8" s="130">
        <v>12426</v>
      </c>
    </row>
    <row r="9" spans="1:20" ht="40" customHeight="1">
      <c r="A9" s="147" t="s">
        <v>682</v>
      </c>
      <c r="B9" s="130">
        <v>37041</v>
      </c>
      <c r="C9" s="148">
        <v>842</v>
      </c>
      <c r="D9" s="130">
        <v>1059</v>
      </c>
      <c r="E9" s="130">
        <v>1273</v>
      </c>
      <c r="F9" s="130">
        <v>1343</v>
      </c>
      <c r="G9" s="130">
        <v>1220</v>
      </c>
      <c r="H9" s="130">
        <v>1052</v>
      </c>
      <c r="I9" s="130">
        <v>1076</v>
      </c>
      <c r="J9" s="130">
        <v>1456</v>
      </c>
      <c r="K9" s="130">
        <v>1734</v>
      </c>
      <c r="L9" s="130">
        <v>2307</v>
      </c>
      <c r="M9" s="130">
        <v>2306</v>
      </c>
      <c r="N9" s="130">
        <v>2295</v>
      </c>
      <c r="O9" s="130">
        <v>2548</v>
      </c>
      <c r="P9" s="130">
        <v>2919</v>
      </c>
      <c r="Q9" s="130">
        <v>3883</v>
      </c>
      <c r="R9" s="130">
        <v>2979</v>
      </c>
      <c r="S9" s="130">
        <v>6749</v>
      </c>
    </row>
    <row r="10" spans="1:20" ht="40" customHeight="1">
      <c r="A10" s="147" t="s">
        <v>683</v>
      </c>
      <c r="B10" s="130">
        <v>16607</v>
      </c>
      <c r="C10" s="148">
        <v>351</v>
      </c>
      <c r="D10" s="130">
        <v>454</v>
      </c>
      <c r="E10" s="130">
        <v>567</v>
      </c>
      <c r="F10" s="130">
        <v>590</v>
      </c>
      <c r="G10" s="130">
        <v>485</v>
      </c>
      <c r="H10" s="130">
        <v>469</v>
      </c>
      <c r="I10" s="130">
        <v>520</v>
      </c>
      <c r="J10" s="130">
        <v>640</v>
      </c>
      <c r="K10" s="130">
        <v>749</v>
      </c>
      <c r="L10" s="130">
        <v>919</v>
      </c>
      <c r="M10" s="130">
        <v>1183</v>
      </c>
      <c r="N10" s="130">
        <v>1050</v>
      </c>
      <c r="O10" s="130">
        <v>1083</v>
      </c>
      <c r="P10" s="130">
        <v>1344</v>
      </c>
      <c r="Q10" s="130">
        <v>1626</v>
      </c>
      <c r="R10" s="130">
        <v>1353</v>
      </c>
      <c r="S10" s="130">
        <v>3224</v>
      </c>
    </row>
    <row r="11" spans="1:20" ht="40" customHeight="1">
      <c r="A11" s="147" t="s">
        <v>684</v>
      </c>
      <c r="B11" s="130">
        <v>59691</v>
      </c>
      <c r="C11" s="148">
        <v>1894</v>
      </c>
      <c r="D11" s="130">
        <v>2271</v>
      </c>
      <c r="E11" s="130">
        <v>2549</v>
      </c>
      <c r="F11" s="130">
        <v>2443</v>
      </c>
      <c r="G11" s="130">
        <v>2440</v>
      </c>
      <c r="H11" s="130">
        <v>2453</v>
      </c>
      <c r="I11" s="130">
        <v>2504</v>
      </c>
      <c r="J11" s="130">
        <v>3020</v>
      </c>
      <c r="K11" s="130">
        <v>3317</v>
      </c>
      <c r="L11" s="130">
        <v>4084</v>
      </c>
      <c r="M11" s="130">
        <v>4006</v>
      </c>
      <c r="N11" s="130">
        <v>3388</v>
      </c>
      <c r="O11" s="130">
        <v>3516</v>
      </c>
      <c r="P11" s="130">
        <v>3589</v>
      </c>
      <c r="Q11" s="130">
        <v>5438</v>
      </c>
      <c r="R11" s="130">
        <v>4039</v>
      </c>
      <c r="S11" s="130">
        <v>8740</v>
      </c>
    </row>
    <row r="12" spans="1:20" ht="40" customHeight="1">
      <c r="A12" s="147" t="s">
        <v>685</v>
      </c>
      <c r="B12" s="130">
        <v>54461</v>
      </c>
      <c r="C12" s="148">
        <v>1757</v>
      </c>
      <c r="D12" s="130">
        <v>2086</v>
      </c>
      <c r="E12" s="130">
        <v>2299</v>
      </c>
      <c r="F12" s="130">
        <v>2283</v>
      </c>
      <c r="G12" s="130">
        <v>2055</v>
      </c>
      <c r="H12" s="130">
        <v>2044</v>
      </c>
      <c r="I12" s="130">
        <v>2311</v>
      </c>
      <c r="J12" s="130">
        <v>2687</v>
      </c>
      <c r="K12" s="130">
        <v>3071</v>
      </c>
      <c r="L12" s="130">
        <v>3668</v>
      </c>
      <c r="M12" s="130">
        <v>3430</v>
      </c>
      <c r="N12" s="130">
        <v>3371</v>
      </c>
      <c r="O12" s="130">
        <v>3475</v>
      </c>
      <c r="P12" s="130">
        <v>3728</v>
      </c>
      <c r="Q12" s="130">
        <v>4761</v>
      </c>
      <c r="R12" s="130">
        <v>3381</v>
      </c>
      <c r="S12" s="130">
        <v>8054</v>
      </c>
    </row>
    <row r="13" spans="1:20" ht="40" customHeight="1">
      <c r="A13" s="147" t="s">
        <v>686</v>
      </c>
      <c r="B13" s="130">
        <v>21045</v>
      </c>
      <c r="C13" s="148">
        <v>607</v>
      </c>
      <c r="D13" s="130">
        <v>697</v>
      </c>
      <c r="E13" s="130">
        <v>872</v>
      </c>
      <c r="F13" s="130">
        <v>840</v>
      </c>
      <c r="G13" s="130">
        <v>724</v>
      </c>
      <c r="H13" s="130">
        <v>621</v>
      </c>
      <c r="I13" s="130">
        <v>731</v>
      </c>
      <c r="J13" s="130">
        <v>979</v>
      </c>
      <c r="K13" s="130">
        <v>1080</v>
      </c>
      <c r="L13" s="130">
        <v>1297</v>
      </c>
      <c r="M13" s="130">
        <v>1322</v>
      </c>
      <c r="N13" s="130">
        <v>1261</v>
      </c>
      <c r="O13" s="130">
        <v>1417</v>
      </c>
      <c r="P13" s="130">
        <v>1625</v>
      </c>
      <c r="Q13" s="130">
        <v>1924</v>
      </c>
      <c r="R13" s="130">
        <v>1386</v>
      </c>
      <c r="S13" s="130">
        <v>3662</v>
      </c>
    </row>
    <row r="14" spans="1:20" ht="40" customHeight="1">
      <c r="A14" s="147" t="s">
        <v>687</v>
      </c>
      <c r="B14" s="130">
        <v>18870</v>
      </c>
      <c r="C14" s="148">
        <v>531</v>
      </c>
      <c r="D14" s="130">
        <v>696</v>
      </c>
      <c r="E14" s="130">
        <v>767</v>
      </c>
      <c r="F14" s="130">
        <v>783</v>
      </c>
      <c r="G14" s="130">
        <v>779</v>
      </c>
      <c r="H14" s="130">
        <v>642</v>
      </c>
      <c r="I14" s="130">
        <v>770</v>
      </c>
      <c r="J14" s="130">
        <v>935</v>
      </c>
      <c r="K14" s="130">
        <v>1031</v>
      </c>
      <c r="L14" s="130">
        <v>1206</v>
      </c>
      <c r="M14" s="130">
        <v>1223</v>
      </c>
      <c r="N14" s="130">
        <v>1112</v>
      </c>
      <c r="O14" s="130">
        <v>1272</v>
      </c>
      <c r="P14" s="130">
        <v>1323</v>
      </c>
      <c r="Q14" s="130">
        <v>1726</v>
      </c>
      <c r="R14" s="130">
        <v>1232</v>
      </c>
      <c r="S14" s="130">
        <v>2842</v>
      </c>
    </row>
    <row r="15" spans="1:20" ht="40" customHeight="1">
      <c r="A15" s="147" t="s">
        <v>688</v>
      </c>
      <c r="B15" s="130">
        <v>42522</v>
      </c>
      <c r="C15" s="148">
        <v>1205</v>
      </c>
      <c r="D15" s="130">
        <v>1509</v>
      </c>
      <c r="E15" s="130">
        <v>1830</v>
      </c>
      <c r="F15" s="130">
        <v>1782</v>
      </c>
      <c r="G15" s="130">
        <v>1682</v>
      </c>
      <c r="H15" s="130">
        <v>1639</v>
      </c>
      <c r="I15" s="130">
        <v>1730</v>
      </c>
      <c r="J15" s="130">
        <v>2143</v>
      </c>
      <c r="K15" s="130">
        <v>2259</v>
      </c>
      <c r="L15" s="130">
        <v>2901</v>
      </c>
      <c r="M15" s="130">
        <v>2744</v>
      </c>
      <c r="N15" s="130">
        <v>2631</v>
      </c>
      <c r="O15" s="130">
        <v>2670</v>
      </c>
      <c r="P15" s="130">
        <v>3010</v>
      </c>
      <c r="Q15" s="130">
        <v>3790</v>
      </c>
      <c r="R15" s="130">
        <v>2769</v>
      </c>
      <c r="S15" s="130">
        <v>6228</v>
      </c>
    </row>
    <row r="16" spans="1:20" ht="40" customHeight="1">
      <c r="A16" s="147" t="s">
        <v>689</v>
      </c>
      <c r="B16" s="130">
        <v>18514</v>
      </c>
      <c r="C16" s="148">
        <v>441</v>
      </c>
      <c r="D16" s="130">
        <v>562</v>
      </c>
      <c r="E16" s="130">
        <v>637</v>
      </c>
      <c r="F16" s="130">
        <v>669</v>
      </c>
      <c r="G16" s="130">
        <v>434</v>
      </c>
      <c r="H16" s="130">
        <v>448</v>
      </c>
      <c r="I16" s="130">
        <v>547</v>
      </c>
      <c r="J16" s="130">
        <v>759</v>
      </c>
      <c r="K16" s="130">
        <v>826</v>
      </c>
      <c r="L16" s="130">
        <v>977</v>
      </c>
      <c r="M16" s="130">
        <v>1012</v>
      </c>
      <c r="N16" s="130">
        <v>1057</v>
      </c>
      <c r="O16" s="130">
        <v>1211</v>
      </c>
      <c r="P16" s="130">
        <v>1401</v>
      </c>
      <c r="Q16" s="130">
        <v>1864</v>
      </c>
      <c r="R16" s="130">
        <v>1527</v>
      </c>
      <c r="S16" s="130">
        <v>4142</v>
      </c>
    </row>
    <row r="17" spans="1:19" ht="40" customHeight="1">
      <c r="A17" s="147" t="s">
        <v>690</v>
      </c>
      <c r="B17" s="133">
        <v>17538</v>
      </c>
      <c r="C17" s="148">
        <v>560</v>
      </c>
      <c r="D17" s="130">
        <v>689</v>
      </c>
      <c r="E17" s="130">
        <v>755</v>
      </c>
      <c r="F17" s="130">
        <v>817</v>
      </c>
      <c r="G17" s="130">
        <v>846</v>
      </c>
      <c r="H17" s="130">
        <v>703</v>
      </c>
      <c r="I17" s="130">
        <v>742</v>
      </c>
      <c r="J17" s="130">
        <v>945</v>
      </c>
      <c r="K17" s="130">
        <v>1038</v>
      </c>
      <c r="L17" s="130">
        <v>1191</v>
      </c>
      <c r="M17" s="130">
        <v>1112</v>
      </c>
      <c r="N17" s="130">
        <v>1036</v>
      </c>
      <c r="O17" s="130">
        <v>1133</v>
      </c>
      <c r="P17" s="130">
        <v>1264</v>
      </c>
      <c r="Q17" s="130">
        <v>1441</v>
      </c>
      <c r="R17" s="130">
        <v>1031</v>
      </c>
      <c r="S17" s="130">
        <v>2235</v>
      </c>
    </row>
    <row r="18" spans="1:19" ht="40" customHeight="1">
      <c r="A18" s="149" t="s">
        <v>691</v>
      </c>
      <c r="B18" s="142">
        <v>3004</v>
      </c>
      <c r="C18" s="150">
        <v>42</v>
      </c>
      <c r="D18" s="142">
        <v>64</v>
      </c>
      <c r="E18" s="142">
        <v>75</v>
      </c>
      <c r="F18" s="142">
        <v>159</v>
      </c>
      <c r="G18" s="142">
        <v>69</v>
      </c>
      <c r="H18" s="142">
        <v>47</v>
      </c>
      <c r="I18" s="142">
        <v>76</v>
      </c>
      <c r="J18" s="142">
        <v>97</v>
      </c>
      <c r="K18" s="142">
        <v>104</v>
      </c>
      <c r="L18" s="142">
        <v>137</v>
      </c>
      <c r="M18" s="142">
        <v>137</v>
      </c>
      <c r="N18" s="142">
        <v>144</v>
      </c>
      <c r="O18" s="142">
        <v>197</v>
      </c>
      <c r="P18" s="142">
        <v>258</v>
      </c>
      <c r="Q18" s="142">
        <v>378</v>
      </c>
      <c r="R18" s="142">
        <v>301</v>
      </c>
      <c r="S18" s="142">
        <v>719</v>
      </c>
    </row>
    <row r="19" spans="1:19" ht="40" customHeight="1">
      <c r="A19" s="149" t="s">
        <v>692</v>
      </c>
      <c r="B19" s="142">
        <v>3860</v>
      </c>
      <c r="C19" s="150">
        <v>71</v>
      </c>
      <c r="D19" s="142">
        <v>94</v>
      </c>
      <c r="E19" s="142">
        <v>93</v>
      </c>
      <c r="F19" s="142">
        <v>122</v>
      </c>
      <c r="G19" s="142">
        <v>82</v>
      </c>
      <c r="H19" s="142">
        <v>80</v>
      </c>
      <c r="I19" s="142">
        <v>83</v>
      </c>
      <c r="J19" s="142">
        <v>117</v>
      </c>
      <c r="K19" s="142">
        <v>132</v>
      </c>
      <c r="L19" s="142">
        <v>180</v>
      </c>
      <c r="M19" s="142">
        <v>187</v>
      </c>
      <c r="N19" s="142">
        <v>231</v>
      </c>
      <c r="O19" s="142">
        <v>271</v>
      </c>
      <c r="P19" s="142">
        <v>316</v>
      </c>
      <c r="Q19" s="142">
        <v>349</v>
      </c>
      <c r="R19" s="142">
        <v>290</v>
      </c>
      <c r="S19" s="142">
        <v>1153</v>
      </c>
    </row>
    <row r="20" spans="1:19" ht="40" customHeight="1">
      <c r="A20" s="147" t="s">
        <v>693</v>
      </c>
      <c r="B20" s="127">
        <v>15995</v>
      </c>
      <c r="C20" s="148">
        <v>509</v>
      </c>
      <c r="D20" s="130">
        <v>670</v>
      </c>
      <c r="E20" s="130">
        <v>748</v>
      </c>
      <c r="F20" s="130">
        <v>691</v>
      </c>
      <c r="G20" s="130">
        <v>693</v>
      </c>
      <c r="H20" s="130">
        <v>576</v>
      </c>
      <c r="I20" s="130">
        <v>666</v>
      </c>
      <c r="J20" s="130">
        <v>922</v>
      </c>
      <c r="K20" s="130">
        <v>976</v>
      </c>
      <c r="L20" s="130">
        <v>1056</v>
      </c>
      <c r="M20" s="130">
        <v>1067</v>
      </c>
      <c r="N20" s="130">
        <v>918</v>
      </c>
      <c r="O20" s="130">
        <v>974</v>
      </c>
      <c r="P20" s="130">
        <v>1099</v>
      </c>
      <c r="Q20" s="130">
        <v>1289</v>
      </c>
      <c r="R20" s="130">
        <v>1038</v>
      </c>
      <c r="S20" s="130">
        <v>2103</v>
      </c>
    </row>
    <row r="21" spans="1:19" ht="40" customHeight="1">
      <c r="A21" s="147" t="s">
        <v>694</v>
      </c>
      <c r="B21" s="130">
        <v>10749</v>
      </c>
      <c r="C21" s="148">
        <v>309</v>
      </c>
      <c r="D21" s="130">
        <v>409</v>
      </c>
      <c r="E21" s="130">
        <v>449</v>
      </c>
      <c r="F21" s="130">
        <v>492</v>
      </c>
      <c r="G21" s="130">
        <v>406</v>
      </c>
      <c r="H21" s="130">
        <v>338</v>
      </c>
      <c r="I21" s="130">
        <v>392</v>
      </c>
      <c r="J21" s="130">
        <v>549</v>
      </c>
      <c r="K21" s="130">
        <v>641</v>
      </c>
      <c r="L21" s="130">
        <v>706</v>
      </c>
      <c r="M21" s="130">
        <v>715</v>
      </c>
      <c r="N21" s="130">
        <v>632</v>
      </c>
      <c r="O21" s="130">
        <v>734</v>
      </c>
      <c r="P21" s="130">
        <v>831</v>
      </c>
      <c r="Q21" s="130">
        <v>1007</v>
      </c>
      <c r="R21" s="130">
        <v>774</v>
      </c>
      <c r="S21" s="130">
        <v>1365</v>
      </c>
    </row>
    <row r="22" spans="1:19" ht="40" customHeight="1">
      <c r="A22" s="149" t="s">
        <v>695</v>
      </c>
      <c r="B22" s="142">
        <v>7993</v>
      </c>
      <c r="C22" s="150">
        <v>197</v>
      </c>
      <c r="D22" s="142">
        <v>243</v>
      </c>
      <c r="E22" s="142">
        <v>300</v>
      </c>
      <c r="F22" s="142">
        <v>314</v>
      </c>
      <c r="G22" s="142">
        <v>266</v>
      </c>
      <c r="H22" s="142">
        <v>206</v>
      </c>
      <c r="I22" s="142">
        <v>249</v>
      </c>
      <c r="J22" s="142">
        <v>367</v>
      </c>
      <c r="K22" s="142">
        <v>402</v>
      </c>
      <c r="L22" s="142">
        <v>434</v>
      </c>
      <c r="M22" s="142">
        <v>434</v>
      </c>
      <c r="N22" s="142">
        <v>464</v>
      </c>
      <c r="O22" s="142">
        <v>534</v>
      </c>
      <c r="P22" s="142">
        <v>622</v>
      </c>
      <c r="Q22" s="142">
        <v>749</v>
      </c>
      <c r="R22" s="142">
        <v>551</v>
      </c>
      <c r="S22" s="142">
        <v>1661</v>
      </c>
    </row>
    <row r="23" spans="1:19" ht="40" customHeight="1">
      <c r="A23" s="149" t="s">
        <v>696</v>
      </c>
      <c r="B23" s="133">
        <v>4335</v>
      </c>
      <c r="C23" s="150">
        <v>72</v>
      </c>
      <c r="D23" s="142">
        <v>86</v>
      </c>
      <c r="E23" s="142">
        <v>113</v>
      </c>
      <c r="F23" s="142">
        <v>163</v>
      </c>
      <c r="G23" s="142">
        <v>122</v>
      </c>
      <c r="H23" s="142">
        <v>91</v>
      </c>
      <c r="I23" s="142">
        <v>86</v>
      </c>
      <c r="J23" s="142">
        <v>132</v>
      </c>
      <c r="K23" s="142">
        <v>143</v>
      </c>
      <c r="L23" s="142">
        <v>200</v>
      </c>
      <c r="M23" s="142">
        <v>213</v>
      </c>
      <c r="N23" s="142">
        <v>301</v>
      </c>
      <c r="O23" s="142">
        <v>296</v>
      </c>
      <c r="P23" s="142">
        <v>377</v>
      </c>
      <c r="Q23" s="142">
        <v>473</v>
      </c>
      <c r="R23" s="142">
        <v>331</v>
      </c>
      <c r="S23" s="142">
        <v>1136</v>
      </c>
    </row>
    <row r="24" spans="1:19" ht="40" customHeight="1">
      <c r="A24" s="147" t="s">
        <v>697</v>
      </c>
      <c r="B24" s="127">
        <v>1933</v>
      </c>
      <c r="C24" s="148">
        <v>31</v>
      </c>
      <c r="D24" s="130">
        <v>54</v>
      </c>
      <c r="E24" s="130">
        <v>58</v>
      </c>
      <c r="F24" s="130">
        <v>65</v>
      </c>
      <c r="G24" s="130">
        <v>41</v>
      </c>
      <c r="H24" s="130">
        <v>33</v>
      </c>
      <c r="I24" s="130">
        <v>44</v>
      </c>
      <c r="J24" s="130">
        <v>62</v>
      </c>
      <c r="K24" s="130">
        <v>70</v>
      </c>
      <c r="L24" s="130">
        <v>106</v>
      </c>
      <c r="M24" s="130">
        <v>113</v>
      </c>
      <c r="N24" s="130">
        <v>108</v>
      </c>
      <c r="O24" s="130">
        <v>132</v>
      </c>
      <c r="P24" s="130">
        <v>172</v>
      </c>
      <c r="Q24" s="130">
        <v>212</v>
      </c>
      <c r="R24" s="130">
        <v>165</v>
      </c>
      <c r="S24" s="130">
        <v>433</v>
      </c>
    </row>
    <row r="25" spans="1:19" ht="40" customHeight="1">
      <c r="A25" s="147" t="s">
        <v>698</v>
      </c>
      <c r="B25" s="133">
        <v>5091</v>
      </c>
      <c r="C25" s="148">
        <v>100</v>
      </c>
      <c r="D25" s="130">
        <v>137</v>
      </c>
      <c r="E25" s="130">
        <v>146</v>
      </c>
      <c r="F25" s="130">
        <v>206</v>
      </c>
      <c r="G25" s="130">
        <v>147</v>
      </c>
      <c r="H25" s="130">
        <v>102</v>
      </c>
      <c r="I25" s="130">
        <v>145</v>
      </c>
      <c r="J25" s="130">
        <v>186</v>
      </c>
      <c r="K25" s="130">
        <v>191</v>
      </c>
      <c r="L25" s="130">
        <v>271</v>
      </c>
      <c r="M25" s="130">
        <v>270</v>
      </c>
      <c r="N25" s="130">
        <v>314</v>
      </c>
      <c r="O25" s="130">
        <v>338</v>
      </c>
      <c r="P25" s="130">
        <v>429</v>
      </c>
      <c r="Q25" s="130">
        <v>579</v>
      </c>
      <c r="R25" s="130">
        <v>388</v>
      </c>
      <c r="S25" s="130">
        <v>1142</v>
      </c>
    </row>
    <row r="26" spans="1:19" ht="40" customHeight="1" thickBot="1">
      <c r="A26" s="137" t="s">
        <v>647</v>
      </c>
      <c r="B26" s="143">
        <v>10282</v>
      </c>
      <c r="C26" s="143">
        <v>162</v>
      </c>
      <c r="D26" s="143">
        <v>226</v>
      </c>
      <c r="E26" s="143">
        <v>288</v>
      </c>
      <c r="F26" s="143">
        <v>359</v>
      </c>
      <c r="G26" s="143">
        <v>260</v>
      </c>
      <c r="H26" s="143">
        <v>202</v>
      </c>
      <c r="I26" s="143">
        <v>227</v>
      </c>
      <c r="J26" s="143">
        <v>321</v>
      </c>
      <c r="K26" s="143">
        <v>401</v>
      </c>
      <c r="L26" s="143">
        <v>604</v>
      </c>
      <c r="M26" s="143">
        <v>626</v>
      </c>
      <c r="N26" s="143">
        <v>624</v>
      </c>
      <c r="O26" s="143">
        <v>817</v>
      </c>
      <c r="P26" s="143">
        <v>970</v>
      </c>
      <c r="Q26" s="143">
        <v>1249</v>
      </c>
      <c r="R26" s="143">
        <v>903</v>
      </c>
      <c r="S26" s="143">
        <v>2043</v>
      </c>
    </row>
    <row r="27" spans="1:19" ht="40" customHeight="1" thickTop="1">
      <c r="A27" s="128" t="s">
        <v>699</v>
      </c>
      <c r="B27" s="129">
        <f>B15</f>
        <v>42522</v>
      </c>
      <c r="C27" s="129">
        <f t="shared" ref="C27:S27" si="3">C15</f>
        <v>1205</v>
      </c>
      <c r="D27" s="129">
        <f t="shared" si="3"/>
        <v>1509</v>
      </c>
      <c r="E27" s="129">
        <f t="shared" si="3"/>
        <v>1830</v>
      </c>
      <c r="F27" s="129">
        <f t="shared" si="3"/>
        <v>1782</v>
      </c>
      <c r="G27" s="129">
        <f t="shared" si="3"/>
        <v>1682</v>
      </c>
      <c r="H27" s="129">
        <f t="shared" si="3"/>
        <v>1639</v>
      </c>
      <c r="I27" s="140">
        <f t="shared" si="3"/>
        <v>1730</v>
      </c>
      <c r="J27" s="130">
        <f t="shared" si="3"/>
        <v>2143</v>
      </c>
      <c r="K27" s="129">
        <f t="shared" si="3"/>
        <v>2259</v>
      </c>
      <c r="L27" s="129">
        <f t="shared" si="3"/>
        <v>2901</v>
      </c>
      <c r="M27" s="129">
        <f t="shared" si="3"/>
        <v>2744</v>
      </c>
      <c r="N27" s="129">
        <f t="shared" si="3"/>
        <v>2631</v>
      </c>
      <c r="O27" s="129">
        <f t="shared" si="3"/>
        <v>2670</v>
      </c>
      <c r="P27" s="129">
        <f t="shared" si="3"/>
        <v>3010</v>
      </c>
      <c r="Q27" s="129">
        <f t="shared" si="3"/>
        <v>3790</v>
      </c>
      <c r="R27" s="129">
        <f t="shared" si="3"/>
        <v>2769</v>
      </c>
      <c r="S27" s="140">
        <f t="shared" si="3"/>
        <v>6228</v>
      </c>
    </row>
    <row r="28" spans="1:19" ht="40" customHeight="1">
      <c r="A28" s="128" t="s">
        <v>700</v>
      </c>
      <c r="B28" s="129">
        <f t="shared" ref="B28:S28" si="4">B11+B12</f>
        <v>114152</v>
      </c>
      <c r="C28" s="129">
        <f t="shared" si="4"/>
        <v>3651</v>
      </c>
      <c r="D28" s="129">
        <f t="shared" si="4"/>
        <v>4357</v>
      </c>
      <c r="E28" s="129">
        <f t="shared" si="4"/>
        <v>4848</v>
      </c>
      <c r="F28" s="129">
        <f t="shared" si="4"/>
        <v>4726</v>
      </c>
      <c r="G28" s="129">
        <f t="shared" si="4"/>
        <v>4495</v>
      </c>
      <c r="H28" s="129">
        <f t="shared" si="4"/>
        <v>4497</v>
      </c>
      <c r="I28" s="130">
        <f t="shared" si="4"/>
        <v>4815</v>
      </c>
      <c r="J28" s="130">
        <f t="shared" si="4"/>
        <v>5707</v>
      </c>
      <c r="K28" s="129">
        <f t="shared" si="4"/>
        <v>6388</v>
      </c>
      <c r="L28" s="129">
        <f t="shared" si="4"/>
        <v>7752</v>
      </c>
      <c r="M28" s="129">
        <f t="shared" si="4"/>
        <v>7436</v>
      </c>
      <c r="N28" s="129">
        <f t="shared" si="4"/>
        <v>6759</v>
      </c>
      <c r="O28" s="129">
        <f t="shared" si="4"/>
        <v>6991</v>
      </c>
      <c r="P28" s="129">
        <f t="shared" si="4"/>
        <v>7317</v>
      </c>
      <c r="Q28" s="129">
        <f t="shared" si="4"/>
        <v>10199</v>
      </c>
      <c r="R28" s="129">
        <f t="shared" si="4"/>
        <v>7420</v>
      </c>
      <c r="S28" s="130">
        <f t="shared" si="4"/>
        <v>16794</v>
      </c>
    </row>
    <row r="29" spans="1:19" ht="40" customHeight="1">
      <c r="A29" s="128" t="s">
        <v>701</v>
      </c>
      <c r="B29" s="129">
        <f t="shared" ref="B29:S29" si="5">B8+B18</f>
        <v>82398</v>
      </c>
      <c r="C29" s="129">
        <f t="shared" si="5"/>
        <v>2131</v>
      </c>
      <c r="D29" s="129">
        <f t="shared" si="5"/>
        <v>2732</v>
      </c>
      <c r="E29" s="129">
        <f t="shared" si="5"/>
        <v>3129</v>
      </c>
      <c r="F29" s="129">
        <f t="shared" si="5"/>
        <v>3266</v>
      </c>
      <c r="G29" s="129">
        <f t="shared" si="5"/>
        <v>3237</v>
      </c>
      <c r="H29" s="129">
        <f t="shared" si="5"/>
        <v>2684</v>
      </c>
      <c r="I29" s="130">
        <f t="shared" si="5"/>
        <v>3043</v>
      </c>
      <c r="J29" s="130">
        <f t="shared" si="5"/>
        <v>3776</v>
      </c>
      <c r="K29" s="129">
        <f t="shared" si="5"/>
        <v>4222</v>
      </c>
      <c r="L29" s="129">
        <f t="shared" si="5"/>
        <v>5516</v>
      </c>
      <c r="M29" s="129">
        <f t="shared" si="5"/>
        <v>5622</v>
      </c>
      <c r="N29" s="129">
        <f t="shared" si="5"/>
        <v>4904</v>
      </c>
      <c r="O29" s="129">
        <f t="shared" si="5"/>
        <v>5021</v>
      </c>
      <c r="P29" s="129">
        <f t="shared" si="5"/>
        <v>5515</v>
      </c>
      <c r="Q29" s="129">
        <f t="shared" si="5"/>
        <v>7963</v>
      </c>
      <c r="R29" s="129">
        <f t="shared" si="5"/>
        <v>6492</v>
      </c>
      <c r="S29" s="130">
        <f t="shared" si="5"/>
        <v>13145</v>
      </c>
    </row>
    <row r="30" spans="1:19" ht="40" customHeight="1">
      <c r="A30" s="128" t="s">
        <v>702</v>
      </c>
      <c r="B30" s="129">
        <f t="shared" ref="B30:S30" si="6">B7+B14+B17+B19+B20+B21</f>
        <v>334088</v>
      </c>
      <c r="C30" s="129">
        <f t="shared" si="6"/>
        <v>10435</v>
      </c>
      <c r="D30" s="129">
        <f t="shared" si="6"/>
        <v>12856</v>
      </c>
      <c r="E30" s="129">
        <f t="shared" si="6"/>
        <v>14174</v>
      </c>
      <c r="F30" s="129">
        <f t="shared" si="6"/>
        <v>14407</v>
      </c>
      <c r="G30" s="129">
        <f t="shared" si="6"/>
        <v>14783</v>
      </c>
      <c r="H30" s="129">
        <f t="shared" si="6"/>
        <v>14242</v>
      </c>
      <c r="I30" s="130">
        <f t="shared" si="6"/>
        <v>15591</v>
      </c>
      <c r="J30" s="130">
        <f t="shared" si="6"/>
        <v>18285</v>
      </c>
      <c r="K30" s="129">
        <f t="shared" si="6"/>
        <v>20484</v>
      </c>
      <c r="L30" s="129">
        <f t="shared" si="6"/>
        <v>24181</v>
      </c>
      <c r="M30" s="129">
        <f t="shared" si="6"/>
        <v>23729</v>
      </c>
      <c r="N30" s="129">
        <f t="shared" si="6"/>
        <v>21029</v>
      </c>
      <c r="O30" s="129">
        <f t="shared" si="6"/>
        <v>20906</v>
      </c>
      <c r="P30" s="129">
        <f t="shared" si="6"/>
        <v>21457</v>
      </c>
      <c r="Q30" s="129">
        <f t="shared" si="6"/>
        <v>26364</v>
      </c>
      <c r="R30" s="129">
        <f t="shared" si="6"/>
        <v>20101</v>
      </c>
      <c r="S30" s="130">
        <f t="shared" si="6"/>
        <v>41055</v>
      </c>
    </row>
    <row r="31" spans="1:19" ht="40" customHeight="1">
      <c r="A31" s="128" t="s">
        <v>703</v>
      </c>
      <c r="B31" s="129">
        <f t="shared" ref="B31:S31" si="7">B10+B13+B16+B22+B23</f>
        <v>68494</v>
      </c>
      <c r="C31" s="129">
        <f t="shared" si="7"/>
        <v>1668</v>
      </c>
      <c r="D31" s="129">
        <f t="shared" si="7"/>
        <v>2042</v>
      </c>
      <c r="E31" s="129">
        <f t="shared" si="7"/>
        <v>2489</v>
      </c>
      <c r="F31" s="129">
        <f t="shared" si="7"/>
        <v>2576</v>
      </c>
      <c r="G31" s="129">
        <f t="shared" si="7"/>
        <v>2031</v>
      </c>
      <c r="H31" s="129">
        <f t="shared" si="7"/>
        <v>1835</v>
      </c>
      <c r="I31" s="130">
        <f t="shared" si="7"/>
        <v>2133</v>
      </c>
      <c r="J31" s="130">
        <f t="shared" si="7"/>
        <v>2877</v>
      </c>
      <c r="K31" s="129">
        <f t="shared" si="7"/>
        <v>3200</v>
      </c>
      <c r="L31" s="129">
        <f t="shared" si="7"/>
        <v>3827</v>
      </c>
      <c r="M31" s="129">
        <f t="shared" si="7"/>
        <v>4164</v>
      </c>
      <c r="N31" s="129">
        <f t="shared" si="7"/>
        <v>4133</v>
      </c>
      <c r="O31" s="129">
        <f t="shared" si="7"/>
        <v>4541</v>
      </c>
      <c r="P31" s="129">
        <f t="shared" si="7"/>
        <v>5369</v>
      </c>
      <c r="Q31" s="129">
        <f t="shared" si="7"/>
        <v>6636</v>
      </c>
      <c r="R31" s="129">
        <f t="shared" si="7"/>
        <v>5148</v>
      </c>
      <c r="S31" s="130">
        <f t="shared" si="7"/>
        <v>13825</v>
      </c>
    </row>
    <row r="32" spans="1:19" ht="40" customHeight="1">
      <c r="A32" s="132" t="s">
        <v>704</v>
      </c>
      <c r="B32" s="141">
        <f t="shared" ref="B32:S32" si="8">B9+B24+B25+B26</f>
        <v>54347</v>
      </c>
      <c r="C32" s="141">
        <f t="shared" si="8"/>
        <v>1135</v>
      </c>
      <c r="D32" s="141">
        <f t="shared" si="8"/>
        <v>1476</v>
      </c>
      <c r="E32" s="141">
        <f t="shared" si="8"/>
        <v>1765</v>
      </c>
      <c r="F32" s="141">
        <f t="shared" si="8"/>
        <v>1973</v>
      </c>
      <c r="G32" s="141">
        <f t="shared" si="8"/>
        <v>1668</v>
      </c>
      <c r="H32" s="141">
        <f t="shared" si="8"/>
        <v>1389</v>
      </c>
      <c r="I32" s="133">
        <f t="shared" si="8"/>
        <v>1492</v>
      </c>
      <c r="J32" s="133">
        <f t="shared" si="8"/>
        <v>2025</v>
      </c>
      <c r="K32" s="141">
        <f t="shared" si="8"/>
        <v>2396</v>
      </c>
      <c r="L32" s="141">
        <f t="shared" si="8"/>
        <v>3288</v>
      </c>
      <c r="M32" s="141">
        <f t="shared" si="8"/>
        <v>3315</v>
      </c>
      <c r="N32" s="141">
        <f t="shared" si="8"/>
        <v>3341</v>
      </c>
      <c r="O32" s="141">
        <f t="shared" si="8"/>
        <v>3835</v>
      </c>
      <c r="P32" s="141">
        <f t="shared" si="8"/>
        <v>4490</v>
      </c>
      <c r="Q32" s="141">
        <f t="shared" si="8"/>
        <v>5923</v>
      </c>
      <c r="R32" s="141">
        <f t="shared" si="8"/>
        <v>4435</v>
      </c>
      <c r="S32" s="133">
        <f t="shared" si="8"/>
        <v>10367</v>
      </c>
    </row>
    <row r="33" spans="1:1" ht="22.5" customHeight="1">
      <c r="A33" s="67" t="s">
        <v>708</v>
      </c>
    </row>
    <row r="34" spans="1:1">
      <c r="A34" s="114" t="s">
        <v>709</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0" orientation="portrait" r:id="rId1"/>
  <headerFooter alignWithMargins="0"/>
  <colBreaks count="1" manualBreakCount="1">
    <brk id="10" max="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42AA6-04F1-4415-BE4F-76337E260DE5}">
  <sheetPr>
    <tabColor theme="3" tint="0.749992370372631"/>
  </sheetPr>
  <dimension ref="A1:S34"/>
  <sheetViews>
    <sheetView view="pageBreakPreview" zoomScale="57" zoomScaleNormal="100" zoomScaleSheetLayoutView="57" workbookViewId="0">
      <selection sqref="A1:H1"/>
    </sheetView>
  </sheetViews>
  <sheetFormatPr defaultRowHeight="13"/>
  <cols>
    <col min="1" max="1" width="13.6328125" style="67" customWidth="1"/>
    <col min="2" max="2" width="14.6328125" customWidth="1"/>
    <col min="3" max="19" width="12.6328125" customWidth="1"/>
  </cols>
  <sheetData>
    <row r="1" spans="1:19" ht="21">
      <c r="A1" s="119" t="s">
        <v>711</v>
      </c>
      <c r="B1" s="119"/>
      <c r="C1" s="119"/>
      <c r="D1" s="119"/>
      <c r="E1" s="119"/>
      <c r="F1" s="119"/>
      <c r="G1" s="119"/>
      <c r="H1" s="119"/>
    </row>
    <row r="2" spans="1:19" ht="15.75" customHeight="1">
      <c r="R2" s="120" t="s">
        <v>657</v>
      </c>
      <c r="S2" s="120"/>
    </row>
    <row r="3" spans="1:19" ht="40" customHeight="1">
      <c r="A3" s="121" t="s">
        <v>658</v>
      </c>
      <c r="B3" s="151" t="s">
        <v>659</v>
      </c>
      <c r="C3" s="123" t="s">
        <v>660</v>
      </c>
      <c r="D3" s="124" t="s">
        <v>661</v>
      </c>
      <c r="E3" s="123" t="s">
        <v>662</v>
      </c>
      <c r="F3" s="123" t="s">
        <v>663</v>
      </c>
      <c r="G3" s="123" t="s">
        <v>664</v>
      </c>
      <c r="H3" s="123" t="s">
        <v>665</v>
      </c>
      <c r="I3" s="124" t="s">
        <v>666</v>
      </c>
      <c r="J3" s="123" t="s">
        <v>667</v>
      </c>
      <c r="K3" s="123" t="s">
        <v>668</v>
      </c>
      <c r="L3" s="123" t="s">
        <v>669</v>
      </c>
      <c r="M3" s="123" t="s">
        <v>670</v>
      </c>
      <c r="N3" s="123" t="s">
        <v>671</v>
      </c>
      <c r="O3" s="123" t="s">
        <v>672</v>
      </c>
      <c r="P3" s="123" t="s">
        <v>673</v>
      </c>
      <c r="Q3" s="123" t="s">
        <v>674</v>
      </c>
      <c r="R3" s="123" t="s">
        <v>675</v>
      </c>
      <c r="S3" s="123" t="s">
        <v>676</v>
      </c>
    </row>
    <row r="4" spans="1:19" ht="40" customHeight="1">
      <c r="A4" s="125" t="s">
        <v>677</v>
      </c>
      <c r="B4" s="127">
        <f>B5+B6</f>
        <v>1313876</v>
      </c>
      <c r="C4" s="127">
        <f>C5+C6</f>
        <v>41497</v>
      </c>
      <c r="D4" s="127">
        <f t="shared" ref="D4:S4" si="0">D5+D6</f>
        <v>51358</v>
      </c>
      <c r="E4" s="127">
        <f t="shared" si="0"/>
        <v>57570</v>
      </c>
      <c r="F4" s="127">
        <f t="shared" si="0"/>
        <v>58669</v>
      </c>
      <c r="G4" s="127">
        <f t="shared" si="0"/>
        <v>54325</v>
      </c>
      <c r="H4" s="127">
        <f t="shared" si="0"/>
        <v>51856</v>
      </c>
      <c r="I4" s="127">
        <f t="shared" si="0"/>
        <v>56922</v>
      </c>
      <c r="J4" s="127">
        <f t="shared" si="0"/>
        <v>68391</v>
      </c>
      <c r="K4" s="127">
        <f t="shared" si="0"/>
        <v>77604</v>
      </c>
      <c r="L4" s="127">
        <f t="shared" si="0"/>
        <v>94747</v>
      </c>
      <c r="M4" s="127">
        <f t="shared" si="0"/>
        <v>92318</v>
      </c>
      <c r="N4" s="127">
        <f t="shared" si="0"/>
        <v>82219</v>
      </c>
      <c r="O4" s="127">
        <f t="shared" si="0"/>
        <v>84649</v>
      </c>
      <c r="P4" s="127">
        <f t="shared" si="0"/>
        <v>89632</v>
      </c>
      <c r="Q4" s="127">
        <f t="shared" si="0"/>
        <v>114025</v>
      </c>
      <c r="R4" s="127">
        <f t="shared" si="0"/>
        <v>83254</v>
      </c>
      <c r="S4" s="127">
        <f t="shared" si="0"/>
        <v>154840</v>
      </c>
    </row>
    <row r="5" spans="1:19" ht="40" customHeight="1">
      <c r="A5" s="128" t="s">
        <v>678</v>
      </c>
      <c r="B5" s="129">
        <f>SUM(C5:S5)</f>
        <v>1193624</v>
      </c>
      <c r="C5" s="130">
        <f>SUM(C7:C17)</f>
        <v>38361</v>
      </c>
      <c r="D5" s="130">
        <f t="shared" ref="D5:S5" si="1">SUM(D7:D17)</f>
        <v>47277</v>
      </c>
      <c r="E5" s="130">
        <f t="shared" si="1"/>
        <v>52931</v>
      </c>
      <c r="F5" s="130">
        <f t="shared" si="1"/>
        <v>53310</v>
      </c>
      <c r="G5" s="130">
        <f t="shared" si="1"/>
        <v>50195</v>
      </c>
      <c r="H5" s="130">
        <f t="shared" si="1"/>
        <v>48323</v>
      </c>
      <c r="I5" s="130">
        <f t="shared" si="1"/>
        <v>52768</v>
      </c>
      <c r="J5" s="130">
        <f t="shared" si="1"/>
        <v>62968</v>
      </c>
      <c r="K5" s="130">
        <f t="shared" si="1"/>
        <v>71415</v>
      </c>
      <c r="L5" s="130">
        <f t="shared" si="1"/>
        <v>87136</v>
      </c>
      <c r="M5" s="130">
        <f t="shared" si="1"/>
        <v>84801</v>
      </c>
      <c r="N5" s="130">
        <f t="shared" si="1"/>
        <v>75015</v>
      </c>
      <c r="O5" s="130">
        <f t="shared" si="1"/>
        <v>76173</v>
      </c>
      <c r="P5" s="130">
        <f t="shared" si="1"/>
        <v>79839</v>
      </c>
      <c r="Q5" s="130">
        <f t="shared" si="1"/>
        <v>101890</v>
      </c>
      <c r="R5" s="130">
        <f t="shared" si="1"/>
        <v>74606</v>
      </c>
      <c r="S5" s="130">
        <f t="shared" si="1"/>
        <v>136616</v>
      </c>
    </row>
    <row r="6" spans="1:19" ht="40" customHeight="1">
      <c r="A6" s="132" t="s">
        <v>679</v>
      </c>
      <c r="B6" s="129">
        <f t="shared" ref="B6" si="2">SUM(C6:S6)</f>
        <v>120252</v>
      </c>
      <c r="C6" s="133">
        <f>SUM(C18:C26)</f>
        <v>3136</v>
      </c>
      <c r="D6" s="133">
        <f t="shared" ref="D6:S6" si="3">SUM(D18:D26)</f>
        <v>4081</v>
      </c>
      <c r="E6" s="133">
        <f t="shared" si="3"/>
        <v>4639</v>
      </c>
      <c r="F6" s="133">
        <f t="shared" si="3"/>
        <v>5359</v>
      </c>
      <c r="G6" s="133">
        <f t="shared" si="3"/>
        <v>4130</v>
      </c>
      <c r="H6" s="133">
        <f t="shared" si="3"/>
        <v>3533</v>
      </c>
      <c r="I6" s="133">
        <f t="shared" si="3"/>
        <v>4154</v>
      </c>
      <c r="J6" s="133">
        <f t="shared" si="3"/>
        <v>5423</v>
      </c>
      <c r="K6" s="133">
        <f t="shared" si="3"/>
        <v>6189</v>
      </c>
      <c r="L6" s="133">
        <f t="shared" si="3"/>
        <v>7611</v>
      </c>
      <c r="M6" s="133">
        <f t="shared" si="3"/>
        <v>7517</v>
      </c>
      <c r="N6" s="133">
        <f t="shared" si="3"/>
        <v>7204</v>
      </c>
      <c r="O6" s="133">
        <f t="shared" si="3"/>
        <v>8476</v>
      </c>
      <c r="P6" s="133">
        <f t="shared" si="3"/>
        <v>9793</v>
      </c>
      <c r="Q6" s="133">
        <f t="shared" si="3"/>
        <v>12135</v>
      </c>
      <c r="R6" s="133">
        <f t="shared" si="3"/>
        <v>8648</v>
      </c>
      <c r="S6" s="133">
        <f t="shared" si="3"/>
        <v>18224</v>
      </c>
    </row>
    <row r="7" spans="1:19" ht="40" customHeight="1">
      <c r="A7" s="125" t="s">
        <v>680</v>
      </c>
      <c r="B7" s="127">
        <v>500088</v>
      </c>
      <c r="C7" s="127">
        <v>17431</v>
      </c>
      <c r="D7" s="127">
        <v>21179</v>
      </c>
      <c r="E7" s="127">
        <v>22956</v>
      </c>
      <c r="F7" s="127">
        <v>23315</v>
      </c>
      <c r="G7" s="127">
        <v>23308</v>
      </c>
      <c r="H7" s="127">
        <v>22778</v>
      </c>
      <c r="I7" s="127">
        <v>24848</v>
      </c>
      <c r="J7" s="127">
        <v>28562</v>
      </c>
      <c r="K7" s="127">
        <v>32339</v>
      </c>
      <c r="L7" s="127">
        <v>38481</v>
      </c>
      <c r="M7" s="127">
        <v>37398</v>
      </c>
      <c r="N7" s="127">
        <v>32020</v>
      </c>
      <c r="O7" s="127">
        <v>31154</v>
      </c>
      <c r="P7" s="127">
        <v>31111</v>
      </c>
      <c r="Q7" s="127">
        <v>37750</v>
      </c>
      <c r="R7" s="127">
        <v>27750</v>
      </c>
      <c r="S7" s="127">
        <v>47708</v>
      </c>
    </row>
    <row r="8" spans="1:19" ht="38.25" customHeight="1">
      <c r="A8" s="128" t="s">
        <v>681</v>
      </c>
      <c r="B8" s="129">
        <v>148506</v>
      </c>
      <c r="C8" s="130">
        <v>4248</v>
      </c>
      <c r="D8" s="130">
        <v>5329</v>
      </c>
      <c r="E8" s="130">
        <v>6376</v>
      </c>
      <c r="F8" s="130">
        <v>6292</v>
      </c>
      <c r="G8" s="130">
        <v>5901</v>
      </c>
      <c r="H8" s="130">
        <v>5390</v>
      </c>
      <c r="I8" s="130">
        <v>5799</v>
      </c>
      <c r="J8" s="130">
        <v>7176</v>
      </c>
      <c r="K8" s="130">
        <v>8183</v>
      </c>
      <c r="L8" s="130">
        <v>10653</v>
      </c>
      <c r="M8" s="130">
        <v>10757</v>
      </c>
      <c r="N8" s="130">
        <v>9108</v>
      </c>
      <c r="O8" s="130">
        <v>9219</v>
      </c>
      <c r="P8" s="130">
        <v>9888</v>
      </c>
      <c r="Q8" s="130">
        <v>14058</v>
      </c>
      <c r="R8" s="130">
        <v>10971</v>
      </c>
      <c r="S8" s="130">
        <v>19158</v>
      </c>
    </row>
    <row r="9" spans="1:19" ht="40" customHeight="1">
      <c r="A9" s="128" t="s">
        <v>682</v>
      </c>
      <c r="B9" s="129">
        <v>69537</v>
      </c>
      <c r="C9" s="130">
        <v>1725</v>
      </c>
      <c r="D9" s="130">
        <v>2264</v>
      </c>
      <c r="E9" s="130">
        <v>2659</v>
      </c>
      <c r="F9" s="130">
        <v>2757</v>
      </c>
      <c r="G9" s="130">
        <v>2348</v>
      </c>
      <c r="H9" s="130">
        <v>2174</v>
      </c>
      <c r="I9" s="130">
        <v>2205</v>
      </c>
      <c r="J9" s="130">
        <v>2916</v>
      </c>
      <c r="K9" s="130">
        <v>3610</v>
      </c>
      <c r="L9" s="130">
        <v>4665</v>
      </c>
      <c r="M9" s="130">
        <v>4639</v>
      </c>
      <c r="N9" s="130">
        <v>4450</v>
      </c>
      <c r="O9" s="130">
        <v>4903</v>
      </c>
      <c r="P9" s="130">
        <v>5545</v>
      </c>
      <c r="Q9" s="130">
        <v>7316</v>
      </c>
      <c r="R9" s="130">
        <v>5370</v>
      </c>
      <c r="S9" s="130">
        <v>9991</v>
      </c>
    </row>
    <row r="10" spans="1:19" ht="40" customHeight="1">
      <c r="A10" s="128" t="s">
        <v>683</v>
      </c>
      <c r="B10" s="129">
        <v>30960</v>
      </c>
      <c r="C10" s="130">
        <v>749</v>
      </c>
      <c r="D10" s="130">
        <v>938</v>
      </c>
      <c r="E10" s="130">
        <v>1151</v>
      </c>
      <c r="F10" s="130">
        <v>1180</v>
      </c>
      <c r="G10" s="130">
        <v>937</v>
      </c>
      <c r="H10" s="130">
        <v>883</v>
      </c>
      <c r="I10" s="130">
        <v>1039</v>
      </c>
      <c r="J10" s="130">
        <v>1279</v>
      </c>
      <c r="K10" s="130">
        <v>1512</v>
      </c>
      <c r="L10" s="130">
        <v>1858</v>
      </c>
      <c r="M10" s="130">
        <v>2224</v>
      </c>
      <c r="N10" s="130">
        <v>2045</v>
      </c>
      <c r="O10" s="130">
        <v>2235</v>
      </c>
      <c r="P10" s="130">
        <v>2501</v>
      </c>
      <c r="Q10" s="130">
        <v>3145</v>
      </c>
      <c r="R10" s="130">
        <v>2381</v>
      </c>
      <c r="S10" s="130">
        <v>4903</v>
      </c>
    </row>
    <row r="11" spans="1:19" ht="40" customHeight="1">
      <c r="A11" s="128" t="s">
        <v>684</v>
      </c>
      <c r="B11" s="129">
        <v>113972</v>
      </c>
      <c r="C11" s="130">
        <v>3854</v>
      </c>
      <c r="D11" s="130">
        <v>4671</v>
      </c>
      <c r="E11" s="130">
        <v>5201</v>
      </c>
      <c r="F11" s="130">
        <v>5124</v>
      </c>
      <c r="G11" s="130">
        <v>4826</v>
      </c>
      <c r="H11" s="130">
        <v>4980</v>
      </c>
      <c r="I11" s="130">
        <v>5138</v>
      </c>
      <c r="J11" s="130">
        <v>6047</v>
      </c>
      <c r="K11" s="130">
        <v>6704</v>
      </c>
      <c r="L11" s="130">
        <v>8460</v>
      </c>
      <c r="M11" s="130">
        <v>7996</v>
      </c>
      <c r="N11" s="130">
        <v>6851</v>
      </c>
      <c r="O11" s="130">
        <v>6795</v>
      </c>
      <c r="P11" s="130">
        <v>6872</v>
      </c>
      <c r="Q11" s="130">
        <v>9834</v>
      </c>
      <c r="R11" s="130">
        <v>7371</v>
      </c>
      <c r="S11" s="130">
        <v>13248</v>
      </c>
    </row>
    <row r="12" spans="1:19" ht="40" customHeight="1">
      <c r="A12" s="128" t="s">
        <v>685</v>
      </c>
      <c r="B12" s="129">
        <v>104214</v>
      </c>
      <c r="C12" s="130">
        <v>3506</v>
      </c>
      <c r="D12" s="130">
        <v>4317</v>
      </c>
      <c r="E12" s="130">
        <v>4700</v>
      </c>
      <c r="F12" s="130">
        <v>4687</v>
      </c>
      <c r="G12" s="130">
        <v>4132</v>
      </c>
      <c r="H12" s="130">
        <v>4149</v>
      </c>
      <c r="I12" s="130">
        <v>4548</v>
      </c>
      <c r="J12" s="130">
        <v>5483</v>
      </c>
      <c r="K12" s="130">
        <v>6186</v>
      </c>
      <c r="L12" s="130">
        <v>7505</v>
      </c>
      <c r="M12" s="130">
        <v>6963</v>
      </c>
      <c r="N12" s="130">
        <v>6559</v>
      </c>
      <c r="O12" s="130">
        <v>6737</v>
      </c>
      <c r="P12" s="130">
        <v>7166</v>
      </c>
      <c r="Q12" s="130">
        <v>9050</v>
      </c>
      <c r="R12" s="130">
        <v>6243</v>
      </c>
      <c r="S12" s="130">
        <v>12283</v>
      </c>
    </row>
    <row r="13" spans="1:19" ht="40" customHeight="1">
      <c r="A13" s="128" t="s">
        <v>686</v>
      </c>
      <c r="B13" s="129">
        <v>40341</v>
      </c>
      <c r="C13" s="130">
        <v>1184</v>
      </c>
      <c r="D13" s="130">
        <v>1470</v>
      </c>
      <c r="E13" s="130">
        <v>1784</v>
      </c>
      <c r="F13" s="130">
        <v>1732</v>
      </c>
      <c r="G13" s="130">
        <v>1466</v>
      </c>
      <c r="H13" s="130">
        <v>1261</v>
      </c>
      <c r="I13" s="130">
        <v>1485</v>
      </c>
      <c r="J13" s="130">
        <v>1946</v>
      </c>
      <c r="K13" s="130">
        <v>2176</v>
      </c>
      <c r="L13" s="130">
        <v>2660</v>
      </c>
      <c r="M13" s="130">
        <v>2616</v>
      </c>
      <c r="N13" s="130">
        <v>2488</v>
      </c>
      <c r="O13" s="130">
        <v>2902</v>
      </c>
      <c r="P13" s="130">
        <v>3152</v>
      </c>
      <c r="Q13" s="130">
        <v>3792</v>
      </c>
      <c r="R13" s="130">
        <v>2586</v>
      </c>
      <c r="S13" s="130">
        <v>5641</v>
      </c>
    </row>
    <row r="14" spans="1:19" ht="40" customHeight="1">
      <c r="A14" s="128" t="s">
        <v>687</v>
      </c>
      <c r="B14" s="129">
        <v>35556</v>
      </c>
      <c r="C14" s="130">
        <v>1089</v>
      </c>
      <c r="D14" s="130">
        <v>1481</v>
      </c>
      <c r="E14" s="130">
        <v>1620</v>
      </c>
      <c r="F14" s="130">
        <v>1578</v>
      </c>
      <c r="G14" s="130">
        <v>1418</v>
      </c>
      <c r="H14" s="130">
        <v>1204</v>
      </c>
      <c r="I14" s="130">
        <v>1531</v>
      </c>
      <c r="J14" s="130">
        <v>1836</v>
      </c>
      <c r="K14" s="130">
        <v>2078</v>
      </c>
      <c r="L14" s="130">
        <v>2419</v>
      </c>
      <c r="M14" s="130">
        <v>2353</v>
      </c>
      <c r="N14" s="130">
        <v>2193</v>
      </c>
      <c r="O14" s="130">
        <v>2441</v>
      </c>
      <c r="P14" s="130">
        <v>2551</v>
      </c>
      <c r="Q14" s="130">
        <v>3221</v>
      </c>
      <c r="R14" s="130">
        <v>2260</v>
      </c>
      <c r="S14" s="130">
        <v>4283</v>
      </c>
    </row>
    <row r="15" spans="1:19" ht="40" customHeight="1">
      <c r="A15" s="128" t="s">
        <v>688</v>
      </c>
      <c r="B15" s="129">
        <v>82529</v>
      </c>
      <c r="C15" s="130">
        <v>2526</v>
      </c>
      <c r="D15" s="130">
        <v>3117</v>
      </c>
      <c r="E15" s="130">
        <v>3620</v>
      </c>
      <c r="F15" s="130">
        <v>3705</v>
      </c>
      <c r="G15" s="130">
        <v>3418</v>
      </c>
      <c r="H15" s="130">
        <v>3297</v>
      </c>
      <c r="I15" s="130">
        <v>3638</v>
      </c>
      <c r="J15" s="130">
        <v>4385</v>
      </c>
      <c r="K15" s="130">
        <v>4792</v>
      </c>
      <c r="L15" s="130">
        <v>5995</v>
      </c>
      <c r="M15" s="130">
        <v>5640</v>
      </c>
      <c r="N15" s="130">
        <v>5256</v>
      </c>
      <c r="O15" s="130">
        <v>5275</v>
      </c>
      <c r="P15" s="130">
        <v>5870</v>
      </c>
      <c r="Q15" s="130">
        <v>7282</v>
      </c>
      <c r="R15" s="130">
        <v>5083</v>
      </c>
      <c r="S15" s="130">
        <v>9630</v>
      </c>
    </row>
    <row r="16" spans="1:19" ht="40" customHeight="1">
      <c r="A16" s="128" t="s">
        <v>689</v>
      </c>
      <c r="B16" s="129">
        <v>34924</v>
      </c>
      <c r="C16" s="130">
        <v>904</v>
      </c>
      <c r="D16" s="130">
        <v>1124</v>
      </c>
      <c r="E16" s="130">
        <v>1345</v>
      </c>
      <c r="F16" s="130">
        <v>1381</v>
      </c>
      <c r="G16" s="130">
        <v>913</v>
      </c>
      <c r="H16" s="130">
        <v>902</v>
      </c>
      <c r="I16" s="130">
        <v>1077</v>
      </c>
      <c r="J16" s="130">
        <v>1478</v>
      </c>
      <c r="K16" s="130">
        <v>1746</v>
      </c>
      <c r="L16" s="130">
        <v>2071</v>
      </c>
      <c r="M16" s="130">
        <v>2011</v>
      </c>
      <c r="N16" s="130">
        <v>2114</v>
      </c>
      <c r="O16" s="130">
        <v>2410</v>
      </c>
      <c r="P16" s="130">
        <v>2728</v>
      </c>
      <c r="Q16" s="130">
        <v>3675</v>
      </c>
      <c r="R16" s="130">
        <v>2760</v>
      </c>
      <c r="S16" s="130">
        <v>6285</v>
      </c>
    </row>
    <row r="17" spans="1:19" ht="40" customHeight="1">
      <c r="A17" s="128" t="s">
        <v>690</v>
      </c>
      <c r="B17" s="129">
        <v>32997</v>
      </c>
      <c r="C17" s="130">
        <v>1145</v>
      </c>
      <c r="D17" s="130">
        <v>1387</v>
      </c>
      <c r="E17" s="130">
        <v>1519</v>
      </c>
      <c r="F17" s="130">
        <v>1559</v>
      </c>
      <c r="G17" s="130">
        <v>1528</v>
      </c>
      <c r="H17" s="130">
        <v>1305</v>
      </c>
      <c r="I17" s="130">
        <v>1460</v>
      </c>
      <c r="J17" s="130">
        <v>1860</v>
      </c>
      <c r="K17" s="130">
        <v>2089</v>
      </c>
      <c r="L17" s="130">
        <v>2369</v>
      </c>
      <c r="M17" s="130">
        <v>2204</v>
      </c>
      <c r="N17" s="130">
        <v>1931</v>
      </c>
      <c r="O17" s="130">
        <v>2102</v>
      </c>
      <c r="P17" s="130">
        <v>2455</v>
      </c>
      <c r="Q17" s="130">
        <v>2767</v>
      </c>
      <c r="R17" s="130">
        <v>1831</v>
      </c>
      <c r="S17" s="130">
        <v>3486</v>
      </c>
    </row>
    <row r="18" spans="1:19" ht="40" customHeight="1">
      <c r="A18" s="135" t="s">
        <v>691</v>
      </c>
      <c r="B18" s="142">
        <v>6032</v>
      </c>
      <c r="C18" s="142">
        <v>86</v>
      </c>
      <c r="D18" s="142">
        <v>152</v>
      </c>
      <c r="E18" s="142">
        <v>157</v>
      </c>
      <c r="F18" s="142">
        <v>508</v>
      </c>
      <c r="G18" s="142">
        <v>177</v>
      </c>
      <c r="H18" s="142">
        <v>114</v>
      </c>
      <c r="I18" s="142">
        <v>181</v>
      </c>
      <c r="J18" s="142">
        <v>194</v>
      </c>
      <c r="K18" s="142">
        <v>231</v>
      </c>
      <c r="L18" s="142">
        <v>296</v>
      </c>
      <c r="M18" s="142">
        <v>292</v>
      </c>
      <c r="N18" s="142">
        <v>306</v>
      </c>
      <c r="O18" s="142">
        <v>381</v>
      </c>
      <c r="P18" s="142">
        <v>487</v>
      </c>
      <c r="Q18" s="142">
        <v>747</v>
      </c>
      <c r="R18" s="142">
        <v>583</v>
      </c>
      <c r="S18" s="142">
        <v>1140</v>
      </c>
    </row>
    <row r="19" spans="1:19" ht="40" customHeight="1">
      <c r="A19" s="135" t="s">
        <v>692</v>
      </c>
      <c r="B19" s="142">
        <v>7394</v>
      </c>
      <c r="C19" s="142">
        <v>150</v>
      </c>
      <c r="D19" s="142">
        <v>187</v>
      </c>
      <c r="E19" s="142">
        <v>205</v>
      </c>
      <c r="F19" s="142">
        <v>250</v>
      </c>
      <c r="G19" s="142">
        <v>179</v>
      </c>
      <c r="H19" s="142">
        <v>186</v>
      </c>
      <c r="I19" s="142">
        <v>212</v>
      </c>
      <c r="J19" s="142">
        <v>253</v>
      </c>
      <c r="K19" s="142">
        <v>281</v>
      </c>
      <c r="L19" s="142">
        <v>376</v>
      </c>
      <c r="M19" s="142">
        <v>388</v>
      </c>
      <c r="N19" s="142">
        <v>466</v>
      </c>
      <c r="O19" s="142">
        <v>579</v>
      </c>
      <c r="P19" s="142">
        <v>667</v>
      </c>
      <c r="Q19" s="142">
        <v>729</v>
      </c>
      <c r="R19" s="142">
        <v>508</v>
      </c>
      <c r="S19" s="142">
        <v>1778</v>
      </c>
    </row>
    <row r="20" spans="1:19" ht="40" customHeight="1">
      <c r="A20" s="128" t="s">
        <v>693</v>
      </c>
      <c r="B20" s="129">
        <v>30118</v>
      </c>
      <c r="C20" s="130">
        <v>1071</v>
      </c>
      <c r="D20" s="130">
        <v>1368</v>
      </c>
      <c r="E20" s="130">
        <v>1496</v>
      </c>
      <c r="F20" s="130">
        <v>1404</v>
      </c>
      <c r="G20" s="130">
        <v>1263</v>
      </c>
      <c r="H20" s="130">
        <v>1111</v>
      </c>
      <c r="I20" s="130">
        <v>1333</v>
      </c>
      <c r="J20" s="130">
        <v>1763</v>
      </c>
      <c r="K20" s="130">
        <v>1901</v>
      </c>
      <c r="L20" s="130">
        <v>2122</v>
      </c>
      <c r="M20" s="130">
        <v>2086</v>
      </c>
      <c r="N20" s="130">
        <v>1719</v>
      </c>
      <c r="O20" s="130">
        <v>1882</v>
      </c>
      <c r="P20" s="130">
        <v>2068</v>
      </c>
      <c r="Q20" s="130">
        <v>2389</v>
      </c>
      <c r="R20" s="130">
        <v>1836</v>
      </c>
      <c r="S20" s="130">
        <v>3306</v>
      </c>
    </row>
    <row r="21" spans="1:19" ht="40" customHeight="1">
      <c r="A21" s="128" t="s">
        <v>694</v>
      </c>
      <c r="B21" s="129">
        <v>20442</v>
      </c>
      <c r="C21" s="130">
        <v>627</v>
      </c>
      <c r="D21" s="130">
        <v>830</v>
      </c>
      <c r="E21" s="130">
        <v>889</v>
      </c>
      <c r="F21" s="130">
        <v>989</v>
      </c>
      <c r="G21" s="130">
        <v>830</v>
      </c>
      <c r="H21" s="130">
        <v>721</v>
      </c>
      <c r="I21" s="130">
        <v>806</v>
      </c>
      <c r="J21" s="130">
        <v>1057</v>
      </c>
      <c r="K21" s="130">
        <v>1273</v>
      </c>
      <c r="L21" s="130">
        <v>1440</v>
      </c>
      <c r="M21" s="130">
        <v>1400</v>
      </c>
      <c r="N21" s="130">
        <v>1164</v>
      </c>
      <c r="O21" s="130">
        <v>1362</v>
      </c>
      <c r="P21" s="130">
        <v>1567</v>
      </c>
      <c r="Q21" s="130">
        <v>1904</v>
      </c>
      <c r="R21" s="130">
        <v>1379</v>
      </c>
      <c r="S21" s="130">
        <v>2204</v>
      </c>
    </row>
    <row r="22" spans="1:19" ht="40" customHeight="1">
      <c r="A22" s="135" t="s">
        <v>695</v>
      </c>
      <c r="B22" s="127">
        <v>15347</v>
      </c>
      <c r="C22" s="142">
        <v>395</v>
      </c>
      <c r="D22" s="142">
        <v>502</v>
      </c>
      <c r="E22" s="142">
        <v>630</v>
      </c>
      <c r="F22" s="142">
        <v>656</v>
      </c>
      <c r="G22" s="142">
        <v>528</v>
      </c>
      <c r="H22" s="142">
        <v>414</v>
      </c>
      <c r="I22" s="142">
        <v>518</v>
      </c>
      <c r="J22" s="142">
        <v>702</v>
      </c>
      <c r="K22" s="142">
        <v>810</v>
      </c>
      <c r="L22" s="142">
        <v>929</v>
      </c>
      <c r="M22" s="142">
        <v>893</v>
      </c>
      <c r="N22" s="142">
        <v>924</v>
      </c>
      <c r="O22" s="142">
        <v>1110</v>
      </c>
      <c r="P22" s="142">
        <v>1250</v>
      </c>
      <c r="Q22" s="142">
        <v>1477</v>
      </c>
      <c r="R22" s="142">
        <v>1042</v>
      </c>
      <c r="S22" s="142">
        <v>2567</v>
      </c>
    </row>
    <row r="23" spans="1:19" ht="40" customHeight="1">
      <c r="A23" s="135" t="s">
        <v>696</v>
      </c>
      <c r="B23" s="142">
        <v>8331</v>
      </c>
      <c r="C23" s="142">
        <v>134</v>
      </c>
      <c r="D23" s="142">
        <v>187</v>
      </c>
      <c r="E23" s="142">
        <v>242</v>
      </c>
      <c r="F23" s="142">
        <v>325</v>
      </c>
      <c r="G23" s="142">
        <v>235</v>
      </c>
      <c r="H23" s="142">
        <v>229</v>
      </c>
      <c r="I23" s="142">
        <v>214</v>
      </c>
      <c r="J23" s="142">
        <v>272</v>
      </c>
      <c r="K23" s="142">
        <v>293</v>
      </c>
      <c r="L23" s="142">
        <v>436</v>
      </c>
      <c r="M23" s="142">
        <v>454</v>
      </c>
      <c r="N23" s="142">
        <v>594</v>
      </c>
      <c r="O23" s="142">
        <v>636</v>
      </c>
      <c r="P23" s="142">
        <v>787</v>
      </c>
      <c r="Q23" s="142">
        <v>973</v>
      </c>
      <c r="R23" s="142">
        <v>614</v>
      </c>
      <c r="S23" s="142">
        <v>1706</v>
      </c>
    </row>
    <row r="24" spans="1:19" ht="40" customHeight="1">
      <c r="A24" s="128" t="s">
        <v>697</v>
      </c>
      <c r="B24" s="129">
        <v>3625</v>
      </c>
      <c r="C24" s="130">
        <v>85</v>
      </c>
      <c r="D24" s="130">
        <v>97</v>
      </c>
      <c r="E24" s="130">
        <v>112</v>
      </c>
      <c r="F24" s="130">
        <v>126</v>
      </c>
      <c r="G24" s="130">
        <v>91</v>
      </c>
      <c r="H24" s="130">
        <v>81</v>
      </c>
      <c r="I24" s="130">
        <v>96</v>
      </c>
      <c r="J24" s="130">
        <v>134</v>
      </c>
      <c r="K24" s="130">
        <v>152</v>
      </c>
      <c r="L24" s="130">
        <v>232</v>
      </c>
      <c r="M24" s="130">
        <v>223</v>
      </c>
      <c r="N24" s="130">
        <v>213</v>
      </c>
      <c r="O24" s="130">
        <v>266</v>
      </c>
      <c r="P24" s="130">
        <v>331</v>
      </c>
      <c r="Q24" s="130">
        <v>425</v>
      </c>
      <c r="R24" s="130">
        <v>298</v>
      </c>
      <c r="S24" s="130">
        <v>663</v>
      </c>
    </row>
    <row r="25" spans="1:19" ht="40" customHeight="1">
      <c r="A25" s="128" t="s">
        <v>698</v>
      </c>
      <c r="B25" s="129">
        <v>9493</v>
      </c>
      <c r="C25" s="130">
        <v>230</v>
      </c>
      <c r="D25" s="130">
        <v>265</v>
      </c>
      <c r="E25" s="130">
        <v>314</v>
      </c>
      <c r="F25" s="130">
        <v>384</v>
      </c>
      <c r="G25" s="130">
        <v>267</v>
      </c>
      <c r="H25" s="130">
        <v>206</v>
      </c>
      <c r="I25" s="130">
        <v>277</v>
      </c>
      <c r="J25" s="130">
        <v>381</v>
      </c>
      <c r="K25" s="130">
        <v>401</v>
      </c>
      <c r="L25" s="130">
        <v>552</v>
      </c>
      <c r="M25" s="130">
        <v>528</v>
      </c>
      <c r="N25" s="130">
        <v>573</v>
      </c>
      <c r="O25" s="130">
        <v>715</v>
      </c>
      <c r="P25" s="130">
        <v>823</v>
      </c>
      <c r="Q25" s="130">
        <v>1118</v>
      </c>
      <c r="R25" s="130">
        <v>745</v>
      </c>
      <c r="S25" s="130">
        <v>1714</v>
      </c>
    </row>
    <row r="26" spans="1:19" ht="40" customHeight="1" thickBot="1">
      <c r="A26" s="137" t="s">
        <v>647</v>
      </c>
      <c r="B26" s="143">
        <v>19470</v>
      </c>
      <c r="C26" s="143">
        <v>358</v>
      </c>
      <c r="D26" s="143">
        <v>493</v>
      </c>
      <c r="E26" s="143">
        <v>594</v>
      </c>
      <c r="F26" s="143">
        <v>717</v>
      </c>
      <c r="G26" s="143">
        <v>560</v>
      </c>
      <c r="H26" s="143">
        <v>471</v>
      </c>
      <c r="I26" s="143">
        <v>517</v>
      </c>
      <c r="J26" s="143">
        <v>667</v>
      </c>
      <c r="K26" s="143">
        <v>847</v>
      </c>
      <c r="L26" s="143">
        <v>1228</v>
      </c>
      <c r="M26" s="143">
        <v>1253</v>
      </c>
      <c r="N26" s="143">
        <v>1245</v>
      </c>
      <c r="O26" s="143">
        <v>1545</v>
      </c>
      <c r="P26" s="143">
        <v>1813</v>
      </c>
      <c r="Q26" s="143">
        <v>2373</v>
      </c>
      <c r="R26" s="143">
        <v>1643</v>
      </c>
      <c r="S26" s="143">
        <v>3146</v>
      </c>
    </row>
    <row r="27" spans="1:19" ht="40" customHeight="1" thickTop="1">
      <c r="A27" s="128" t="s">
        <v>699</v>
      </c>
      <c r="B27" s="129">
        <f>B15</f>
        <v>82529</v>
      </c>
      <c r="C27" s="130">
        <f>C15</f>
        <v>2526</v>
      </c>
      <c r="D27" s="130">
        <f t="shared" ref="D27:P27" si="4">D15</f>
        <v>3117</v>
      </c>
      <c r="E27" s="130">
        <f t="shared" si="4"/>
        <v>3620</v>
      </c>
      <c r="F27" s="130">
        <f t="shared" si="4"/>
        <v>3705</v>
      </c>
      <c r="G27" s="130">
        <f t="shared" si="4"/>
        <v>3418</v>
      </c>
      <c r="H27" s="130">
        <f t="shared" si="4"/>
        <v>3297</v>
      </c>
      <c r="I27" s="130">
        <f t="shared" si="4"/>
        <v>3638</v>
      </c>
      <c r="J27" s="130">
        <f t="shared" si="4"/>
        <v>4385</v>
      </c>
      <c r="K27" s="130">
        <f t="shared" si="4"/>
        <v>4792</v>
      </c>
      <c r="L27" s="130">
        <f t="shared" si="4"/>
        <v>5995</v>
      </c>
      <c r="M27" s="130">
        <f t="shared" si="4"/>
        <v>5640</v>
      </c>
      <c r="N27" s="130">
        <f t="shared" si="4"/>
        <v>5256</v>
      </c>
      <c r="O27" s="130">
        <f t="shared" si="4"/>
        <v>5275</v>
      </c>
      <c r="P27" s="130">
        <f t="shared" si="4"/>
        <v>5870</v>
      </c>
      <c r="Q27" s="130">
        <f>Q15</f>
        <v>7282</v>
      </c>
      <c r="R27" s="130">
        <f>R15</f>
        <v>5083</v>
      </c>
      <c r="S27" s="130">
        <f>S15</f>
        <v>9630</v>
      </c>
    </row>
    <row r="28" spans="1:19" ht="40" customHeight="1">
      <c r="A28" s="128" t="s">
        <v>700</v>
      </c>
      <c r="B28" s="129">
        <f>B11+B12</f>
        <v>218186</v>
      </c>
      <c r="C28" s="130">
        <f>C11+C12</f>
        <v>7360</v>
      </c>
      <c r="D28" s="130">
        <f t="shared" ref="D28:P28" si="5">D11+D12</f>
        <v>8988</v>
      </c>
      <c r="E28" s="130">
        <f t="shared" si="5"/>
        <v>9901</v>
      </c>
      <c r="F28" s="130">
        <f t="shared" si="5"/>
        <v>9811</v>
      </c>
      <c r="G28" s="130">
        <f t="shared" si="5"/>
        <v>8958</v>
      </c>
      <c r="H28" s="130">
        <f t="shared" si="5"/>
        <v>9129</v>
      </c>
      <c r="I28" s="130">
        <f t="shared" si="5"/>
        <v>9686</v>
      </c>
      <c r="J28" s="130">
        <f t="shared" si="5"/>
        <v>11530</v>
      </c>
      <c r="K28" s="130">
        <f t="shared" si="5"/>
        <v>12890</v>
      </c>
      <c r="L28" s="130">
        <f t="shared" si="5"/>
        <v>15965</v>
      </c>
      <c r="M28" s="130">
        <f t="shared" si="5"/>
        <v>14959</v>
      </c>
      <c r="N28" s="130">
        <f t="shared" si="5"/>
        <v>13410</v>
      </c>
      <c r="O28" s="130">
        <f t="shared" si="5"/>
        <v>13532</v>
      </c>
      <c r="P28" s="130">
        <f t="shared" si="5"/>
        <v>14038</v>
      </c>
      <c r="Q28" s="130">
        <f>Q11+Q12</f>
        <v>18884</v>
      </c>
      <c r="R28" s="130">
        <f>R11+R12</f>
        <v>13614</v>
      </c>
      <c r="S28" s="130">
        <f>S11+S12</f>
        <v>25531</v>
      </c>
    </row>
    <row r="29" spans="1:19" ht="40" customHeight="1">
      <c r="A29" s="128" t="s">
        <v>701</v>
      </c>
      <c r="B29" s="129">
        <f>B8+B18</f>
        <v>154538</v>
      </c>
      <c r="C29" s="130">
        <f>C8+C18</f>
        <v>4334</v>
      </c>
      <c r="D29" s="130">
        <f t="shared" ref="D29:P29" si="6">D8+D18</f>
        <v>5481</v>
      </c>
      <c r="E29" s="130">
        <f t="shared" si="6"/>
        <v>6533</v>
      </c>
      <c r="F29" s="130">
        <f t="shared" si="6"/>
        <v>6800</v>
      </c>
      <c r="G29" s="130">
        <f t="shared" si="6"/>
        <v>6078</v>
      </c>
      <c r="H29" s="130">
        <f t="shared" si="6"/>
        <v>5504</v>
      </c>
      <c r="I29" s="130">
        <f t="shared" si="6"/>
        <v>5980</v>
      </c>
      <c r="J29" s="130">
        <f t="shared" si="6"/>
        <v>7370</v>
      </c>
      <c r="K29" s="130">
        <f t="shared" si="6"/>
        <v>8414</v>
      </c>
      <c r="L29" s="130">
        <f t="shared" si="6"/>
        <v>10949</v>
      </c>
      <c r="M29" s="130">
        <f t="shared" si="6"/>
        <v>11049</v>
      </c>
      <c r="N29" s="130">
        <f t="shared" si="6"/>
        <v>9414</v>
      </c>
      <c r="O29" s="130">
        <f t="shared" si="6"/>
        <v>9600</v>
      </c>
      <c r="P29" s="130">
        <f t="shared" si="6"/>
        <v>10375</v>
      </c>
      <c r="Q29" s="130">
        <f>Q8+Q18</f>
        <v>14805</v>
      </c>
      <c r="R29" s="130">
        <f>R8+R18</f>
        <v>11554</v>
      </c>
      <c r="S29" s="130">
        <f>S8+S18</f>
        <v>20298</v>
      </c>
    </row>
    <row r="30" spans="1:19" ht="40" customHeight="1">
      <c r="A30" s="128" t="s">
        <v>702</v>
      </c>
      <c r="B30" s="129">
        <f>B7+B14+B17+B19+B20+B21</f>
        <v>626595</v>
      </c>
      <c r="C30" s="130">
        <f>C7+C14+C17+C19+C20+C21</f>
        <v>21513</v>
      </c>
      <c r="D30" s="130">
        <f t="shared" ref="D30:P30" si="7">D7+D14+D17+D19+D20+D21</f>
        <v>26432</v>
      </c>
      <c r="E30" s="130">
        <f t="shared" si="7"/>
        <v>28685</v>
      </c>
      <c r="F30" s="130">
        <f t="shared" si="7"/>
        <v>29095</v>
      </c>
      <c r="G30" s="130">
        <f t="shared" si="7"/>
        <v>28526</v>
      </c>
      <c r="H30" s="130">
        <f t="shared" si="7"/>
        <v>27305</v>
      </c>
      <c r="I30" s="130">
        <f t="shared" si="7"/>
        <v>30190</v>
      </c>
      <c r="J30" s="130">
        <f t="shared" si="7"/>
        <v>35331</v>
      </c>
      <c r="K30" s="130">
        <f t="shared" si="7"/>
        <v>39961</v>
      </c>
      <c r="L30" s="130">
        <f t="shared" si="7"/>
        <v>47207</v>
      </c>
      <c r="M30" s="130">
        <f t="shared" si="7"/>
        <v>45829</v>
      </c>
      <c r="N30" s="130">
        <f t="shared" si="7"/>
        <v>39493</v>
      </c>
      <c r="O30" s="130">
        <f t="shared" si="7"/>
        <v>39520</v>
      </c>
      <c r="P30" s="130">
        <f t="shared" si="7"/>
        <v>40419</v>
      </c>
      <c r="Q30" s="130">
        <f>Q7+Q14+Q17+Q19+Q20+Q21</f>
        <v>48760</v>
      </c>
      <c r="R30" s="130">
        <f>R7+R14+R17+R19+R20+R21</f>
        <v>35564</v>
      </c>
      <c r="S30" s="130">
        <f>S7+S14+S17+S19+S20+S21</f>
        <v>62765</v>
      </c>
    </row>
    <row r="31" spans="1:19" ht="40" customHeight="1">
      <c r="A31" s="128" t="s">
        <v>703</v>
      </c>
      <c r="B31" s="129">
        <f>B10+B13+B16+B22+B23</f>
        <v>129903</v>
      </c>
      <c r="C31" s="130">
        <f>C10+C13+C16+C22+C23</f>
        <v>3366</v>
      </c>
      <c r="D31" s="130">
        <f t="shared" ref="D31:P31" si="8">D10+D13+D16+D22+D23</f>
        <v>4221</v>
      </c>
      <c r="E31" s="130">
        <f t="shared" si="8"/>
        <v>5152</v>
      </c>
      <c r="F31" s="130">
        <f t="shared" si="8"/>
        <v>5274</v>
      </c>
      <c r="G31" s="130">
        <f t="shared" si="8"/>
        <v>4079</v>
      </c>
      <c r="H31" s="130">
        <f t="shared" si="8"/>
        <v>3689</v>
      </c>
      <c r="I31" s="130">
        <f t="shared" si="8"/>
        <v>4333</v>
      </c>
      <c r="J31" s="130">
        <f t="shared" si="8"/>
        <v>5677</v>
      </c>
      <c r="K31" s="130">
        <f t="shared" si="8"/>
        <v>6537</v>
      </c>
      <c r="L31" s="130">
        <f t="shared" si="8"/>
        <v>7954</v>
      </c>
      <c r="M31" s="130">
        <f t="shared" si="8"/>
        <v>8198</v>
      </c>
      <c r="N31" s="130">
        <f t="shared" si="8"/>
        <v>8165</v>
      </c>
      <c r="O31" s="130">
        <f t="shared" si="8"/>
        <v>9293</v>
      </c>
      <c r="P31" s="130">
        <f t="shared" si="8"/>
        <v>10418</v>
      </c>
      <c r="Q31" s="130">
        <f>Q10+Q13+Q16+Q22+Q23</f>
        <v>13062</v>
      </c>
      <c r="R31" s="130">
        <f>R10+R13+R16+R22+R23</f>
        <v>9383</v>
      </c>
      <c r="S31" s="130">
        <f>S10+S13+S16+S22+S23</f>
        <v>21102</v>
      </c>
    </row>
    <row r="32" spans="1:19" ht="40" customHeight="1">
      <c r="A32" s="132" t="s">
        <v>704</v>
      </c>
      <c r="B32" s="141">
        <f>B9+B24+B25+B26</f>
        <v>102125</v>
      </c>
      <c r="C32" s="133">
        <f>C9+C24+C25+C26</f>
        <v>2398</v>
      </c>
      <c r="D32" s="133">
        <f t="shared" ref="D32:P32" si="9">D9+D24+D25+D26</f>
        <v>3119</v>
      </c>
      <c r="E32" s="133">
        <f t="shared" si="9"/>
        <v>3679</v>
      </c>
      <c r="F32" s="133">
        <f t="shared" si="9"/>
        <v>3984</v>
      </c>
      <c r="G32" s="133">
        <f t="shared" si="9"/>
        <v>3266</v>
      </c>
      <c r="H32" s="133">
        <f t="shared" si="9"/>
        <v>2932</v>
      </c>
      <c r="I32" s="133">
        <f t="shared" si="9"/>
        <v>3095</v>
      </c>
      <c r="J32" s="133">
        <f t="shared" si="9"/>
        <v>4098</v>
      </c>
      <c r="K32" s="133">
        <f t="shared" si="9"/>
        <v>5010</v>
      </c>
      <c r="L32" s="133">
        <f t="shared" si="9"/>
        <v>6677</v>
      </c>
      <c r="M32" s="133">
        <f t="shared" si="9"/>
        <v>6643</v>
      </c>
      <c r="N32" s="133">
        <f t="shared" si="9"/>
        <v>6481</v>
      </c>
      <c r="O32" s="133">
        <f t="shared" si="9"/>
        <v>7429</v>
      </c>
      <c r="P32" s="133">
        <f t="shared" si="9"/>
        <v>8512</v>
      </c>
      <c r="Q32" s="133">
        <f>Q9+Q24+Q25+Q26</f>
        <v>11232</v>
      </c>
      <c r="R32" s="133">
        <f>R9+R24+R25+R26</f>
        <v>8056</v>
      </c>
      <c r="S32" s="133">
        <f>S9+S24+S25+S26</f>
        <v>15514</v>
      </c>
    </row>
    <row r="33" spans="1:1" ht="22.5" customHeight="1">
      <c r="A33" s="67" t="s">
        <v>712</v>
      </c>
    </row>
    <row r="34" spans="1:1">
      <c r="A34" s="114" t="s">
        <v>713</v>
      </c>
    </row>
  </sheetData>
  <mergeCells count="1">
    <mergeCell ref="A1:H1"/>
  </mergeCells>
  <phoneticPr fontId="4"/>
  <pageMargins left="0.70866141732283472" right="0.70866141732283472" top="0.74803149606299213" bottom="0.74803149606299213" header="0.31496062992125984" footer="0.31496062992125984"/>
  <pageSetup paperSize="9" scale="61" orientation="portrait" r:id="rId1"/>
  <colBreaks count="1" manualBreakCount="1">
    <brk id="10"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7F33-33DE-4A40-97C6-0967F582CBF0}">
  <sheetPr>
    <tabColor theme="3" tint="0.749992370372631"/>
  </sheetPr>
  <dimension ref="A1:S34"/>
  <sheetViews>
    <sheetView view="pageBreakPreview" zoomScale="55" zoomScaleNormal="100" zoomScaleSheetLayoutView="55" workbookViewId="0">
      <selection sqref="A1:H1"/>
    </sheetView>
  </sheetViews>
  <sheetFormatPr defaultRowHeight="13"/>
  <cols>
    <col min="1" max="1" width="13.6328125" style="67" customWidth="1"/>
    <col min="2" max="2" width="14.6328125" customWidth="1"/>
    <col min="3" max="19" width="12.6328125" customWidth="1"/>
  </cols>
  <sheetData>
    <row r="1" spans="1:19" ht="21">
      <c r="A1" s="119" t="s">
        <v>714</v>
      </c>
      <c r="B1" s="119"/>
      <c r="C1" s="119"/>
      <c r="D1" s="119"/>
      <c r="E1" s="119"/>
      <c r="F1" s="119"/>
      <c r="G1" s="119"/>
      <c r="H1" s="119"/>
    </row>
    <row r="2" spans="1:19" ht="15.75" customHeight="1">
      <c r="R2" s="120" t="s">
        <v>657</v>
      </c>
      <c r="S2" s="120"/>
    </row>
    <row r="3" spans="1:19" ht="40" customHeight="1">
      <c r="A3" s="121" t="s">
        <v>658</v>
      </c>
      <c r="B3" s="151" t="s">
        <v>659</v>
      </c>
      <c r="C3" s="123" t="s">
        <v>660</v>
      </c>
      <c r="D3" s="124" t="s">
        <v>661</v>
      </c>
      <c r="E3" s="123" t="s">
        <v>662</v>
      </c>
      <c r="F3" s="123" t="s">
        <v>663</v>
      </c>
      <c r="G3" s="123" t="s">
        <v>664</v>
      </c>
      <c r="H3" s="123" t="s">
        <v>665</v>
      </c>
      <c r="I3" s="124" t="s">
        <v>666</v>
      </c>
      <c r="J3" s="123" t="s">
        <v>667</v>
      </c>
      <c r="K3" s="123" t="s">
        <v>668</v>
      </c>
      <c r="L3" s="123" t="s">
        <v>669</v>
      </c>
      <c r="M3" s="123" t="s">
        <v>670</v>
      </c>
      <c r="N3" s="123" t="s">
        <v>671</v>
      </c>
      <c r="O3" s="123" t="s">
        <v>672</v>
      </c>
      <c r="P3" s="123" t="s">
        <v>673</v>
      </c>
      <c r="Q3" s="123" t="s">
        <v>674</v>
      </c>
      <c r="R3" s="123" t="s">
        <v>675</v>
      </c>
      <c r="S3" s="123" t="s">
        <v>676</v>
      </c>
    </row>
    <row r="4" spans="1:19" ht="40" customHeight="1">
      <c r="A4" s="125" t="s">
        <v>677</v>
      </c>
      <c r="B4" s="129">
        <f t="shared" ref="B4:B5" si="0">SUM(C4:S4)</f>
        <v>624312</v>
      </c>
      <c r="C4" s="127">
        <f>SUM(C5:C6)</f>
        <v>21343</v>
      </c>
      <c r="D4" s="127">
        <f t="shared" ref="D4:S4" si="1">SUM(D5:D6)</f>
        <v>26462</v>
      </c>
      <c r="E4" s="127">
        <f t="shared" si="1"/>
        <v>29397</v>
      </c>
      <c r="F4" s="127">
        <f t="shared" si="1"/>
        <v>30118</v>
      </c>
      <c r="G4" s="127">
        <f t="shared" si="1"/>
        <v>27881</v>
      </c>
      <c r="H4" s="127">
        <f t="shared" si="1"/>
        <v>26814</v>
      </c>
      <c r="I4" s="127">
        <f t="shared" si="1"/>
        <v>28920</v>
      </c>
      <c r="J4" s="127">
        <f t="shared" si="1"/>
        <v>34134</v>
      </c>
      <c r="K4" s="127">
        <f t="shared" si="1"/>
        <v>39145</v>
      </c>
      <c r="L4" s="127">
        <f t="shared" si="1"/>
        <v>47701</v>
      </c>
      <c r="M4" s="127">
        <f t="shared" si="1"/>
        <v>45670</v>
      </c>
      <c r="N4" s="127">
        <f t="shared" si="1"/>
        <v>39646</v>
      </c>
      <c r="O4" s="127">
        <f t="shared" si="1"/>
        <v>40815</v>
      </c>
      <c r="P4" s="127">
        <f t="shared" si="1"/>
        <v>42578</v>
      </c>
      <c r="Q4" s="127">
        <f t="shared" si="1"/>
        <v>53243</v>
      </c>
      <c r="R4" s="127">
        <f t="shared" si="1"/>
        <v>36935</v>
      </c>
      <c r="S4" s="127">
        <f t="shared" si="1"/>
        <v>53510</v>
      </c>
    </row>
    <row r="5" spans="1:19" ht="40" customHeight="1">
      <c r="A5" s="128" t="s">
        <v>678</v>
      </c>
      <c r="B5" s="129">
        <f t="shared" si="0"/>
        <v>566886</v>
      </c>
      <c r="C5" s="130">
        <f>SUM(C7:C17)</f>
        <v>19700</v>
      </c>
      <c r="D5" s="130">
        <f t="shared" ref="D5:S5" si="2">SUM(D7:D17)</f>
        <v>24364</v>
      </c>
      <c r="E5" s="130">
        <f t="shared" si="2"/>
        <v>27028</v>
      </c>
      <c r="F5" s="130">
        <f t="shared" si="2"/>
        <v>27309</v>
      </c>
      <c r="G5" s="130">
        <f t="shared" si="2"/>
        <v>25734</v>
      </c>
      <c r="H5" s="130">
        <f t="shared" si="2"/>
        <v>24899</v>
      </c>
      <c r="I5" s="130">
        <f t="shared" si="2"/>
        <v>26686</v>
      </c>
      <c r="J5" s="130">
        <f t="shared" si="2"/>
        <v>31435</v>
      </c>
      <c r="K5" s="130">
        <f t="shared" si="2"/>
        <v>35982</v>
      </c>
      <c r="L5" s="130">
        <f t="shared" si="2"/>
        <v>43762</v>
      </c>
      <c r="M5" s="130">
        <f t="shared" si="2"/>
        <v>41890</v>
      </c>
      <c r="N5" s="130">
        <f t="shared" si="2"/>
        <v>36160</v>
      </c>
      <c r="O5" s="130">
        <f t="shared" si="2"/>
        <v>36625</v>
      </c>
      <c r="P5" s="130">
        <f t="shared" si="2"/>
        <v>37855</v>
      </c>
      <c r="Q5" s="130">
        <f t="shared" si="2"/>
        <v>47389</v>
      </c>
      <c r="R5" s="130">
        <f t="shared" si="2"/>
        <v>33028</v>
      </c>
      <c r="S5" s="130">
        <f t="shared" si="2"/>
        <v>47040</v>
      </c>
    </row>
    <row r="6" spans="1:19" ht="40" customHeight="1">
      <c r="A6" s="132" t="s">
        <v>679</v>
      </c>
      <c r="B6" s="133">
        <f>SUM(C6:S6)</f>
        <v>57426</v>
      </c>
      <c r="C6" s="133">
        <f>SUM(C18:C26)</f>
        <v>1643</v>
      </c>
      <c r="D6" s="133">
        <f t="shared" ref="D6:S6" si="3">SUM(D18:D26)</f>
        <v>2098</v>
      </c>
      <c r="E6" s="133">
        <f t="shared" si="3"/>
        <v>2369</v>
      </c>
      <c r="F6" s="133">
        <f t="shared" si="3"/>
        <v>2809</v>
      </c>
      <c r="G6" s="133">
        <f t="shared" si="3"/>
        <v>2147</v>
      </c>
      <c r="H6" s="133">
        <f t="shared" si="3"/>
        <v>1915</v>
      </c>
      <c r="I6" s="133">
        <f t="shared" si="3"/>
        <v>2234</v>
      </c>
      <c r="J6" s="133">
        <f t="shared" si="3"/>
        <v>2699</v>
      </c>
      <c r="K6" s="133">
        <f t="shared" si="3"/>
        <v>3163</v>
      </c>
      <c r="L6" s="133">
        <f t="shared" si="3"/>
        <v>3939</v>
      </c>
      <c r="M6" s="133">
        <f t="shared" si="3"/>
        <v>3780</v>
      </c>
      <c r="N6" s="133">
        <f t="shared" si="3"/>
        <v>3486</v>
      </c>
      <c r="O6" s="133">
        <f t="shared" si="3"/>
        <v>4190</v>
      </c>
      <c r="P6" s="133">
        <f t="shared" si="3"/>
        <v>4723</v>
      </c>
      <c r="Q6" s="133">
        <f t="shared" si="3"/>
        <v>5854</v>
      </c>
      <c r="R6" s="133">
        <f t="shared" si="3"/>
        <v>3907</v>
      </c>
      <c r="S6" s="133">
        <f t="shared" si="3"/>
        <v>6470</v>
      </c>
    </row>
    <row r="7" spans="1:19" ht="40" customHeight="1">
      <c r="A7" s="125" t="s">
        <v>680</v>
      </c>
      <c r="B7" s="129">
        <v>235064</v>
      </c>
      <c r="C7" s="127">
        <v>9001</v>
      </c>
      <c r="D7" s="127">
        <v>10915</v>
      </c>
      <c r="E7" s="127">
        <v>11625</v>
      </c>
      <c r="F7" s="127">
        <v>11866</v>
      </c>
      <c r="G7" s="127">
        <v>11736</v>
      </c>
      <c r="H7" s="127">
        <v>11254</v>
      </c>
      <c r="I7" s="127">
        <v>12142</v>
      </c>
      <c r="J7" s="127">
        <v>13910</v>
      </c>
      <c r="K7" s="127">
        <v>15822</v>
      </c>
      <c r="L7" s="127">
        <v>18764</v>
      </c>
      <c r="M7" s="127">
        <v>18107</v>
      </c>
      <c r="N7" s="127">
        <v>15015</v>
      </c>
      <c r="O7" s="127">
        <v>14690</v>
      </c>
      <c r="P7" s="127">
        <v>14539</v>
      </c>
      <c r="Q7" s="127">
        <v>17251</v>
      </c>
      <c r="R7" s="127">
        <v>12035</v>
      </c>
      <c r="S7" s="127">
        <v>16392</v>
      </c>
    </row>
    <row r="8" spans="1:19" ht="40" customHeight="1">
      <c r="A8" s="128" t="s">
        <v>681</v>
      </c>
      <c r="B8" s="129">
        <v>70158</v>
      </c>
      <c r="C8" s="130">
        <v>2184</v>
      </c>
      <c r="D8" s="130">
        <v>2679</v>
      </c>
      <c r="E8" s="130">
        <v>3341</v>
      </c>
      <c r="F8" s="130">
        <v>3202</v>
      </c>
      <c r="G8" s="130">
        <v>2935</v>
      </c>
      <c r="H8" s="130">
        <v>2918</v>
      </c>
      <c r="I8" s="130">
        <v>2976</v>
      </c>
      <c r="J8" s="130">
        <v>3637</v>
      </c>
      <c r="K8" s="130">
        <v>4167</v>
      </c>
      <c r="L8" s="130">
        <v>5355</v>
      </c>
      <c r="M8" s="130">
        <v>5329</v>
      </c>
      <c r="N8" s="130">
        <v>4375</v>
      </c>
      <c r="O8" s="130">
        <v>4413</v>
      </c>
      <c r="P8" s="130">
        <v>4641</v>
      </c>
      <c r="Q8" s="130">
        <v>6480</v>
      </c>
      <c r="R8" s="130">
        <v>4785</v>
      </c>
      <c r="S8" s="130">
        <v>6741</v>
      </c>
    </row>
    <row r="9" spans="1:19" ht="40" customHeight="1">
      <c r="A9" s="128" t="s">
        <v>682</v>
      </c>
      <c r="B9" s="129">
        <v>32845</v>
      </c>
      <c r="C9" s="130">
        <v>884</v>
      </c>
      <c r="D9" s="130">
        <v>1210</v>
      </c>
      <c r="E9" s="130">
        <v>1388</v>
      </c>
      <c r="F9" s="130">
        <v>1419</v>
      </c>
      <c r="G9" s="130">
        <v>1216</v>
      </c>
      <c r="H9" s="130">
        <v>1202</v>
      </c>
      <c r="I9" s="130">
        <v>1171</v>
      </c>
      <c r="J9" s="130">
        <v>1474</v>
      </c>
      <c r="K9" s="130">
        <v>1899</v>
      </c>
      <c r="L9" s="130">
        <v>2389</v>
      </c>
      <c r="M9" s="130">
        <v>2358</v>
      </c>
      <c r="N9" s="130">
        <v>2168</v>
      </c>
      <c r="O9" s="130">
        <v>2363</v>
      </c>
      <c r="P9" s="130">
        <v>2629</v>
      </c>
      <c r="Q9" s="130">
        <v>3437</v>
      </c>
      <c r="R9" s="130">
        <v>2394</v>
      </c>
      <c r="S9" s="130">
        <v>3244</v>
      </c>
    </row>
    <row r="10" spans="1:19" ht="40" customHeight="1">
      <c r="A10" s="128" t="s">
        <v>683</v>
      </c>
      <c r="B10" s="129">
        <v>14566</v>
      </c>
      <c r="C10" s="130">
        <v>398</v>
      </c>
      <c r="D10" s="130">
        <v>484</v>
      </c>
      <c r="E10" s="130">
        <v>585</v>
      </c>
      <c r="F10" s="130">
        <v>596</v>
      </c>
      <c r="G10" s="130">
        <v>496</v>
      </c>
      <c r="H10" s="130">
        <v>460</v>
      </c>
      <c r="I10" s="130">
        <v>545</v>
      </c>
      <c r="J10" s="130">
        <v>663</v>
      </c>
      <c r="K10" s="130">
        <v>780</v>
      </c>
      <c r="L10" s="130">
        <v>963</v>
      </c>
      <c r="M10" s="130">
        <v>1056</v>
      </c>
      <c r="N10" s="130">
        <v>997</v>
      </c>
      <c r="O10" s="130">
        <v>1155</v>
      </c>
      <c r="P10" s="130">
        <v>1158</v>
      </c>
      <c r="Q10" s="130">
        <v>1521</v>
      </c>
      <c r="R10" s="130">
        <v>1029</v>
      </c>
      <c r="S10" s="130">
        <v>1680</v>
      </c>
    </row>
    <row r="11" spans="1:19" ht="40" customHeight="1">
      <c r="A11" s="128" t="s">
        <v>684</v>
      </c>
      <c r="B11" s="129">
        <v>54973</v>
      </c>
      <c r="C11" s="130">
        <v>1966</v>
      </c>
      <c r="D11" s="130">
        <v>2407</v>
      </c>
      <c r="E11" s="130">
        <v>2653</v>
      </c>
      <c r="F11" s="130">
        <v>2691</v>
      </c>
      <c r="G11" s="130">
        <v>2559</v>
      </c>
      <c r="H11" s="130">
        <v>2673</v>
      </c>
      <c r="I11" s="130">
        <v>2702</v>
      </c>
      <c r="J11" s="130">
        <v>3075</v>
      </c>
      <c r="K11" s="130">
        <v>3443</v>
      </c>
      <c r="L11" s="130">
        <v>4411</v>
      </c>
      <c r="M11" s="130">
        <v>4025</v>
      </c>
      <c r="N11" s="130">
        <v>3495</v>
      </c>
      <c r="O11" s="130">
        <v>3299</v>
      </c>
      <c r="P11" s="130">
        <v>3301</v>
      </c>
      <c r="Q11" s="130">
        <v>4408</v>
      </c>
      <c r="R11" s="130">
        <v>3339</v>
      </c>
      <c r="S11" s="130">
        <v>4526</v>
      </c>
    </row>
    <row r="12" spans="1:19" ht="40" customHeight="1">
      <c r="A12" s="128" t="s">
        <v>685</v>
      </c>
      <c r="B12" s="129">
        <v>50238</v>
      </c>
      <c r="C12" s="130">
        <v>1757</v>
      </c>
      <c r="D12" s="130">
        <v>2238</v>
      </c>
      <c r="E12" s="130">
        <v>2405</v>
      </c>
      <c r="F12" s="130">
        <v>2430</v>
      </c>
      <c r="G12" s="130">
        <v>2162</v>
      </c>
      <c r="H12" s="130">
        <v>2206</v>
      </c>
      <c r="I12" s="130">
        <v>2317</v>
      </c>
      <c r="J12" s="130">
        <v>2856</v>
      </c>
      <c r="K12" s="130">
        <v>3153</v>
      </c>
      <c r="L12" s="130">
        <v>3864</v>
      </c>
      <c r="M12" s="130">
        <v>3555</v>
      </c>
      <c r="N12" s="130">
        <v>3196</v>
      </c>
      <c r="O12" s="130">
        <v>3267</v>
      </c>
      <c r="P12" s="130">
        <v>3440</v>
      </c>
      <c r="Q12" s="130">
        <v>4293</v>
      </c>
      <c r="R12" s="130">
        <v>2864</v>
      </c>
      <c r="S12" s="130">
        <v>4235</v>
      </c>
    </row>
    <row r="13" spans="1:19" ht="40" customHeight="1">
      <c r="A13" s="128" t="s">
        <v>686</v>
      </c>
      <c r="B13" s="129">
        <v>19426</v>
      </c>
      <c r="C13" s="130">
        <v>578</v>
      </c>
      <c r="D13" s="130">
        <v>774</v>
      </c>
      <c r="E13" s="130">
        <v>912</v>
      </c>
      <c r="F13" s="130">
        <v>893</v>
      </c>
      <c r="G13" s="130">
        <v>775</v>
      </c>
      <c r="H13" s="130">
        <v>667</v>
      </c>
      <c r="I13" s="130">
        <v>773</v>
      </c>
      <c r="J13" s="130">
        <v>978</v>
      </c>
      <c r="K13" s="130">
        <v>1106</v>
      </c>
      <c r="L13" s="130">
        <v>1369</v>
      </c>
      <c r="M13" s="130">
        <v>1303</v>
      </c>
      <c r="N13" s="130">
        <v>1231</v>
      </c>
      <c r="O13" s="130">
        <v>1488</v>
      </c>
      <c r="P13" s="130">
        <v>1528</v>
      </c>
      <c r="Q13" s="130">
        <v>1869</v>
      </c>
      <c r="R13" s="130">
        <v>1200</v>
      </c>
      <c r="S13" s="130">
        <v>1982</v>
      </c>
    </row>
    <row r="14" spans="1:19" ht="40" customHeight="1">
      <c r="A14" s="128" t="s">
        <v>687</v>
      </c>
      <c r="B14" s="129">
        <v>16866</v>
      </c>
      <c r="C14" s="130">
        <v>558</v>
      </c>
      <c r="D14" s="130">
        <v>785</v>
      </c>
      <c r="E14" s="130">
        <v>853</v>
      </c>
      <c r="F14" s="130">
        <v>800</v>
      </c>
      <c r="G14" s="130">
        <v>699</v>
      </c>
      <c r="H14" s="130">
        <v>588</v>
      </c>
      <c r="I14" s="130">
        <v>787</v>
      </c>
      <c r="J14" s="130">
        <v>918</v>
      </c>
      <c r="K14" s="130">
        <v>1056</v>
      </c>
      <c r="L14" s="130">
        <v>1229</v>
      </c>
      <c r="M14" s="130">
        <v>1138</v>
      </c>
      <c r="N14" s="130">
        <v>1085</v>
      </c>
      <c r="O14" s="130">
        <v>1171</v>
      </c>
      <c r="P14" s="130">
        <v>1231</v>
      </c>
      <c r="Q14" s="130">
        <v>1496</v>
      </c>
      <c r="R14" s="130">
        <v>1030</v>
      </c>
      <c r="S14" s="130">
        <v>1442</v>
      </c>
    </row>
    <row r="15" spans="1:19" ht="40" customHeight="1">
      <c r="A15" s="128" t="s">
        <v>688</v>
      </c>
      <c r="B15" s="129">
        <v>40531</v>
      </c>
      <c r="C15" s="130">
        <v>1324</v>
      </c>
      <c r="D15" s="130">
        <v>1612</v>
      </c>
      <c r="E15" s="130">
        <v>1794</v>
      </c>
      <c r="F15" s="130">
        <v>1944</v>
      </c>
      <c r="G15" s="130">
        <v>1893</v>
      </c>
      <c r="H15" s="130">
        <v>1800</v>
      </c>
      <c r="I15" s="130">
        <v>1968</v>
      </c>
      <c r="J15" s="130">
        <v>2266</v>
      </c>
      <c r="K15" s="130">
        <v>2570</v>
      </c>
      <c r="L15" s="130">
        <v>3121</v>
      </c>
      <c r="M15" s="130">
        <v>2916</v>
      </c>
      <c r="N15" s="130">
        <v>2636</v>
      </c>
      <c r="O15" s="130">
        <v>2607</v>
      </c>
      <c r="P15" s="130">
        <v>2865</v>
      </c>
      <c r="Q15" s="130">
        <v>3495</v>
      </c>
      <c r="R15" s="130">
        <v>2317</v>
      </c>
      <c r="S15" s="130">
        <v>3403</v>
      </c>
    </row>
    <row r="16" spans="1:19" ht="40" customHeight="1">
      <c r="A16" s="128" t="s">
        <v>689</v>
      </c>
      <c r="B16" s="129">
        <v>16625</v>
      </c>
      <c r="C16" s="130">
        <v>463</v>
      </c>
      <c r="D16" s="130">
        <v>562</v>
      </c>
      <c r="E16" s="130">
        <v>708</v>
      </c>
      <c r="F16" s="130">
        <v>716</v>
      </c>
      <c r="G16" s="130">
        <v>535</v>
      </c>
      <c r="H16" s="130">
        <v>503</v>
      </c>
      <c r="I16" s="130">
        <v>572</v>
      </c>
      <c r="J16" s="130">
        <v>736</v>
      </c>
      <c r="K16" s="130">
        <v>930</v>
      </c>
      <c r="L16" s="130">
        <v>1111</v>
      </c>
      <c r="M16" s="130">
        <v>1006</v>
      </c>
      <c r="N16" s="130">
        <v>1062</v>
      </c>
      <c r="O16" s="130">
        <v>1201</v>
      </c>
      <c r="P16" s="130">
        <v>1330</v>
      </c>
      <c r="Q16" s="130">
        <v>1811</v>
      </c>
      <c r="R16" s="130">
        <v>1235</v>
      </c>
      <c r="S16" s="130">
        <v>2144</v>
      </c>
    </row>
    <row r="17" spans="1:19" ht="40" customHeight="1">
      <c r="A17" s="128" t="s">
        <v>690</v>
      </c>
      <c r="B17" s="129">
        <v>15594</v>
      </c>
      <c r="C17" s="130">
        <v>587</v>
      </c>
      <c r="D17" s="130">
        <v>698</v>
      </c>
      <c r="E17" s="130">
        <v>764</v>
      </c>
      <c r="F17" s="130">
        <v>752</v>
      </c>
      <c r="G17" s="130">
        <v>728</v>
      </c>
      <c r="H17" s="130">
        <v>628</v>
      </c>
      <c r="I17" s="130">
        <v>733</v>
      </c>
      <c r="J17" s="130">
        <v>922</v>
      </c>
      <c r="K17" s="130">
        <v>1056</v>
      </c>
      <c r="L17" s="130">
        <v>1186</v>
      </c>
      <c r="M17" s="130">
        <v>1097</v>
      </c>
      <c r="N17" s="130">
        <v>900</v>
      </c>
      <c r="O17" s="130">
        <v>971</v>
      </c>
      <c r="P17" s="130">
        <v>1193</v>
      </c>
      <c r="Q17" s="130">
        <v>1328</v>
      </c>
      <c r="R17" s="130">
        <v>800</v>
      </c>
      <c r="S17" s="130">
        <v>1251</v>
      </c>
    </row>
    <row r="18" spans="1:19" ht="40" customHeight="1">
      <c r="A18" s="135" t="s">
        <v>691</v>
      </c>
      <c r="B18" s="142">
        <v>3041</v>
      </c>
      <c r="C18" s="142">
        <v>44</v>
      </c>
      <c r="D18" s="142">
        <v>88</v>
      </c>
      <c r="E18" s="142">
        <v>82</v>
      </c>
      <c r="F18" s="142">
        <v>349</v>
      </c>
      <c r="G18" s="142">
        <v>110</v>
      </c>
      <c r="H18" s="142">
        <v>67</v>
      </c>
      <c r="I18" s="142">
        <v>106</v>
      </c>
      <c r="J18" s="142">
        <v>98</v>
      </c>
      <c r="K18" s="142">
        <v>128</v>
      </c>
      <c r="L18" s="142">
        <v>160</v>
      </c>
      <c r="M18" s="142">
        <v>160</v>
      </c>
      <c r="N18" s="142">
        <v>164</v>
      </c>
      <c r="O18" s="142">
        <v>184</v>
      </c>
      <c r="P18" s="142">
        <v>229</v>
      </c>
      <c r="Q18" s="142">
        <v>369</v>
      </c>
      <c r="R18" s="142">
        <v>282</v>
      </c>
      <c r="S18" s="142">
        <v>421</v>
      </c>
    </row>
    <row r="19" spans="1:19" ht="40" customHeight="1">
      <c r="A19" s="135" t="s">
        <v>692</v>
      </c>
      <c r="B19" s="142">
        <v>3543</v>
      </c>
      <c r="C19" s="142">
        <v>79</v>
      </c>
      <c r="D19" s="142">
        <v>93</v>
      </c>
      <c r="E19" s="142">
        <v>112</v>
      </c>
      <c r="F19" s="142">
        <v>128</v>
      </c>
      <c r="G19" s="142">
        <v>97</v>
      </c>
      <c r="H19" s="142">
        <v>106</v>
      </c>
      <c r="I19" s="142">
        <v>129</v>
      </c>
      <c r="J19" s="142">
        <v>136</v>
      </c>
      <c r="K19" s="142">
        <v>149</v>
      </c>
      <c r="L19" s="142">
        <v>196</v>
      </c>
      <c r="M19" s="142">
        <v>201</v>
      </c>
      <c r="N19" s="142">
        <v>235</v>
      </c>
      <c r="O19" s="142">
        <v>308</v>
      </c>
      <c r="P19" s="142">
        <v>351</v>
      </c>
      <c r="Q19" s="142">
        <v>380</v>
      </c>
      <c r="R19" s="142">
        <v>218</v>
      </c>
      <c r="S19" s="142">
        <v>625</v>
      </c>
    </row>
    <row r="20" spans="1:19" ht="40" customHeight="1">
      <c r="A20" s="128" t="s">
        <v>693</v>
      </c>
      <c r="B20" s="129">
        <v>14281</v>
      </c>
      <c r="C20" s="130">
        <v>562</v>
      </c>
      <c r="D20" s="130">
        <v>698</v>
      </c>
      <c r="E20" s="130">
        <v>748</v>
      </c>
      <c r="F20" s="130">
        <v>723</v>
      </c>
      <c r="G20" s="130">
        <v>634</v>
      </c>
      <c r="H20" s="130">
        <v>560</v>
      </c>
      <c r="I20" s="130">
        <v>680</v>
      </c>
      <c r="J20" s="130">
        <v>848</v>
      </c>
      <c r="K20" s="130">
        <v>939</v>
      </c>
      <c r="L20" s="130">
        <v>1075</v>
      </c>
      <c r="M20" s="130">
        <v>1023</v>
      </c>
      <c r="N20" s="130">
        <v>804</v>
      </c>
      <c r="O20" s="130">
        <v>912</v>
      </c>
      <c r="P20" s="130">
        <v>971</v>
      </c>
      <c r="Q20" s="130">
        <v>1102</v>
      </c>
      <c r="R20" s="130">
        <v>798</v>
      </c>
      <c r="S20" s="130">
        <v>1204</v>
      </c>
    </row>
    <row r="21" spans="1:19" ht="40" customHeight="1">
      <c r="A21" s="128" t="s">
        <v>694</v>
      </c>
      <c r="B21" s="129">
        <v>9735</v>
      </c>
      <c r="C21" s="130">
        <v>318</v>
      </c>
      <c r="D21" s="130">
        <v>421</v>
      </c>
      <c r="E21" s="130">
        <v>440</v>
      </c>
      <c r="F21" s="130">
        <v>500</v>
      </c>
      <c r="G21" s="130">
        <v>434</v>
      </c>
      <c r="H21" s="130">
        <v>390</v>
      </c>
      <c r="I21" s="130">
        <v>420</v>
      </c>
      <c r="J21" s="130">
        <v>509</v>
      </c>
      <c r="K21" s="130">
        <v>633</v>
      </c>
      <c r="L21" s="130">
        <v>736</v>
      </c>
      <c r="M21" s="130">
        <v>688</v>
      </c>
      <c r="N21" s="130">
        <v>538</v>
      </c>
      <c r="O21" s="130">
        <v>629</v>
      </c>
      <c r="P21" s="130">
        <v>736</v>
      </c>
      <c r="Q21" s="130">
        <v>899</v>
      </c>
      <c r="R21" s="130">
        <v>605</v>
      </c>
      <c r="S21" s="130">
        <v>839</v>
      </c>
    </row>
    <row r="22" spans="1:19" ht="40" customHeight="1">
      <c r="A22" s="135" t="s">
        <v>695</v>
      </c>
      <c r="B22" s="142">
        <v>7388</v>
      </c>
      <c r="C22" s="142">
        <v>198</v>
      </c>
      <c r="D22" s="142">
        <v>259</v>
      </c>
      <c r="E22" s="142">
        <v>330</v>
      </c>
      <c r="F22" s="142">
        <v>343</v>
      </c>
      <c r="G22" s="142">
        <v>270</v>
      </c>
      <c r="H22" s="142">
        <v>216</v>
      </c>
      <c r="I22" s="142">
        <v>275</v>
      </c>
      <c r="J22" s="142">
        <v>337</v>
      </c>
      <c r="K22" s="142">
        <v>414</v>
      </c>
      <c r="L22" s="142">
        <v>496</v>
      </c>
      <c r="M22" s="142">
        <v>461</v>
      </c>
      <c r="N22" s="142">
        <v>460</v>
      </c>
      <c r="O22" s="142">
        <v>576</v>
      </c>
      <c r="P22" s="142">
        <v>628</v>
      </c>
      <c r="Q22" s="142">
        <v>728</v>
      </c>
      <c r="R22" s="142">
        <v>491</v>
      </c>
      <c r="S22" s="142">
        <v>906</v>
      </c>
    </row>
    <row r="23" spans="1:19" ht="40" customHeight="1">
      <c r="A23" s="135" t="s">
        <v>696</v>
      </c>
      <c r="B23" s="142">
        <v>4039</v>
      </c>
      <c r="C23" s="142">
        <v>62</v>
      </c>
      <c r="D23" s="142">
        <v>101</v>
      </c>
      <c r="E23" s="142">
        <v>129</v>
      </c>
      <c r="F23" s="142">
        <v>165</v>
      </c>
      <c r="G23" s="142">
        <v>124</v>
      </c>
      <c r="H23" s="142">
        <v>140</v>
      </c>
      <c r="I23" s="142">
        <v>137</v>
      </c>
      <c r="J23" s="142">
        <v>148</v>
      </c>
      <c r="K23" s="142">
        <v>156</v>
      </c>
      <c r="L23" s="142">
        <v>236</v>
      </c>
      <c r="M23" s="142">
        <v>243</v>
      </c>
      <c r="N23" s="142">
        <v>295</v>
      </c>
      <c r="O23" s="142">
        <v>340</v>
      </c>
      <c r="P23" s="142">
        <v>410</v>
      </c>
      <c r="Q23" s="142">
        <v>500</v>
      </c>
      <c r="R23" s="142">
        <v>283</v>
      </c>
      <c r="S23" s="142">
        <v>570</v>
      </c>
    </row>
    <row r="24" spans="1:19" ht="40" customHeight="1">
      <c r="A24" s="128" t="s">
        <v>697</v>
      </c>
      <c r="B24" s="129">
        <v>1726</v>
      </c>
      <c r="C24" s="130">
        <v>54</v>
      </c>
      <c r="D24" s="130">
        <v>43</v>
      </c>
      <c r="E24" s="130">
        <v>54</v>
      </c>
      <c r="F24" s="130">
        <v>61</v>
      </c>
      <c r="G24" s="130">
        <v>50</v>
      </c>
      <c r="H24" s="130">
        <v>48</v>
      </c>
      <c r="I24" s="130">
        <v>52</v>
      </c>
      <c r="J24" s="130">
        <v>72</v>
      </c>
      <c r="K24" s="130">
        <v>82</v>
      </c>
      <c r="L24" s="130">
        <v>126</v>
      </c>
      <c r="M24" s="130">
        <v>110</v>
      </c>
      <c r="N24" s="130">
        <v>105</v>
      </c>
      <c r="O24" s="130">
        <v>134</v>
      </c>
      <c r="P24" s="130">
        <v>159</v>
      </c>
      <c r="Q24" s="130">
        <v>213</v>
      </c>
      <c r="R24" s="130">
        <v>133</v>
      </c>
      <c r="S24" s="130">
        <v>230</v>
      </c>
    </row>
    <row r="25" spans="1:19" ht="40" customHeight="1">
      <c r="A25" s="128" t="s">
        <v>698</v>
      </c>
      <c r="B25" s="133">
        <v>4455</v>
      </c>
      <c r="C25" s="130">
        <v>130</v>
      </c>
      <c r="D25" s="130">
        <v>128</v>
      </c>
      <c r="E25" s="130">
        <v>168</v>
      </c>
      <c r="F25" s="130">
        <v>181</v>
      </c>
      <c r="G25" s="130">
        <v>126</v>
      </c>
      <c r="H25" s="130">
        <v>115</v>
      </c>
      <c r="I25" s="130">
        <v>144</v>
      </c>
      <c r="J25" s="130">
        <v>204</v>
      </c>
      <c r="K25" s="130">
        <v>213</v>
      </c>
      <c r="L25" s="130">
        <v>285</v>
      </c>
      <c r="M25" s="130">
        <v>261</v>
      </c>
      <c r="N25" s="130">
        <v>259</v>
      </c>
      <c r="O25" s="130">
        <v>378</v>
      </c>
      <c r="P25" s="130">
        <v>395</v>
      </c>
      <c r="Q25" s="130">
        <v>539</v>
      </c>
      <c r="R25" s="130">
        <v>357</v>
      </c>
      <c r="S25" s="130">
        <v>572</v>
      </c>
    </row>
    <row r="26" spans="1:19" ht="40" customHeight="1" thickBot="1">
      <c r="A26" s="137" t="s">
        <v>647</v>
      </c>
      <c r="B26" s="143">
        <v>9218</v>
      </c>
      <c r="C26" s="143">
        <v>196</v>
      </c>
      <c r="D26" s="143">
        <v>267</v>
      </c>
      <c r="E26" s="143">
        <v>306</v>
      </c>
      <c r="F26" s="143">
        <v>359</v>
      </c>
      <c r="G26" s="143">
        <v>302</v>
      </c>
      <c r="H26" s="143">
        <v>273</v>
      </c>
      <c r="I26" s="143">
        <v>291</v>
      </c>
      <c r="J26" s="143">
        <v>347</v>
      </c>
      <c r="K26" s="143">
        <v>449</v>
      </c>
      <c r="L26" s="143">
        <v>629</v>
      </c>
      <c r="M26" s="143">
        <v>633</v>
      </c>
      <c r="N26" s="143">
        <v>626</v>
      </c>
      <c r="O26" s="143">
        <v>729</v>
      </c>
      <c r="P26" s="143">
        <v>844</v>
      </c>
      <c r="Q26" s="143">
        <v>1124</v>
      </c>
      <c r="R26" s="143">
        <v>740</v>
      </c>
      <c r="S26" s="143">
        <v>1103</v>
      </c>
    </row>
    <row r="27" spans="1:19" ht="40" customHeight="1" thickTop="1">
      <c r="A27" s="128" t="s">
        <v>699</v>
      </c>
      <c r="B27" s="129">
        <f>B15</f>
        <v>40531</v>
      </c>
      <c r="C27" s="130">
        <f t="shared" ref="C27:R27" si="4">C15</f>
        <v>1324</v>
      </c>
      <c r="D27" s="130">
        <f t="shared" si="4"/>
        <v>1612</v>
      </c>
      <c r="E27" s="130">
        <f t="shared" si="4"/>
        <v>1794</v>
      </c>
      <c r="F27" s="130">
        <f t="shared" si="4"/>
        <v>1944</v>
      </c>
      <c r="G27" s="130">
        <f t="shared" si="4"/>
        <v>1893</v>
      </c>
      <c r="H27" s="130">
        <f t="shared" si="4"/>
        <v>1800</v>
      </c>
      <c r="I27" s="130">
        <f t="shared" si="4"/>
        <v>1968</v>
      </c>
      <c r="J27" s="130">
        <f t="shared" si="4"/>
        <v>2266</v>
      </c>
      <c r="K27" s="130">
        <f t="shared" si="4"/>
        <v>2570</v>
      </c>
      <c r="L27" s="130">
        <f t="shared" si="4"/>
        <v>3121</v>
      </c>
      <c r="M27" s="130">
        <f t="shared" si="4"/>
        <v>2916</v>
      </c>
      <c r="N27" s="130">
        <f t="shared" si="4"/>
        <v>2636</v>
      </c>
      <c r="O27" s="130">
        <f t="shared" si="4"/>
        <v>2607</v>
      </c>
      <c r="P27" s="130">
        <f t="shared" si="4"/>
        <v>2865</v>
      </c>
      <c r="Q27" s="130">
        <f t="shared" si="4"/>
        <v>3495</v>
      </c>
      <c r="R27" s="130">
        <f t="shared" si="4"/>
        <v>2317</v>
      </c>
      <c r="S27" s="130">
        <f>S15</f>
        <v>3403</v>
      </c>
    </row>
    <row r="28" spans="1:19" ht="40" customHeight="1">
      <c r="A28" s="128" t="s">
        <v>700</v>
      </c>
      <c r="B28" s="129">
        <f>B11+B12</f>
        <v>105211</v>
      </c>
      <c r="C28" s="130">
        <f t="shared" ref="C28:R28" si="5">C11+C12</f>
        <v>3723</v>
      </c>
      <c r="D28" s="130">
        <f t="shared" si="5"/>
        <v>4645</v>
      </c>
      <c r="E28" s="130">
        <f t="shared" si="5"/>
        <v>5058</v>
      </c>
      <c r="F28" s="130">
        <f t="shared" si="5"/>
        <v>5121</v>
      </c>
      <c r="G28" s="130">
        <f t="shared" si="5"/>
        <v>4721</v>
      </c>
      <c r="H28" s="130">
        <f t="shared" si="5"/>
        <v>4879</v>
      </c>
      <c r="I28" s="130">
        <f t="shared" si="5"/>
        <v>5019</v>
      </c>
      <c r="J28" s="130">
        <f t="shared" si="5"/>
        <v>5931</v>
      </c>
      <c r="K28" s="130">
        <f t="shared" si="5"/>
        <v>6596</v>
      </c>
      <c r="L28" s="130">
        <f t="shared" si="5"/>
        <v>8275</v>
      </c>
      <c r="M28" s="130">
        <f t="shared" si="5"/>
        <v>7580</v>
      </c>
      <c r="N28" s="130">
        <f t="shared" si="5"/>
        <v>6691</v>
      </c>
      <c r="O28" s="130">
        <f t="shared" si="5"/>
        <v>6566</v>
      </c>
      <c r="P28" s="130">
        <f t="shared" si="5"/>
        <v>6741</v>
      </c>
      <c r="Q28" s="130">
        <f t="shared" si="5"/>
        <v>8701</v>
      </c>
      <c r="R28" s="130">
        <f t="shared" si="5"/>
        <v>6203</v>
      </c>
      <c r="S28" s="130">
        <f>S11+S12</f>
        <v>8761</v>
      </c>
    </row>
    <row r="29" spans="1:19" ht="40" customHeight="1">
      <c r="A29" s="128" t="s">
        <v>701</v>
      </c>
      <c r="B29" s="129">
        <f>B8+B18</f>
        <v>73199</v>
      </c>
      <c r="C29" s="130">
        <f t="shared" ref="C29:R29" si="6">C8+C18</f>
        <v>2228</v>
      </c>
      <c r="D29" s="130">
        <f t="shared" si="6"/>
        <v>2767</v>
      </c>
      <c r="E29" s="130">
        <f t="shared" si="6"/>
        <v>3423</v>
      </c>
      <c r="F29" s="130">
        <f t="shared" si="6"/>
        <v>3551</v>
      </c>
      <c r="G29" s="130">
        <f t="shared" si="6"/>
        <v>3045</v>
      </c>
      <c r="H29" s="130">
        <f t="shared" si="6"/>
        <v>2985</v>
      </c>
      <c r="I29" s="130">
        <f t="shared" si="6"/>
        <v>3082</v>
      </c>
      <c r="J29" s="130">
        <f t="shared" si="6"/>
        <v>3735</v>
      </c>
      <c r="K29" s="130">
        <f t="shared" si="6"/>
        <v>4295</v>
      </c>
      <c r="L29" s="130">
        <f t="shared" si="6"/>
        <v>5515</v>
      </c>
      <c r="M29" s="130">
        <f t="shared" si="6"/>
        <v>5489</v>
      </c>
      <c r="N29" s="130">
        <f t="shared" si="6"/>
        <v>4539</v>
      </c>
      <c r="O29" s="130">
        <f t="shared" si="6"/>
        <v>4597</v>
      </c>
      <c r="P29" s="130">
        <f t="shared" si="6"/>
        <v>4870</v>
      </c>
      <c r="Q29" s="130">
        <f t="shared" si="6"/>
        <v>6849</v>
      </c>
      <c r="R29" s="130">
        <f t="shared" si="6"/>
        <v>5067</v>
      </c>
      <c r="S29" s="130">
        <f>S8+S18</f>
        <v>7162</v>
      </c>
    </row>
    <row r="30" spans="1:19" ht="40" customHeight="1">
      <c r="A30" s="128" t="s">
        <v>702</v>
      </c>
      <c r="B30" s="129">
        <f>B7+B14+B17+B19+B20+B21</f>
        <v>295083</v>
      </c>
      <c r="C30" s="130">
        <f t="shared" ref="C30:R30" si="7">C7+C14+C17+C19+C20+C21</f>
        <v>11105</v>
      </c>
      <c r="D30" s="130">
        <f t="shared" si="7"/>
        <v>13610</v>
      </c>
      <c r="E30" s="130">
        <f t="shared" si="7"/>
        <v>14542</v>
      </c>
      <c r="F30" s="130">
        <f t="shared" si="7"/>
        <v>14769</v>
      </c>
      <c r="G30" s="130">
        <f t="shared" si="7"/>
        <v>14328</v>
      </c>
      <c r="H30" s="130">
        <f t="shared" si="7"/>
        <v>13526</v>
      </c>
      <c r="I30" s="130">
        <f t="shared" si="7"/>
        <v>14891</v>
      </c>
      <c r="J30" s="130">
        <f t="shared" si="7"/>
        <v>17243</v>
      </c>
      <c r="K30" s="130">
        <f t="shared" si="7"/>
        <v>19655</v>
      </c>
      <c r="L30" s="130">
        <f t="shared" si="7"/>
        <v>23186</v>
      </c>
      <c r="M30" s="130">
        <f t="shared" si="7"/>
        <v>22254</v>
      </c>
      <c r="N30" s="130">
        <f t="shared" si="7"/>
        <v>18577</v>
      </c>
      <c r="O30" s="130">
        <f t="shared" si="7"/>
        <v>18681</v>
      </c>
      <c r="P30" s="130">
        <f t="shared" si="7"/>
        <v>19021</v>
      </c>
      <c r="Q30" s="130">
        <f t="shared" si="7"/>
        <v>22456</v>
      </c>
      <c r="R30" s="130">
        <f t="shared" si="7"/>
        <v>15486</v>
      </c>
      <c r="S30" s="130">
        <f>S7+S14+S17+S19+S20+S21</f>
        <v>21753</v>
      </c>
    </row>
    <row r="31" spans="1:19" ht="40" customHeight="1">
      <c r="A31" s="128" t="s">
        <v>703</v>
      </c>
      <c r="B31" s="129">
        <f>B10+B13+B16+B22+B23</f>
        <v>62044</v>
      </c>
      <c r="C31" s="130">
        <f t="shared" ref="C31:R31" si="8">C10+C13+C16+C22+C23</f>
        <v>1699</v>
      </c>
      <c r="D31" s="130">
        <f t="shared" si="8"/>
        <v>2180</v>
      </c>
      <c r="E31" s="130">
        <f t="shared" si="8"/>
        <v>2664</v>
      </c>
      <c r="F31" s="130">
        <f t="shared" si="8"/>
        <v>2713</v>
      </c>
      <c r="G31" s="130">
        <f t="shared" si="8"/>
        <v>2200</v>
      </c>
      <c r="H31" s="130">
        <f t="shared" si="8"/>
        <v>1986</v>
      </c>
      <c r="I31" s="130">
        <f t="shared" si="8"/>
        <v>2302</v>
      </c>
      <c r="J31" s="130">
        <f t="shared" si="8"/>
        <v>2862</v>
      </c>
      <c r="K31" s="130">
        <f t="shared" si="8"/>
        <v>3386</v>
      </c>
      <c r="L31" s="130">
        <f t="shared" si="8"/>
        <v>4175</v>
      </c>
      <c r="M31" s="130">
        <f t="shared" si="8"/>
        <v>4069</v>
      </c>
      <c r="N31" s="130">
        <f t="shared" si="8"/>
        <v>4045</v>
      </c>
      <c r="O31" s="130">
        <f t="shared" si="8"/>
        <v>4760</v>
      </c>
      <c r="P31" s="130">
        <f t="shared" si="8"/>
        <v>5054</v>
      </c>
      <c r="Q31" s="130">
        <f t="shared" si="8"/>
        <v>6429</v>
      </c>
      <c r="R31" s="130">
        <f t="shared" si="8"/>
        <v>4238</v>
      </c>
      <c r="S31" s="130">
        <f>S10+S13+S16+S22+S23</f>
        <v>7282</v>
      </c>
    </row>
    <row r="32" spans="1:19" ht="40" customHeight="1">
      <c r="A32" s="132" t="s">
        <v>704</v>
      </c>
      <c r="B32" s="141">
        <f>B9+B24+B25+B26</f>
        <v>48244</v>
      </c>
      <c r="C32" s="133">
        <f t="shared" ref="C32:R32" si="9">C9+C24+C25+C26</f>
        <v>1264</v>
      </c>
      <c r="D32" s="133">
        <f t="shared" si="9"/>
        <v>1648</v>
      </c>
      <c r="E32" s="133">
        <f t="shared" si="9"/>
        <v>1916</v>
      </c>
      <c r="F32" s="133">
        <f t="shared" si="9"/>
        <v>2020</v>
      </c>
      <c r="G32" s="133">
        <f t="shared" si="9"/>
        <v>1694</v>
      </c>
      <c r="H32" s="133">
        <f t="shared" si="9"/>
        <v>1638</v>
      </c>
      <c r="I32" s="133">
        <f t="shared" si="9"/>
        <v>1658</v>
      </c>
      <c r="J32" s="133">
        <f t="shared" si="9"/>
        <v>2097</v>
      </c>
      <c r="K32" s="133">
        <f t="shared" si="9"/>
        <v>2643</v>
      </c>
      <c r="L32" s="133">
        <f t="shared" si="9"/>
        <v>3429</v>
      </c>
      <c r="M32" s="133">
        <f t="shared" si="9"/>
        <v>3362</v>
      </c>
      <c r="N32" s="133">
        <f t="shared" si="9"/>
        <v>3158</v>
      </c>
      <c r="O32" s="133">
        <f t="shared" si="9"/>
        <v>3604</v>
      </c>
      <c r="P32" s="133">
        <f t="shared" si="9"/>
        <v>4027</v>
      </c>
      <c r="Q32" s="133">
        <f t="shared" si="9"/>
        <v>5313</v>
      </c>
      <c r="R32" s="133">
        <f t="shared" si="9"/>
        <v>3624</v>
      </c>
      <c r="S32" s="133">
        <f>S9+S24+S25+S26</f>
        <v>5149</v>
      </c>
    </row>
    <row r="33" spans="1:1" ht="22.5" customHeight="1">
      <c r="A33" s="67" t="s">
        <v>708</v>
      </c>
    </row>
    <row r="34" spans="1:1">
      <c r="A34" s="114" t="s">
        <v>713</v>
      </c>
    </row>
  </sheetData>
  <mergeCells count="1">
    <mergeCell ref="A1:H1"/>
  </mergeCells>
  <phoneticPr fontId="4"/>
  <pageMargins left="0.7" right="0.7" top="0.75" bottom="0.75" header="0.3" footer="0.3"/>
  <pageSetup paperSize="9" scale="61" orientation="portrait" horizontalDpi="300" verticalDpi="300" r:id="rId1"/>
  <colBreaks count="1" manualBreakCount="1">
    <brk id="10"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付表１</vt:lpstr>
      <vt:lpstr>付表２</vt:lpstr>
      <vt:lpstr>付表３（県と全国）</vt:lpstr>
      <vt:lpstr>付表３（市町村)</vt:lpstr>
      <vt:lpstr>付表４</vt:lpstr>
      <vt:lpstr>付表５</vt:lpstr>
      <vt:lpstr>付表６</vt:lpstr>
      <vt:lpstr>付表７</vt:lpstr>
      <vt:lpstr>付表８</vt:lpstr>
      <vt:lpstr>付表９</vt:lpstr>
      <vt:lpstr>付表１!Print_Area</vt:lpstr>
      <vt:lpstr>付表２!Print_Area</vt:lpstr>
      <vt:lpstr>'付表３（県と全国）'!Print_Area</vt:lpstr>
      <vt:lpstr>'付表３（市町村)'!Print_Area</vt:lpstr>
      <vt:lpstr>付表４!Print_Area</vt:lpstr>
      <vt:lpstr>付表５!Print_Area</vt:lpstr>
      <vt:lpstr>付表６!Print_Area</vt:lpstr>
      <vt:lpstr>付表７!Print_Area</vt:lpstr>
      <vt:lpstr>付表８!Print_Area</vt:lpstr>
      <vt:lpstr>付表９!Print_Area</vt:lpstr>
      <vt:lpstr>付表１!Print_Titles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川村愛香</dc:creator>
  <cp:lastModifiedBy>川村愛香</cp:lastModifiedBy>
  <dcterms:created xsi:type="dcterms:W3CDTF">2025-09-25T07:23:40Z</dcterms:created>
  <dcterms:modified xsi:type="dcterms:W3CDTF">2025-09-25T07:25:26Z</dcterms:modified>
</cp:coreProperties>
</file>