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1.44.23\農産園芸課\GAP\★GAP\R6GAP\201 県GAP引き上げ関係\06 完成版（内部用）\要綱改定用\"/>
    </mc:Choice>
  </mc:AlternateContent>
  <xr:revisionPtr revIDLastSave="0" documentId="8_{36F2CE01-6DD3-4E40-9F0F-F5A357275448}" xr6:coauthVersionLast="47" xr6:coauthVersionMax="47" xr10:uidLastSave="{00000000-0000-0000-0000-000000000000}"/>
  <bookViews>
    <workbookView xWindow="-28920" yWindow="-1980" windowWidth="29040" windowHeight="15720" xr2:uid="{00000000-000D-0000-FFFF-FFFF00000000}"/>
  </bookViews>
  <sheets>
    <sheet name="基準書（茶）（完成版)" sheetId="16" r:id="rId1"/>
  </sheets>
  <definedNames>
    <definedName name="_xlnm.Print_Area" localSheetId="0">'基準書（茶）（完成版)'!$A$1:$O$295</definedName>
    <definedName name="_xlnm.Print_Titles" localSheetId="0">'基準書（茶）（完成版)'!$5:$6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4" i="16" l="1"/>
  <c r="P294" i="16"/>
  <c r="M294" i="16" s="1"/>
  <c r="O294" i="16"/>
  <c r="N294" i="16" s="1"/>
  <c r="M292" i="16"/>
  <c r="M293" i="16" s="1"/>
  <c r="M288" i="16"/>
  <c r="M289" i="16" s="1"/>
  <c r="M290" i="16" s="1"/>
  <c r="M282" i="16"/>
  <c r="M283" i="16" s="1"/>
  <c r="M284" i="16" s="1"/>
  <c r="M285" i="16" s="1"/>
  <c r="M286" i="16" s="1"/>
  <c r="M274" i="16"/>
  <c r="M275" i="16" s="1"/>
  <c r="M276" i="16" s="1"/>
  <c r="M277" i="16" s="1"/>
  <c r="M278" i="16" s="1"/>
  <c r="M279" i="16" s="1"/>
  <c r="M269" i="16"/>
  <c r="M270" i="16" s="1"/>
  <c r="M267" i="16"/>
  <c r="M264" i="16"/>
  <c r="M265" i="16" s="1"/>
  <c r="M260" i="16"/>
  <c r="M261" i="16" s="1"/>
  <c r="M262" i="16" s="1"/>
  <c r="M256" i="16"/>
  <c r="M257" i="16" s="1"/>
  <c r="M258" i="16" s="1"/>
  <c r="M252" i="16"/>
  <c r="M253" i="16" s="1"/>
  <c r="M254" i="16" s="1"/>
  <c r="M248" i="16"/>
  <c r="M249" i="16" s="1"/>
  <c r="M245" i="16"/>
  <c r="M246" i="16" s="1"/>
  <c r="M243" i="16"/>
  <c r="P237" i="16"/>
  <c r="M237" i="16" s="1"/>
  <c r="O237" i="16"/>
  <c r="M234" i="16"/>
  <c r="M236" i="16" s="1"/>
  <c r="M231" i="16"/>
  <c r="M232" i="16" s="1"/>
  <c r="M228" i="16"/>
  <c r="M229" i="16" s="1"/>
  <c r="Q222" i="16"/>
  <c r="P222" i="16"/>
  <c r="M222" i="16" s="1"/>
  <c r="O222" i="16"/>
  <c r="M220" i="16"/>
  <c r="M221" i="16" s="1"/>
  <c r="M203" i="16"/>
  <c r="M204" i="16" s="1"/>
  <c r="M205" i="16" s="1"/>
  <c r="M206" i="16" s="1"/>
  <c r="M207" i="16" s="1"/>
  <c r="M208" i="16" s="1"/>
  <c r="M209" i="16" s="1"/>
  <c r="M211" i="16" s="1"/>
  <c r="M212" i="16" s="1"/>
  <c r="M214" i="16" s="1"/>
  <c r="M215" i="16" s="1"/>
  <c r="M216" i="16" s="1"/>
  <c r="M217" i="16" s="1"/>
  <c r="M218" i="16" s="1"/>
  <c r="M189" i="16"/>
  <c r="M190" i="16" s="1"/>
  <c r="M191" i="16" s="1"/>
  <c r="M192" i="16" s="1"/>
  <c r="M193" i="16" s="1"/>
  <c r="M194" i="16" s="1"/>
  <c r="M195" i="16" s="1"/>
  <c r="M196" i="16" s="1"/>
  <c r="M197" i="16" s="1"/>
  <c r="M198" i="16" s="1"/>
  <c r="M199" i="16" s="1"/>
  <c r="M200" i="16" s="1"/>
  <c r="M184" i="16"/>
  <c r="M185" i="16" s="1"/>
  <c r="M186" i="16" s="1"/>
  <c r="M187" i="16" s="1"/>
  <c r="M179" i="16"/>
  <c r="M180" i="16" s="1"/>
  <c r="M181" i="16" s="1"/>
  <c r="M182" i="16" s="1"/>
  <c r="M177" i="16"/>
  <c r="M167" i="16"/>
  <c r="M169" i="16" s="1"/>
  <c r="M170" i="16" s="1"/>
  <c r="M171" i="16" s="1"/>
  <c r="M172" i="16" s="1"/>
  <c r="M173" i="16" s="1"/>
  <c r="M174" i="16" s="1"/>
  <c r="M175" i="16" s="1"/>
  <c r="M163" i="16"/>
  <c r="M164" i="16" s="1"/>
  <c r="M165" i="16" s="1"/>
  <c r="Q157" i="16"/>
  <c r="P157" i="16"/>
  <c r="M157" i="16" s="1"/>
  <c r="O157" i="16"/>
  <c r="M154" i="16"/>
  <c r="M155" i="16" s="1"/>
  <c r="M156" i="16" s="1"/>
  <c r="M148" i="16"/>
  <c r="M149" i="16" s="1"/>
  <c r="M150" i="16" s="1"/>
  <c r="M151" i="16" s="1"/>
  <c r="M145" i="16"/>
  <c r="M146" i="16" s="1"/>
  <c r="M141" i="16"/>
  <c r="M142" i="16" s="1"/>
  <c r="M143" i="16" s="1"/>
  <c r="M133" i="16"/>
  <c r="M134" i="16" s="1"/>
  <c r="M135" i="16" s="1"/>
  <c r="M136" i="16" s="1"/>
  <c r="M137" i="16" s="1"/>
  <c r="M138" i="16" s="1"/>
  <c r="M123" i="16"/>
  <c r="M124" i="16" s="1"/>
  <c r="M125" i="16" s="1"/>
  <c r="M126" i="16" s="1"/>
  <c r="M127" i="16" s="1"/>
  <c r="M128" i="16" s="1"/>
  <c r="M129" i="16" s="1"/>
  <c r="M130" i="16" s="1"/>
  <c r="M131" i="16" s="1"/>
  <c r="M118" i="16"/>
  <c r="M119" i="16" s="1"/>
  <c r="M120" i="16" s="1"/>
  <c r="M114" i="16"/>
  <c r="M115" i="16" s="1"/>
  <c r="M108" i="16"/>
  <c r="M109" i="16" s="1"/>
  <c r="M110" i="16" s="1"/>
  <c r="M111" i="16" s="1"/>
  <c r="M112" i="16" s="1"/>
  <c r="M101" i="16"/>
  <c r="M102" i="16" s="1"/>
  <c r="M103" i="16" s="1"/>
  <c r="M95" i="16"/>
  <c r="M96" i="16" s="1"/>
  <c r="M97" i="16" s="1"/>
  <c r="M98" i="16" s="1"/>
  <c r="M99" i="16" s="1"/>
  <c r="Q88" i="16"/>
  <c r="P88" i="16"/>
  <c r="M88" i="16" s="1"/>
  <c r="O88" i="16"/>
  <c r="O295" i="16" s="1"/>
  <c r="N295" i="16" s="1"/>
  <c r="M72" i="16"/>
  <c r="M73" i="16" s="1"/>
  <c r="M74" i="16" s="1"/>
  <c r="M75" i="16" s="1"/>
  <c r="M77" i="16" s="1"/>
  <c r="M78" i="16" s="1"/>
  <c r="M79" i="16" s="1"/>
  <c r="M80" i="16" s="1"/>
  <c r="M81" i="16" s="1"/>
  <c r="M82" i="16" s="1"/>
  <c r="M83" i="16" s="1"/>
  <c r="M84" i="16" s="1"/>
  <c r="M85" i="16" s="1"/>
  <c r="M86" i="16" s="1"/>
  <c r="M87" i="16" s="1"/>
  <c r="M63" i="16"/>
  <c r="M64" i="16" s="1"/>
  <c r="M65" i="16" s="1"/>
  <c r="M66" i="16" s="1"/>
  <c r="M67" i="16" s="1"/>
  <c r="M68" i="16" s="1"/>
  <c r="M69" i="16" s="1"/>
  <c r="M70" i="16" s="1"/>
  <c r="M56" i="16"/>
  <c r="M57" i="16" s="1"/>
  <c r="M58" i="16" s="1"/>
  <c r="M59" i="16" s="1"/>
  <c r="M60" i="16" s="1"/>
  <c r="M61" i="16" s="1"/>
  <c r="M51" i="16"/>
  <c r="M52" i="16" s="1"/>
  <c r="M53" i="16" s="1"/>
  <c r="M54" i="16" s="1"/>
  <c r="M41" i="16"/>
  <c r="M42" i="16" s="1"/>
  <c r="M43" i="16" s="1"/>
  <c r="M44" i="16" s="1"/>
  <c r="M45" i="16" s="1"/>
  <c r="M46" i="16" s="1"/>
  <c r="M47" i="16" s="1"/>
  <c r="M48" i="16" s="1"/>
  <c r="M49" i="16" s="1"/>
  <c r="M36" i="16"/>
  <c r="M37" i="16" s="1"/>
  <c r="M38" i="16" s="1"/>
  <c r="M27" i="16"/>
  <c r="M28" i="16" s="1"/>
  <c r="M29" i="16" s="1"/>
  <c r="M30" i="16" s="1"/>
  <c r="M31" i="16" s="1"/>
  <c r="M32" i="16" s="1"/>
  <c r="M33" i="16" s="1"/>
  <c r="M34" i="16" s="1"/>
  <c r="M23" i="16"/>
  <c r="M24" i="16" s="1"/>
  <c r="M25" i="16" s="1"/>
  <c r="M20" i="16"/>
  <c r="M21" i="16" s="1"/>
  <c r="M18" i="16"/>
  <c r="M8" i="16"/>
  <c r="M9" i="16" s="1"/>
  <c r="M10" i="16" s="1"/>
  <c r="M11" i="16" s="1"/>
  <c r="M12" i="16" s="1"/>
  <c r="M13" i="16" s="1"/>
  <c r="M14" i="16" s="1"/>
  <c r="M15" i="16" s="1"/>
  <c r="M16" i="16" s="1"/>
  <c r="Q295" i="16" l="1"/>
  <c r="M29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5" authorId="0" shapeId="0" xr:uid="{7863B506-533F-458F-910F-5BB44A47767F}">
      <text>
        <r>
          <rPr>
            <sz val="9"/>
            <color indexed="81"/>
            <rFont val="MS P ゴシック"/>
            <family val="3"/>
            <charset val="128"/>
          </rPr>
          <t>カウント用は0か1を記入</t>
        </r>
      </text>
    </comment>
    <comment ref="J172" authorId="0" shapeId="0" xr:uid="{E50801C1-52A5-48E9-A12D-75F70738B9D7}">
      <text>
        <r>
          <rPr>
            <b/>
            <sz val="9"/>
            <color indexed="81"/>
            <rFont val="MS P ゴシック"/>
            <family val="3"/>
            <charset val="128"/>
          </rPr>
          <t>User:</t>
        </r>
        <r>
          <rPr>
            <sz val="9"/>
            <color indexed="81"/>
            <rFont val="MS P ゴシック"/>
            <family val="3"/>
            <charset val="128"/>
          </rPr>
          <t xml:space="preserve">
設置時だけでは意味が分かりにくいので追記</t>
        </r>
      </text>
    </comment>
    <comment ref="J182" authorId="0" shapeId="0" xr:uid="{9F1B6BA5-64B8-437F-9D27-F2FC84D8F2A0}">
      <text>
        <r>
          <rPr>
            <b/>
            <sz val="9"/>
            <color indexed="81"/>
            <rFont val="MS P ゴシック"/>
            <family val="3"/>
            <charset val="128"/>
          </rPr>
          <t>User:</t>
        </r>
        <r>
          <rPr>
            <sz val="9"/>
            <color indexed="81"/>
            <rFont val="MS P ゴシック"/>
            <family val="3"/>
            <charset val="128"/>
          </rPr>
          <t xml:space="preserve">
着用したままの記載は削除。一般的に着用したまま洗浄しないため。</t>
        </r>
      </text>
    </comment>
  </commentList>
</comments>
</file>

<file path=xl/sharedStrings.xml><?xml version="1.0" encoding="utf-8"?>
<sst xmlns="http://schemas.openxmlformats.org/spreadsheetml/2006/main" count="1320" uniqueCount="826">
  <si>
    <t>区分</t>
    <rPh sb="0" eb="2">
      <t>クブン</t>
    </rPh>
    <phoneticPr fontId="3"/>
  </si>
  <si>
    <t>番号</t>
    <rPh sb="0" eb="2">
      <t>バンゴウ</t>
    </rPh>
    <phoneticPr fontId="3"/>
  </si>
  <si>
    <t>ポイント</t>
    <phoneticPr fontId="3"/>
  </si>
  <si>
    <t>管理基準</t>
    <rPh sb="0" eb="2">
      <t>カンリ</t>
    </rPh>
    <rPh sb="2" eb="4">
      <t>キジュン</t>
    </rPh>
    <phoneticPr fontId="3"/>
  </si>
  <si>
    <t>食-1</t>
    <rPh sb="0" eb="1">
      <t>ショク</t>
    </rPh>
    <phoneticPr fontId="3"/>
  </si>
  <si>
    <t>食-7</t>
    <rPh sb="0" eb="1">
      <t>ショク</t>
    </rPh>
    <phoneticPr fontId="3"/>
  </si>
  <si>
    <t>食-8</t>
    <rPh sb="0" eb="1">
      <t>ショク</t>
    </rPh>
    <phoneticPr fontId="3"/>
  </si>
  <si>
    <t>食-9</t>
    <rPh sb="0" eb="1">
      <t>ショク</t>
    </rPh>
    <phoneticPr fontId="3"/>
  </si>
  <si>
    <t>食-10</t>
    <rPh sb="0" eb="1">
      <t>ショク</t>
    </rPh>
    <phoneticPr fontId="3"/>
  </si>
  <si>
    <t>食-11</t>
    <rPh sb="0" eb="1">
      <t>ショク</t>
    </rPh>
    <phoneticPr fontId="3"/>
  </si>
  <si>
    <t>環-2</t>
    <rPh sb="0" eb="1">
      <t>ワ</t>
    </rPh>
    <phoneticPr fontId="3"/>
  </si>
  <si>
    <t>環-6</t>
    <rPh sb="0" eb="1">
      <t>ワ</t>
    </rPh>
    <phoneticPr fontId="3"/>
  </si>
  <si>
    <t>環-13</t>
    <rPh sb="0" eb="1">
      <t>ワ</t>
    </rPh>
    <phoneticPr fontId="3"/>
  </si>
  <si>
    <t>環-14</t>
    <rPh sb="0" eb="1">
      <t>ワ</t>
    </rPh>
    <phoneticPr fontId="3"/>
  </si>
  <si>
    <t>取組事項</t>
    <rPh sb="0" eb="2">
      <t>トリクミ</t>
    </rPh>
    <rPh sb="2" eb="4">
      <t>ジコウ</t>
    </rPh>
    <phoneticPr fontId="3"/>
  </si>
  <si>
    <t xml:space="preserve">機械作業、高所作業又は農薬散布作業等適切に実施しなければ危険を伴う作業の従事者などに対する制限 </t>
    <phoneticPr fontId="3"/>
  </si>
  <si>
    <t>労-1</t>
    <rPh sb="0" eb="1">
      <t>ロウ</t>
    </rPh>
    <phoneticPr fontId="3"/>
  </si>
  <si>
    <t>労-2</t>
    <rPh sb="0" eb="1">
      <t>ロウ</t>
    </rPh>
    <phoneticPr fontId="3"/>
  </si>
  <si>
    <t>労-3</t>
    <rPh sb="0" eb="1">
      <t>ロウ</t>
    </rPh>
    <phoneticPr fontId="3"/>
  </si>
  <si>
    <t>労-4</t>
    <rPh sb="0" eb="1">
      <t>ロウ</t>
    </rPh>
    <phoneticPr fontId="3"/>
  </si>
  <si>
    <t>労-5</t>
    <rPh sb="0" eb="1">
      <t>ロウ</t>
    </rPh>
    <phoneticPr fontId="3"/>
  </si>
  <si>
    <t>労-6</t>
    <rPh sb="0" eb="1">
      <t>ロウ</t>
    </rPh>
    <phoneticPr fontId="3"/>
  </si>
  <si>
    <t>労-7</t>
    <rPh sb="0" eb="1">
      <t>ロウ</t>
    </rPh>
    <phoneticPr fontId="3"/>
  </si>
  <si>
    <t>労-8</t>
    <rPh sb="0" eb="1">
      <t>ロウ</t>
    </rPh>
    <phoneticPr fontId="3"/>
  </si>
  <si>
    <t>農薬の使用</t>
    <rPh sb="0" eb="2">
      <t>ノウヤク</t>
    </rPh>
    <rPh sb="3" eb="5">
      <t>シヨウ</t>
    </rPh>
    <phoneticPr fontId="3"/>
  </si>
  <si>
    <t>農薬による環境負荷の低減対策</t>
    <rPh sb="0" eb="2">
      <t>ノウヤク</t>
    </rPh>
    <rPh sb="5" eb="7">
      <t>カンキョウ</t>
    </rPh>
    <rPh sb="7" eb="9">
      <t>フカ</t>
    </rPh>
    <rPh sb="10" eb="12">
      <t>テイゲン</t>
    </rPh>
    <rPh sb="12" eb="14">
      <t>タイサク</t>
    </rPh>
    <phoneticPr fontId="3"/>
  </si>
  <si>
    <t>生物多様性に配慮した鳥獣被害対策</t>
    <rPh sb="0" eb="2">
      <t>セイブツ</t>
    </rPh>
    <rPh sb="2" eb="5">
      <t>タヨウセイ</t>
    </rPh>
    <rPh sb="6" eb="8">
      <t>ハイリョ</t>
    </rPh>
    <rPh sb="10" eb="12">
      <t>チョウジュウ</t>
    </rPh>
    <rPh sb="12" eb="14">
      <t>ヒガイ</t>
    </rPh>
    <rPh sb="14" eb="16">
      <t>タイサク</t>
    </rPh>
    <phoneticPr fontId="3"/>
  </si>
  <si>
    <t>危険作業等の把握</t>
    <rPh sb="0" eb="2">
      <t>キケン</t>
    </rPh>
    <rPh sb="2" eb="4">
      <t>サギョウ</t>
    </rPh>
    <rPh sb="4" eb="5">
      <t>トウ</t>
    </rPh>
    <rPh sb="6" eb="8">
      <t>ハアク</t>
    </rPh>
    <phoneticPr fontId="3"/>
  </si>
  <si>
    <t>農作業従事者の制限</t>
    <rPh sb="0" eb="3">
      <t>ノウサギョウ</t>
    </rPh>
    <rPh sb="3" eb="6">
      <t>ジュウジシャ</t>
    </rPh>
    <rPh sb="7" eb="9">
      <t>セイゲン</t>
    </rPh>
    <phoneticPr fontId="3"/>
  </si>
  <si>
    <t>服装及び防護服の着用等</t>
    <rPh sb="0" eb="2">
      <t>フクソウ</t>
    </rPh>
    <rPh sb="2" eb="3">
      <t>オヨ</t>
    </rPh>
    <rPh sb="4" eb="7">
      <t>ボウゴフク</t>
    </rPh>
    <rPh sb="8" eb="10">
      <t>チャクヨウ</t>
    </rPh>
    <rPh sb="10" eb="11">
      <t>トウ</t>
    </rPh>
    <phoneticPr fontId="3"/>
  </si>
  <si>
    <t>作業環境への対応</t>
    <rPh sb="0" eb="2">
      <t>サギョウ</t>
    </rPh>
    <rPh sb="2" eb="4">
      <t>カンキョウ</t>
    </rPh>
    <rPh sb="6" eb="8">
      <t>タイオウ</t>
    </rPh>
    <phoneticPr fontId="3"/>
  </si>
  <si>
    <t>技術・ノウハウ（知的財産）の保護・活用</t>
    <rPh sb="0" eb="2">
      <t>ギジュツ</t>
    </rPh>
    <rPh sb="8" eb="10">
      <t>チテキ</t>
    </rPh>
    <rPh sb="10" eb="12">
      <t>ザイサン</t>
    </rPh>
    <rPh sb="14" eb="16">
      <t>ホゴ</t>
    </rPh>
    <rPh sb="17" eb="19">
      <t>カツヨウ</t>
    </rPh>
    <phoneticPr fontId="3"/>
  </si>
  <si>
    <t>生産工程管理の実施</t>
    <rPh sb="0" eb="2">
      <t>セイサン</t>
    </rPh>
    <rPh sb="2" eb="4">
      <t>コウテイ</t>
    </rPh>
    <rPh sb="4" eb="6">
      <t>カンリ</t>
    </rPh>
    <rPh sb="7" eb="9">
      <t>ジッシ</t>
    </rPh>
    <phoneticPr fontId="3"/>
  </si>
  <si>
    <t>1　食品安全を主な目的とする取組</t>
    <rPh sb="2" eb="4">
      <t>ショクヒン</t>
    </rPh>
    <rPh sb="4" eb="6">
      <t>アンゼン</t>
    </rPh>
    <rPh sb="7" eb="8">
      <t>オモ</t>
    </rPh>
    <rPh sb="9" eb="11">
      <t>モクテキ</t>
    </rPh>
    <rPh sb="14" eb="16">
      <t>トリクミ</t>
    </rPh>
    <phoneticPr fontId="3"/>
  </si>
  <si>
    <t>2　環境保全を主な目的とする取組</t>
    <rPh sb="2" eb="4">
      <t>カンキョウ</t>
    </rPh>
    <rPh sb="4" eb="6">
      <t>ホゼン</t>
    </rPh>
    <rPh sb="7" eb="8">
      <t>オモ</t>
    </rPh>
    <rPh sb="9" eb="11">
      <t>モクテキ</t>
    </rPh>
    <rPh sb="14" eb="16">
      <t>トリクミ</t>
    </rPh>
    <phoneticPr fontId="3"/>
  </si>
  <si>
    <t>3　労働安全を主な目的とする取組</t>
    <rPh sb="2" eb="4">
      <t>ロウドウ</t>
    </rPh>
    <rPh sb="4" eb="6">
      <t>アンゼン</t>
    </rPh>
    <rPh sb="7" eb="8">
      <t>オモ</t>
    </rPh>
    <rPh sb="9" eb="11">
      <t>モクテキ</t>
    </rPh>
    <rPh sb="14" eb="16">
      <t>トリクミ</t>
    </rPh>
    <phoneticPr fontId="3"/>
  </si>
  <si>
    <t>全-10</t>
    <rPh sb="0" eb="1">
      <t>ゼン</t>
    </rPh>
    <phoneticPr fontId="3"/>
  </si>
  <si>
    <t>土壌の流出を防止する対策を実施しているか</t>
    <rPh sb="0" eb="2">
      <t>ドジョウ</t>
    </rPh>
    <rPh sb="3" eb="5">
      <t>リュウシュツ</t>
    </rPh>
    <rPh sb="6" eb="8">
      <t>ボウシ</t>
    </rPh>
    <rPh sb="10" eb="12">
      <t>タイサク</t>
    </rPh>
    <rPh sb="13" eb="15">
      <t>ジッシ</t>
    </rPh>
    <phoneticPr fontId="3"/>
  </si>
  <si>
    <t>野生鳥獣の生態を把握し対策を実施しているか</t>
    <rPh sb="0" eb="2">
      <t>ヤセイ</t>
    </rPh>
    <rPh sb="2" eb="4">
      <t>チョウジュウ</t>
    </rPh>
    <rPh sb="5" eb="7">
      <t>セイタイ</t>
    </rPh>
    <rPh sb="8" eb="10">
      <t>ハアク</t>
    </rPh>
    <rPh sb="11" eb="13">
      <t>タイサク</t>
    </rPh>
    <rPh sb="14" eb="16">
      <t>ジッシ</t>
    </rPh>
    <phoneticPr fontId="3"/>
  </si>
  <si>
    <t>農薬使用の帳簿を作成しているか</t>
    <rPh sb="0" eb="2">
      <t>ノウヤク</t>
    </rPh>
    <rPh sb="2" eb="4">
      <t>シヨウ</t>
    </rPh>
    <rPh sb="5" eb="7">
      <t>チョウボ</t>
    </rPh>
    <rPh sb="8" eb="10">
      <t>サクセイ</t>
    </rPh>
    <phoneticPr fontId="3"/>
  </si>
  <si>
    <t>肥料使用の帳簿を作成しているか</t>
    <rPh sb="0" eb="2">
      <t>ヒリョウ</t>
    </rPh>
    <rPh sb="2" eb="4">
      <t>シヨウ</t>
    </rPh>
    <rPh sb="5" eb="7">
      <t>チョウボ</t>
    </rPh>
    <rPh sb="8" eb="10">
      <t>サクセイ</t>
    </rPh>
    <phoneticPr fontId="3"/>
  </si>
  <si>
    <t>病害虫・雑草が発生しにくい栽培環境を理解しているか</t>
    <rPh sb="0" eb="3">
      <t>ビョウガイチュウ</t>
    </rPh>
    <rPh sb="4" eb="6">
      <t>ザッソウ</t>
    </rPh>
    <rPh sb="7" eb="9">
      <t>ハッセイ</t>
    </rPh>
    <rPh sb="13" eb="15">
      <t>サイバイ</t>
    </rPh>
    <rPh sb="15" eb="17">
      <t>カンキョウ</t>
    </rPh>
    <rPh sb="18" eb="20">
      <t>リカイ</t>
    </rPh>
    <phoneticPr fontId="3"/>
  </si>
  <si>
    <t>耕種的防除法の必要性を理解しているか</t>
    <rPh sb="0" eb="1">
      <t>コウ</t>
    </rPh>
    <rPh sb="1" eb="2">
      <t>シュ</t>
    </rPh>
    <rPh sb="2" eb="3">
      <t>テキ</t>
    </rPh>
    <rPh sb="3" eb="5">
      <t>ボウジョ</t>
    </rPh>
    <rPh sb="5" eb="6">
      <t>ホウ</t>
    </rPh>
    <rPh sb="7" eb="10">
      <t>ヒツヨウセイ</t>
    </rPh>
    <rPh sb="11" eb="13">
      <t>リカイ</t>
    </rPh>
    <phoneticPr fontId="3"/>
  </si>
  <si>
    <t>①完熟堆肥を使用している</t>
    <rPh sb="1" eb="3">
      <t>カンジュク</t>
    </rPh>
    <rPh sb="3" eb="5">
      <t>タイヒ</t>
    </rPh>
    <rPh sb="6" eb="8">
      <t>シヨウ</t>
    </rPh>
    <phoneticPr fontId="3"/>
  </si>
  <si>
    <t>①農薬使用の帳簿を作り、記録保存している</t>
    <rPh sb="1" eb="3">
      <t>ノウヤク</t>
    </rPh>
    <rPh sb="3" eb="5">
      <t>シヨウ</t>
    </rPh>
    <rPh sb="6" eb="8">
      <t>チョウボ</t>
    </rPh>
    <rPh sb="9" eb="10">
      <t>ツク</t>
    </rPh>
    <rPh sb="12" eb="14">
      <t>キロク</t>
    </rPh>
    <rPh sb="14" eb="16">
      <t>ホゾン</t>
    </rPh>
    <phoneticPr fontId="3"/>
  </si>
  <si>
    <t>①肥料使用の帳簿を作り、記録保存している</t>
    <rPh sb="1" eb="3">
      <t>ヒリョウ</t>
    </rPh>
    <rPh sb="3" eb="5">
      <t>シヨウ</t>
    </rPh>
    <rPh sb="6" eb="8">
      <t>チョウボ</t>
    </rPh>
    <rPh sb="9" eb="10">
      <t>ツク</t>
    </rPh>
    <rPh sb="12" eb="14">
      <t>キロク</t>
    </rPh>
    <rPh sb="14" eb="16">
      <t>ホゾン</t>
    </rPh>
    <phoneticPr fontId="3"/>
  </si>
  <si>
    <t>出荷日・出荷先・出荷量を把握しているか</t>
    <rPh sb="0" eb="3">
      <t>シュッカビ</t>
    </rPh>
    <rPh sb="4" eb="6">
      <t>シュッカ</t>
    </rPh>
    <rPh sb="6" eb="7">
      <t>サキ</t>
    </rPh>
    <rPh sb="8" eb="10">
      <t>シュッカ</t>
    </rPh>
    <rPh sb="10" eb="11">
      <t>リョウ</t>
    </rPh>
    <rPh sb="12" eb="14">
      <t>ハアク</t>
    </rPh>
    <phoneticPr fontId="3"/>
  </si>
  <si>
    <t>化学農薬の散布回数を減らす工夫をしているか</t>
    <rPh sb="0" eb="2">
      <t>カガク</t>
    </rPh>
    <rPh sb="2" eb="4">
      <t>ノウヤク</t>
    </rPh>
    <rPh sb="5" eb="7">
      <t>サンプ</t>
    </rPh>
    <rPh sb="7" eb="9">
      <t>カイスウ</t>
    </rPh>
    <rPh sb="10" eb="11">
      <t>ヘ</t>
    </rPh>
    <rPh sb="13" eb="15">
      <t>クフウ</t>
    </rPh>
    <phoneticPr fontId="3"/>
  </si>
  <si>
    <t>種子を死滅させた完熟状態の堆肥を使用しているか</t>
    <rPh sb="0" eb="2">
      <t>シュシ</t>
    </rPh>
    <rPh sb="3" eb="5">
      <t>シメツ</t>
    </rPh>
    <rPh sb="8" eb="10">
      <t>カンジュク</t>
    </rPh>
    <rPh sb="10" eb="12">
      <t>ジョウタイ</t>
    </rPh>
    <rPh sb="13" eb="15">
      <t>タイヒ</t>
    </rPh>
    <rPh sb="16" eb="18">
      <t>シヨウ</t>
    </rPh>
    <phoneticPr fontId="3"/>
  </si>
  <si>
    <t>栽培責任者名</t>
    <rPh sb="0" eb="2">
      <t>サイバイ</t>
    </rPh>
    <rPh sb="2" eb="5">
      <t>セキニンシャ</t>
    </rPh>
    <rPh sb="5" eb="6">
      <t>メイ</t>
    </rPh>
    <phoneticPr fontId="3"/>
  </si>
  <si>
    <t>堆肥の施用など、土づくりを行っているか</t>
    <rPh sb="0" eb="2">
      <t>タイヒ</t>
    </rPh>
    <rPh sb="3" eb="4">
      <t>セ</t>
    </rPh>
    <rPh sb="8" eb="9">
      <t>ツチ</t>
    </rPh>
    <rPh sb="13" eb="14">
      <t>オコナ</t>
    </rPh>
    <phoneticPr fontId="3"/>
  </si>
  <si>
    <t>チェック数（食品計）</t>
    <rPh sb="4" eb="5">
      <t>スウ</t>
    </rPh>
    <rPh sb="6" eb="8">
      <t>ショクヒン</t>
    </rPh>
    <rPh sb="8" eb="9">
      <t>ケイ</t>
    </rPh>
    <phoneticPr fontId="3"/>
  </si>
  <si>
    <t>チェック数（環境計）</t>
    <rPh sb="4" eb="5">
      <t>スウ</t>
    </rPh>
    <rPh sb="6" eb="8">
      <t>カンキョウ</t>
    </rPh>
    <rPh sb="8" eb="9">
      <t>ケイ</t>
    </rPh>
    <phoneticPr fontId="3"/>
  </si>
  <si>
    <t>全体計</t>
    <rPh sb="0" eb="2">
      <t>ゼンタイ</t>
    </rPh>
    <rPh sb="2" eb="3">
      <t>ケイ</t>
    </rPh>
    <phoneticPr fontId="3"/>
  </si>
  <si>
    <t>①病害虫、雑草の発生生態、耕種的防除法、物理的防除法、生物的防除法等を活用し、化学農薬散布を減らす工夫を実践</t>
    <rPh sb="10" eb="12">
      <t>セイタイ</t>
    </rPh>
    <rPh sb="52" eb="54">
      <t>ジッセン</t>
    </rPh>
    <phoneticPr fontId="3"/>
  </si>
  <si>
    <t>／</t>
    <phoneticPr fontId="3"/>
  </si>
  <si>
    <t>現地
□</t>
    <rPh sb="0" eb="2">
      <t>ゲンチ</t>
    </rPh>
    <phoneticPr fontId="3"/>
  </si>
  <si>
    <t>聞取
□</t>
    <rPh sb="0" eb="2">
      <t>キキト</t>
    </rPh>
    <phoneticPr fontId="3"/>
  </si>
  <si>
    <t>文書
□</t>
    <rPh sb="0" eb="2">
      <t>ブンショ</t>
    </rPh>
    <phoneticPr fontId="3"/>
  </si>
  <si>
    <t>検査</t>
    <rPh sb="0" eb="2">
      <t>ケンサ</t>
    </rPh>
    <phoneticPr fontId="3"/>
  </si>
  <si>
    <t>①堆肥を使用している場合は、完熟堆肥を使用</t>
    <rPh sb="1" eb="3">
      <t>タイヒ</t>
    </rPh>
    <rPh sb="4" eb="6">
      <t>シヨウ</t>
    </rPh>
    <rPh sb="10" eb="12">
      <t>バアイ</t>
    </rPh>
    <rPh sb="14" eb="16">
      <t>カンジュク</t>
    </rPh>
    <rPh sb="16" eb="18">
      <t>タイヒ</t>
    </rPh>
    <rPh sb="19" eb="21">
      <t>シヨウ</t>
    </rPh>
    <phoneticPr fontId="3"/>
  </si>
  <si>
    <t>①堆肥の施用などにより土壌管理を行っている</t>
    <rPh sb="1" eb="3">
      <t>タイヒ</t>
    </rPh>
    <rPh sb="4" eb="6">
      <t>セヨウ</t>
    </rPh>
    <rPh sb="11" eb="13">
      <t>ドジョウ</t>
    </rPh>
    <rPh sb="13" eb="15">
      <t>カンリ</t>
    </rPh>
    <rPh sb="16" eb="17">
      <t>オコナ</t>
    </rPh>
    <phoneticPr fontId="3"/>
  </si>
  <si>
    <t>　　　　年　　月　　日</t>
    <rPh sb="4" eb="5">
      <t>ネン</t>
    </rPh>
    <rPh sb="7" eb="8">
      <t>ツキ</t>
    </rPh>
    <rPh sb="10" eb="11">
      <t>ニチ</t>
    </rPh>
    <phoneticPr fontId="3"/>
  </si>
  <si>
    <t>注意事項</t>
    <rPh sb="0" eb="2">
      <t>チュウイ</t>
    </rPh>
    <rPh sb="2" eb="4">
      <t>ジコウ</t>
    </rPh>
    <phoneticPr fontId="3"/>
  </si>
  <si>
    <t>農場運営の方針・目標</t>
    <rPh sb="0" eb="2">
      <t>ノウジョウ</t>
    </rPh>
    <rPh sb="2" eb="4">
      <t>ウンエイ</t>
    </rPh>
    <rPh sb="5" eb="7">
      <t>ホウシン</t>
    </rPh>
    <rPh sb="8" eb="10">
      <t>モクヒョウ</t>
    </rPh>
    <phoneticPr fontId="3"/>
  </si>
  <si>
    <t>経-1</t>
    <rPh sb="0" eb="1">
      <t>キョウ</t>
    </rPh>
    <phoneticPr fontId="3"/>
  </si>
  <si>
    <t>苦情・異常や食品安全防御への対応</t>
    <rPh sb="6" eb="8">
      <t>ショクヒン</t>
    </rPh>
    <rPh sb="8" eb="10">
      <t>アンゼン</t>
    </rPh>
    <rPh sb="10" eb="12">
      <t>ボウギョ</t>
    </rPh>
    <phoneticPr fontId="3"/>
  </si>
  <si>
    <t>外部委託の管理</t>
    <rPh sb="0" eb="2">
      <t>ガイブ</t>
    </rPh>
    <rPh sb="2" eb="4">
      <t>イタク</t>
    </rPh>
    <rPh sb="5" eb="7">
      <t>カンリ</t>
    </rPh>
    <phoneticPr fontId="3"/>
  </si>
  <si>
    <t>経-3</t>
    <rPh sb="0" eb="1">
      <t>キョウ</t>
    </rPh>
    <phoneticPr fontId="3"/>
  </si>
  <si>
    <t>文書
□</t>
    <phoneticPr fontId="3"/>
  </si>
  <si>
    <t>4　人権保護・労務管理に係る取組</t>
    <rPh sb="2" eb="4">
      <t>ジンケン</t>
    </rPh>
    <rPh sb="4" eb="6">
      <t>ホゴ</t>
    </rPh>
    <rPh sb="7" eb="9">
      <t>ロウム</t>
    </rPh>
    <rPh sb="9" eb="11">
      <t>カンリ</t>
    </rPh>
    <rPh sb="12" eb="13">
      <t>カカ</t>
    </rPh>
    <rPh sb="14" eb="16">
      <t>トリクミ</t>
    </rPh>
    <phoneticPr fontId="3"/>
  </si>
  <si>
    <t>人権・福祉と労務管理</t>
    <phoneticPr fontId="3"/>
  </si>
  <si>
    <t>人-1</t>
    <rPh sb="0" eb="1">
      <t>ヒト</t>
    </rPh>
    <phoneticPr fontId="3"/>
  </si>
  <si>
    <t>新設B</t>
    <rPh sb="0" eb="2">
      <t>シンセツ</t>
    </rPh>
    <phoneticPr fontId="3"/>
  </si>
  <si>
    <t>人-2</t>
    <rPh sb="0" eb="1">
      <t>ヒト</t>
    </rPh>
    <phoneticPr fontId="3"/>
  </si>
  <si>
    <t>農場に住み込む場合、居住可能な場所で、基本的な設備が備えられているか</t>
    <phoneticPr fontId="3"/>
  </si>
  <si>
    <t>チェック数（人権計）</t>
    <rPh sb="4" eb="5">
      <t>スウ</t>
    </rPh>
    <rPh sb="6" eb="8">
      <t>ジンケン</t>
    </rPh>
    <rPh sb="8" eb="9">
      <t>ケイ</t>
    </rPh>
    <phoneticPr fontId="3"/>
  </si>
  <si>
    <t>作業者の教育訓練</t>
    <rPh sb="0" eb="3">
      <t>サギョウシャ</t>
    </rPh>
    <rPh sb="4" eb="8">
      <t>キョウイククンレン</t>
    </rPh>
    <phoneticPr fontId="3"/>
  </si>
  <si>
    <t>①年１回以上、各責任者は作業者に対して各作業内容に関する教育訓練の実施
②教育訓練についての記録を作成</t>
    <phoneticPr fontId="3"/>
  </si>
  <si>
    <t>新設F</t>
    <rPh sb="0" eb="2">
      <t>シンセツ</t>
    </rPh>
    <phoneticPr fontId="3"/>
  </si>
  <si>
    <t>新設G</t>
    <rPh sb="0" eb="2">
      <t>シンセツ</t>
    </rPh>
    <phoneticPr fontId="3"/>
  </si>
  <si>
    <t>経-11</t>
    <rPh sb="0" eb="1">
      <t>キョウ</t>
    </rPh>
    <phoneticPr fontId="3"/>
  </si>
  <si>
    <t>経-13</t>
    <rPh sb="0" eb="1">
      <t>キョウ</t>
    </rPh>
    <phoneticPr fontId="3"/>
  </si>
  <si>
    <t>56
59</t>
    <phoneticPr fontId="3"/>
  </si>
  <si>
    <t>64
65</t>
    <phoneticPr fontId="3"/>
  </si>
  <si>
    <t>①種子を死滅させた完熟状態の堆肥を使用しているか（生産工程表等も確認）</t>
    <phoneticPr fontId="3"/>
  </si>
  <si>
    <t>環-10
環-11
環-12</t>
    <rPh sb="0" eb="1">
      <t>ワ</t>
    </rPh>
    <phoneticPr fontId="3"/>
  </si>
  <si>
    <t>46
47</t>
    <phoneticPr fontId="3"/>
  </si>
  <si>
    <t>新設A</t>
    <rPh sb="0" eb="2">
      <t>シンセツ</t>
    </rPh>
    <phoneticPr fontId="3"/>
  </si>
  <si>
    <t>16
22</t>
    <phoneticPr fontId="3"/>
  </si>
  <si>
    <t>人-3</t>
    <rPh sb="0" eb="1">
      <t>ヒト</t>
    </rPh>
    <phoneticPr fontId="3"/>
  </si>
  <si>
    <t>新設C</t>
    <rPh sb="0" eb="2">
      <t>シンセツ</t>
    </rPh>
    <phoneticPr fontId="3"/>
  </si>
  <si>
    <t>新設D</t>
    <rPh sb="0" eb="2">
      <t>シンセツ</t>
    </rPh>
    <phoneticPr fontId="3"/>
  </si>
  <si>
    <t>新設E</t>
    <rPh sb="0" eb="2">
      <t>シンセツ</t>
    </rPh>
    <phoneticPr fontId="3"/>
  </si>
  <si>
    <t>雇用・労働環境における人権侵害防止について、管理方法を定めて実施</t>
    <phoneticPr fontId="3"/>
  </si>
  <si>
    <t>19
20</t>
    <phoneticPr fontId="3"/>
  </si>
  <si>
    <t>新設H</t>
    <rPh sb="0" eb="2">
      <t>シンセツ</t>
    </rPh>
    <phoneticPr fontId="3"/>
  </si>
  <si>
    <t>新設I</t>
    <rPh sb="0" eb="2">
      <t>シンセツ</t>
    </rPh>
    <phoneticPr fontId="3"/>
  </si>
  <si>
    <t>13
14</t>
    <phoneticPr fontId="3"/>
  </si>
  <si>
    <t>31
32</t>
    <phoneticPr fontId="3"/>
  </si>
  <si>
    <t>組織体制及び責任者の整備</t>
    <rPh sb="0" eb="4">
      <t>ソシキタイセイ</t>
    </rPh>
    <rPh sb="4" eb="5">
      <t>オヨ</t>
    </rPh>
    <rPh sb="6" eb="9">
      <t>セキニンシャ</t>
    </rPh>
    <rPh sb="10" eb="12">
      <t>セイビ</t>
    </rPh>
    <phoneticPr fontId="3"/>
  </si>
  <si>
    <t>経-2</t>
    <rPh sb="0" eb="1">
      <t>ケイ</t>
    </rPh>
    <phoneticPr fontId="3"/>
  </si>
  <si>
    <t>組織体制及び責任者、責任範囲の決定、責任者の能力向上に向けた体制を整備できているか</t>
    <rPh sb="0" eb="4">
      <t>ソシキタイセイ</t>
    </rPh>
    <rPh sb="4" eb="5">
      <t>オヨ</t>
    </rPh>
    <rPh sb="6" eb="8">
      <t>セキニン</t>
    </rPh>
    <rPh sb="8" eb="9">
      <t>シャ</t>
    </rPh>
    <rPh sb="10" eb="14">
      <t>セキニンハンイ</t>
    </rPh>
    <rPh sb="15" eb="17">
      <t>ケッテイ</t>
    </rPh>
    <rPh sb="18" eb="21">
      <t>セキニンシャ</t>
    </rPh>
    <rPh sb="22" eb="24">
      <t>ノウリョク</t>
    </rPh>
    <rPh sb="24" eb="26">
      <t>コウジョウ</t>
    </rPh>
    <rPh sb="27" eb="28">
      <t>ム</t>
    </rPh>
    <rPh sb="30" eb="32">
      <t>タイセイ</t>
    </rPh>
    <rPh sb="33" eb="35">
      <t>セイビ</t>
    </rPh>
    <phoneticPr fontId="3"/>
  </si>
  <si>
    <t>農場のルールに基づく運営</t>
    <rPh sb="0" eb="2">
      <t>ノウジョウ</t>
    </rPh>
    <rPh sb="7" eb="8">
      <t>モト</t>
    </rPh>
    <rPh sb="10" eb="12">
      <t>ウンエイ</t>
    </rPh>
    <phoneticPr fontId="3"/>
  </si>
  <si>
    <t>農場運営の方針を実現するためのルールの決定とそれに基づく運営、実施状況の確認、必要に応じた見直しの実施</t>
    <rPh sb="2" eb="4">
      <t>ウンエイ</t>
    </rPh>
    <rPh sb="5" eb="7">
      <t>ホウシン</t>
    </rPh>
    <rPh sb="8" eb="10">
      <t>ジツゲン</t>
    </rPh>
    <rPh sb="49" eb="51">
      <t>ジッシ</t>
    </rPh>
    <phoneticPr fontId="3"/>
  </si>
  <si>
    <t>組織体制の制定、責任範囲及び責任者の決定、周知、責任者の能力向上に向けた体制整備</t>
    <rPh sb="5" eb="7">
      <t>セイテイ</t>
    </rPh>
    <rPh sb="33" eb="34">
      <t>ム</t>
    </rPh>
    <phoneticPr fontId="3"/>
  </si>
  <si>
    <t>新設J</t>
    <rPh sb="0" eb="2">
      <t>シンセツ</t>
    </rPh>
    <phoneticPr fontId="3"/>
  </si>
  <si>
    <t>新設K</t>
    <rPh sb="0" eb="2">
      <t>シンセツ</t>
    </rPh>
    <phoneticPr fontId="3"/>
  </si>
  <si>
    <t>24
58</t>
    <phoneticPr fontId="3"/>
  </si>
  <si>
    <t>①栽培責任者別生産・出荷計画書（別記様式第1号-2）等の確認</t>
    <phoneticPr fontId="3"/>
  </si>
  <si>
    <t>□</t>
  </si>
  <si>
    <t>①</t>
  </si>
  <si>
    <t>7：農場の管理を実証するために必要な記録の内容とその保管期間を特定し、記録を作成・保存。
40：ボイラーの定期自主点検の記録の作成・保存。</t>
    <phoneticPr fontId="3"/>
  </si>
  <si>
    <t xml:space="preserve">全-11 </t>
    <rPh sb="0" eb="1">
      <t>ゼン</t>
    </rPh>
    <phoneticPr fontId="3"/>
  </si>
  <si>
    <t>聞取
□</t>
    <phoneticPr fontId="3"/>
  </si>
  <si>
    <t xml:space="preserve">生産工程管理について次の全ての項目を実施 </t>
    <rPh sb="10" eb="11">
      <t>ツギ</t>
    </rPh>
    <rPh sb="12" eb="13">
      <t>スベ</t>
    </rPh>
    <rPh sb="15" eb="17">
      <t>コウモク</t>
    </rPh>
    <phoneticPr fontId="3"/>
  </si>
  <si>
    <t>③残留農薬分析結果（農水研）の確認
（県が推奨する機関に農水研を含むこととする）</t>
    <phoneticPr fontId="3"/>
  </si>
  <si>
    <t>11：出荷する商品の表示の管理及び収穫記録と結びついた農産物の出荷記録、それ以外の農場の管理等に関する記録の作成・保存。</t>
    <phoneticPr fontId="3"/>
  </si>
  <si>
    <t>全-９</t>
    <rPh sb="0" eb="1">
      <t>ゼン</t>
    </rPh>
    <phoneticPr fontId="3"/>
  </si>
  <si>
    <t>④資材の殺菌消毒、保守管理を記録</t>
    <phoneticPr fontId="3"/>
  </si>
  <si>
    <t>③行政による指定種苗を利用する場合、検査に合格していることを確認</t>
    <phoneticPr fontId="3"/>
  </si>
  <si>
    <t>②作業記録簿(20)、（20(2))の確認</t>
    <phoneticPr fontId="3"/>
  </si>
  <si>
    <t>②種苗を自家増殖した場合、採取したほ場を記録・保管</t>
    <phoneticPr fontId="3"/>
  </si>
  <si>
    <t>①購入伝票等の確認</t>
    <phoneticPr fontId="3"/>
  </si>
  <si>
    <t>種子等の購入伝票等の保存や資材の殺菌消毒、保守管理を記録しているか</t>
    <phoneticPr fontId="3"/>
  </si>
  <si>
    <t>苗、肥料、農薬等の購入伝票等の保存</t>
    <phoneticPr fontId="3"/>
  </si>
  <si>
    <t>全-７</t>
    <rPh sb="0" eb="1">
      <t>ゼン</t>
    </rPh>
    <phoneticPr fontId="3"/>
  </si>
  <si>
    <t>　⑤施用量及びその面積　</t>
    <phoneticPr fontId="3"/>
  </si>
  <si>
    <t>　④施用した肥料・資材の名称</t>
    <phoneticPr fontId="3"/>
  </si>
  <si>
    <t>　③施用した農作物</t>
    <phoneticPr fontId="3"/>
  </si>
  <si>
    <t>　②施用月日</t>
    <phoneticPr fontId="3"/>
  </si>
  <si>
    <t>作業記録簿(20)、（20(2))の確認</t>
    <phoneticPr fontId="3"/>
  </si>
  <si>
    <t>　①施用場所（ほ場の番号・名称、面積等）</t>
    <phoneticPr fontId="3"/>
  </si>
  <si>
    <t>肥料等の管理状況について、次の全ての項目を記録・保存</t>
    <rPh sb="0" eb="2">
      <t>ヒリョウ</t>
    </rPh>
    <rPh sb="2" eb="3">
      <t>ナド</t>
    </rPh>
    <rPh sb="4" eb="8">
      <t>カンリジョウキョウ</t>
    </rPh>
    <rPh sb="15" eb="16">
      <t>スベ</t>
    </rPh>
    <rPh sb="18" eb="20">
      <t>コウモク</t>
    </rPh>
    <rPh sb="24" eb="26">
      <t>ホゾン</t>
    </rPh>
    <phoneticPr fontId="3"/>
  </si>
  <si>
    <t>肥料等の使用記録の作成・保存</t>
    <phoneticPr fontId="3"/>
  </si>
  <si>
    <t>全-６</t>
    <rPh sb="0" eb="1">
      <t>ゼン</t>
    </rPh>
    <phoneticPr fontId="3"/>
  </si>
  <si>
    <t>経-12</t>
    <rPh sb="0" eb="1">
      <t>ケイ</t>
    </rPh>
    <phoneticPr fontId="3"/>
  </si>
  <si>
    <t>　⑥使用量（製剤量）</t>
    <phoneticPr fontId="3"/>
  </si>
  <si>
    <t>　⑤希釈倍数</t>
    <phoneticPr fontId="3"/>
  </si>
  <si>
    <t>　④使用した農薬名</t>
    <phoneticPr fontId="3"/>
  </si>
  <si>
    <t>　③使用した農作物</t>
    <phoneticPr fontId="3"/>
  </si>
  <si>
    <t>　②使用月日</t>
    <phoneticPr fontId="3"/>
  </si>
  <si>
    <t>　①使用場所（ほ場の番号・名称等）</t>
    <phoneticPr fontId="3"/>
  </si>
  <si>
    <t>使用した農薬について、次の全ての項目を記録・保管</t>
    <rPh sb="13" eb="14">
      <t>スベ</t>
    </rPh>
    <phoneticPr fontId="3"/>
  </si>
  <si>
    <t>農薬の使用記録の作成・保存</t>
    <phoneticPr fontId="3"/>
  </si>
  <si>
    <t>全-５</t>
    <rPh sb="0" eb="1">
      <t>ゼン</t>
    </rPh>
    <phoneticPr fontId="3"/>
  </si>
  <si>
    <t>全-４</t>
    <rPh sb="0" eb="1">
      <t>ゼン</t>
    </rPh>
    <phoneticPr fontId="3"/>
  </si>
  <si>
    <t>5:登録品種の種苗の適切な使用など知的財産の保護・活用。</t>
  </si>
  <si>
    <t>①公的な校正の証拠がある</t>
    <phoneticPr fontId="3"/>
  </si>
  <si>
    <t>計量機器類は校正の点検を年1回以上実施した記録があるか</t>
    <phoneticPr fontId="3"/>
  </si>
  <si>
    <t>計量機器類の点検・校正</t>
    <phoneticPr fontId="3"/>
  </si>
  <si>
    <t>計量機器の点検</t>
    <rPh sb="0" eb="2">
      <t>ケイリョウ</t>
    </rPh>
    <rPh sb="2" eb="4">
      <t>キキ</t>
    </rPh>
    <rPh sb="5" eb="7">
      <t>テンケン</t>
    </rPh>
    <phoneticPr fontId="3"/>
  </si>
  <si>
    <t>①外部委託先と契約を交わしている
②年一回以上外部委託先の点検を行う</t>
    <phoneticPr fontId="3"/>
  </si>
  <si>
    <t>13：工程管理の信頼性を確保するための農場のルールに基づく管理を遵守することについての外部委託先との合意。
14：食品安全を確保するための資材等の供給者及び検査機関を含むサービス提供者の評価及び選定に係る方法を定めて実施。</t>
    <phoneticPr fontId="3"/>
  </si>
  <si>
    <t>③食品安全防御に対するリスク評価と手立ての文書を作成</t>
    <phoneticPr fontId="3"/>
  </si>
  <si>
    <t>②生産物の回収に対する手順書及び連絡先一覧の作成</t>
    <phoneticPr fontId="3"/>
  </si>
  <si>
    <t>①商品に関する苦情・異常が発生した場合の対応について管理手順を文書化し、苦情・異常発生の内容を記録している
②生産物の回収について管理手順を作成し、出荷先の連絡先をリスト化している
③食品安全防御に対してリスクを評価し、その手立てを文書化している
④農場のルール違反に対する対策を明確化している</t>
    <phoneticPr fontId="3"/>
  </si>
  <si>
    <t>15：クレーム及び農場のルール違反への対応手順を定め、実施し、記録を作成・保存。</t>
    <phoneticPr fontId="8"/>
  </si>
  <si>
    <t>苦情・異常や食品安全防御への対応</t>
    <phoneticPr fontId="3"/>
  </si>
  <si>
    <t>③農場のルールを年１回以上見直し、必要に応じて対応修正</t>
    <phoneticPr fontId="3"/>
  </si>
  <si>
    <t>②各手順書に基づいて、評価を実施し記録</t>
    <phoneticPr fontId="3"/>
  </si>
  <si>
    <t>①農場のルールや作業手順書(生産計画、各種作業手順書)を作成、周知</t>
    <phoneticPr fontId="3"/>
  </si>
  <si>
    <t>①農場を管理するためのルールを決定しているか
②ルールに基づく運営、実施状況の確認ができているか
③必要に応じた見直しができているか</t>
    <phoneticPr fontId="3"/>
  </si>
  <si>
    <t>4：本ガイドラインに沿った農場の管理を実施するため、農場のルールの決定、ルールに基づく運営、実施状況の確認、必要に応じた見直しを実施。</t>
    <phoneticPr fontId="8"/>
  </si>
  <si>
    <t>③責任者は、必要な専門知識や各種最新情報の収集を実施</t>
    <phoneticPr fontId="3"/>
  </si>
  <si>
    <t>チェック数</t>
    <rPh sb="4" eb="5">
      <t>スウ</t>
    </rPh>
    <phoneticPr fontId="3"/>
  </si>
  <si>
    <t>①各業務の責任者を定めて組織表を作成し、周知</t>
    <rPh sb="9" eb="10">
      <t>サダ</t>
    </rPh>
    <phoneticPr fontId="3"/>
  </si>
  <si>
    <t>現地
□</t>
    <phoneticPr fontId="3"/>
  </si>
  <si>
    <t>②掲示または作業者への周知の確認</t>
    <phoneticPr fontId="3"/>
  </si>
  <si>
    <t>②前述①の文書を作業者に周知、または、見える位置に掲示</t>
  </si>
  <si>
    <t>①食品安全、環境保全、労働安全、人権保護、農場経営管理の要素を含んだ目標の作成</t>
    <rPh sb="1" eb="3">
      <t>ショクヒン</t>
    </rPh>
    <rPh sb="3" eb="5">
      <t>アンゼン</t>
    </rPh>
    <rPh sb="6" eb="10">
      <t>カンキョウホゼン</t>
    </rPh>
    <rPh sb="11" eb="15">
      <t>ロウドウアンゼン</t>
    </rPh>
    <rPh sb="16" eb="18">
      <t>ジンケン</t>
    </rPh>
    <rPh sb="18" eb="20">
      <t>ホゴ</t>
    </rPh>
    <rPh sb="28" eb="30">
      <t>ヨウソ</t>
    </rPh>
    <rPh sb="31" eb="32">
      <t>フク</t>
    </rPh>
    <rPh sb="34" eb="36">
      <t>モクヒョウ</t>
    </rPh>
    <rPh sb="37" eb="39">
      <t>サクセイ</t>
    </rPh>
    <phoneticPr fontId="3"/>
  </si>
  <si>
    <t>3：農場経営に必要な食品安全、環境保全、労働安全、人権保護、農場経営管理の継続的改善に関わる要求事項を明確にし、それに沿った方針を策定するとともに、周知を実施。</t>
    <phoneticPr fontId="8"/>
  </si>
  <si>
    <t>農場運営の方針・目的の宣言</t>
    <phoneticPr fontId="3"/>
  </si>
  <si>
    <t>経-１</t>
    <rPh sb="0" eb="1">
      <t>キョウ</t>
    </rPh>
    <phoneticPr fontId="3"/>
  </si>
  <si>
    <t>ｶﾞｲﾄﾞﾗｲﾝ</t>
    <phoneticPr fontId="3"/>
  </si>
  <si>
    <t>旧</t>
    <rPh sb="0" eb="1">
      <t>キュウ</t>
    </rPh>
    <phoneticPr fontId="3"/>
  </si>
  <si>
    <t>新</t>
    <rPh sb="0" eb="1">
      <t>シン</t>
    </rPh>
    <phoneticPr fontId="3"/>
  </si>
  <si>
    <t>カウント用</t>
    <rPh sb="4" eb="5">
      <t>ヨウ</t>
    </rPh>
    <phoneticPr fontId="3"/>
  </si>
  <si>
    <t>チェック</t>
  </si>
  <si>
    <t>具体的な確認・点検項目</t>
    <rPh sb="0" eb="3">
      <t>グタイテキ</t>
    </rPh>
    <rPh sb="4" eb="6">
      <t>カクニン</t>
    </rPh>
    <rPh sb="7" eb="9">
      <t>テンケン</t>
    </rPh>
    <rPh sb="9" eb="11">
      <t>コウモク</t>
    </rPh>
    <phoneticPr fontId="3"/>
  </si>
  <si>
    <t>国際水準ガイドライン取組事項</t>
    <rPh sb="0" eb="4">
      <t>コクサイスイジュン</t>
    </rPh>
    <rPh sb="10" eb="11">
      <t>ト</t>
    </rPh>
    <rPh sb="11" eb="12">
      <t>ク</t>
    </rPh>
    <rPh sb="12" eb="14">
      <t>ジコウ</t>
    </rPh>
    <phoneticPr fontId="3"/>
  </si>
  <si>
    <t>5　農業経営管理の全般に係る取組</t>
    <rPh sb="2" eb="4">
      <t>ノウギョウ</t>
    </rPh>
    <rPh sb="4" eb="6">
      <t>ケイエイ</t>
    </rPh>
    <rPh sb="6" eb="8">
      <t>カンリ</t>
    </rPh>
    <rPh sb="9" eb="11">
      <t>ゼンパン</t>
    </rPh>
    <rPh sb="12" eb="13">
      <t>カカ</t>
    </rPh>
    <rPh sb="14" eb="16">
      <t>トリクミ</t>
    </rPh>
    <phoneticPr fontId="3"/>
  </si>
  <si>
    <t>③教育訓練の内容について確認（外国人作業者がいない場合は、適用除外）</t>
    <phoneticPr fontId="3"/>
  </si>
  <si>
    <t>③作業者に外国人がいる場合には、その作業者が理解できる表現（言語・絵等）で教育訓練を実施している記録を作成</t>
    <phoneticPr fontId="3"/>
  </si>
  <si>
    <t>　・居住可能である
　・屋根は頑強で雨漏り等ない
　・窓や扉がある
　・飲み水が確保されている
　・トイレ・排水設備がある
　・排水設備がない場合、汚水処理タンクがある</t>
    <phoneticPr fontId="3"/>
  </si>
  <si>
    <t>※住み込みがなければ、適用除外</t>
    <phoneticPr fontId="3"/>
  </si>
  <si>
    <t>外国人を雇用する場合、在留資格や就労許可を所持しているか確認し、制度に則った受入れ及び離職時のハローワークへの届出を実施している
①農場内にある労働者用の住居は、居住可能であり、屋根、窓、扉、トイレ、排水等の基本的な設備がある
②排水設備がない場合は、自治体の規則に合わせた汚水処理タンクがある
③作業者に合わせた教育訓練の実施</t>
    <phoneticPr fontId="3"/>
  </si>
  <si>
    <t>技能実習生など、外国人雇用を含む労働者に対して、適切な対応を行うための環境整備等を実施</t>
    <phoneticPr fontId="3"/>
  </si>
  <si>
    <t>人-３</t>
    <rPh sb="0" eb="1">
      <t>ヒト</t>
    </rPh>
    <phoneticPr fontId="3"/>
  </si>
  <si>
    <t>③年少者の雇用は法令を遵守</t>
    <phoneticPr fontId="3"/>
  </si>
  <si>
    <t>②労働基準法に基づき、個人情報は守秘義務を遵守して管理</t>
    <phoneticPr fontId="3"/>
  </si>
  <si>
    <t>①管理者と労働者との間で、健康、安全福祉に関する懸念事項について、最低年1回、オープンに話し合っており、記録がある
②健康、安全、福祉面で作業者にとって気掛かりな点があれば、それに対して、取り組みが行われているという証拠がある</t>
    <phoneticPr fontId="3"/>
  </si>
  <si>
    <t>人-２</t>
    <rPh sb="0" eb="1">
      <t>ヒト</t>
    </rPh>
    <phoneticPr fontId="3"/>
  </si>
  <si>
    <t>働く環境の人権に対して侵害防止対策や管理の方法を定めている
①雇用者は、労働組合から団体交渉の申し入れがあった場合、正当な理由なく拒んでいない
②雇用者と労働組合または労働者の代表者間で締結した協約または協定がある場合はそれに従っている
③人種、民族、国籍、宗教、性別によって労働者を差別していない</t>
    <phoneticPr fontId="3"/>
  </si>
  <si>
    <t>働く環境の人権に対して侵害防止対策や管理の方法を定めているか</t>
    <phoneticPr fontId="3"/>
  </si>
  <si>
    <t>人-１</t>
    <rPh sb="0" eb="1">
      <t>ヒト</t>
    </rPh>
    <phoneticPr fontId="3"/>
  </si>
  <si>
    <t>チェック数（労動計）</t>
    <rPh sb="4" eb="5">
      <t>スウ</t>
    </rPh>
    <rPh sb="6" eb="7">
      <t>ロウ</t>
    </rPh>
    <rPh sb="7" eb="8">
      <t>ドウ</t>
    </rPh>
    <rPh sb="8" eb="9">
      <t>ケイ</t>
    </rPh>
    <phoneticPr fontId="3"/>
  </si>
  <si>
    <t>①労災保険の加入状況の確認(21)</t>
    <phoneticPr fontId="3"/>
  </si>
  <si>
    <t>①法令に従って保険に加入している
②自然災害等のリスクに備えるため事前対策を考えている
③農業保険の加入に努める</t>
    <phoneticPr fontId="3"/>
  </si>
  <si>
    <t>事故や災害の対応を想定しているか</t>
    <rPh sb="0" eb="2">
      <t>ジコ</t>
    </rPh>
    <rPh sb="3" eb="5">
      <t>サイガイ</t>
    </rPh>
    <rPh sb="6" eb="8">
      <t>タイオウ</t>
    </rPh>
    <rPh sb="9" eb="11">
      <t>ソウテイ</t>
    </rPh>
    <phoneticPr fontId="3"/>
  </si>
  <si>
    <t>事故や災害等に備えた農業生産の維持・継続のための対策の実施</t>
    <rPh sb="0" eb="2">
      <t>ジコ</t>
    </rPh>
    <rPh sb="3" eb="5">
      <t>サイガイ</t>
    </rPh>
    <rPh sb="5" eb="6">
      <t>トウ</t>
    </rPh>
    <rPh sb="7" eb="8">
      <t>ソナ</t>
    </rPh>
    <rPh sb="10" eb="12">
      <t>ノウギョウ</t>
    </rPh>
    <rPh sb="12" eb="14">
      <t>セイサン</t>
    </rPh>
    <rPh sb="15" eb="17">
      <t>イジ</t>
    </rPh>
    <rPh sb="18" eb="20">
      <t>ケイゾク</t>
    </rPh>
    <rPh sb="24" eb="26">
      <t>タイサク</t>
    </rPh>
    <rPh sb="27" eb="29">
      <t>ジッシタイサクジッシ</t>
    </rPh>
    <phoneticPr fontId="3"/>
  </si>
  <si>
    <t>労-８</t>
    <rPh sb="0" eb="1">
      <t>ロウ</t>
    </rPh>
    <phoneticPr fontId="3"/>
  </si>
  <si>
    <t>事故等の備え</t>
    <rPh sb="0" eb="2">
      <t>ジコ</t>
    </rPh>
    <rPh sb="2" eb="3">
      <t>トウ</t>
    </rPh>
    <rPh sb="4" eb="5">
      <t>ソナ</t>
    </rPh>
    <phoneticPr fontId="3"/>
  </si>
  <si>
    <t>燃料の保管時には、次の全てを遵守</t>
    <phoneticPr fontId="3"/>
  </si>
  <si>
    <t>⑧保管状況の確認</t>
    <phoneticPr fontId="3"/>
  </si>
  <si>
    <t>　⑧農薬は、流出を防ぐための対策をし、容器が容易に転倒・落下しない場所で、穴のないトレーに入れる等して保管</t>
    <phoneticPr fontId="3"/>
  </si>
  <si>
    <t>⑦小分けしないことの確認</t>
    <phoneticPr fontId="3"/>
  </si>
  <si>
    <t>　⑦農薬は、購入時の容器での保管と移替の禁止</t>
    <phoneticPr fontId="3"/>
  </si>
  <si>
    <t>　⑥毒劇物に指定されている農薬の飛散・漏出防止、容器保存場所の表示</t>
    <phoneticPr fontId="3"/>
  </si>
  <si>
    <t>⑤毒劇物の表示【13】と施錠の確認</t>
    <rPh sb="1" eb="3">
      <t>ドクゲキ</t>
    </rPh>
    <phoneticPr fontId="3"/>
  </si>
  <si>
    <t>　⑤毒劇物の保管庫には法令に基づいた適切な表示と施錠</t>
    <phoneticPr fontId="3"/>
  </si>
  <si>
    <t>④組織表で責任者を確認(15)</t>
    <phoneticPr fontId="3"/>
  </si>
  <si>
    <t>　④農薬は保管庫内で施錠保管し、鍵は責任者が適切に管理</t>
    <phoneticPr fontId="3"/>
  </si>
  <si>
    <t>③農薬保管庫の場所、庫内の確認【7】</t>
    <phoneticPr fontId="3"/>
  </si>
  <si>
    <t>　③農薬保管庫は換気口の設置や出入口を開放状態にする等してできるだけ通気性を確保し、冷涼、乾燥した場所に設置</t>
    <phoneticPr fontId="3"/>
  </si>
  <si>
    <t>②廃棄物等期限切農薬・資材処分記録簿(10)の確認</t>
    <phoneticPr fontId="3"/>
  </si>
  <si>
    <t>　②期限切農薬は適切に処理（ＪＡの引取り、産業廃棄物で処分）</t>
    <phoneticPr fontId="3"/>
  </si>
  <si>
    <t>①非農耕地除草剤の取扱いについて誤用を回避できているか、混置していないか</t>
    <phoneticPr fontId="3"/>
  </si>
  <si>
    <t>　①作物に使用する農薬、除草剤、ほ場以外に限り使用する非農耕地用除草剤を明確に分け誤用を回避</t>
    <phoneticPr fontId="3"/>
  </si>
  <si>
    <t>農薬の保管時には、次の全てを遵守</t>
    <phoneticPr fontId="3"/>
  </si>
  <si>
    <t>①農薬の保管場所には施錠ができる
②燃料タンクの配管漏れがないかを確認している
③燃料タンクに必要な防油堤を設置している
④燃料のそばから火気を避けている
⑤潤滑油は収穫物と離れたところに置いている
⑥燃料の保管時には、農産物に燃油が付着しないよう、流出した燃料が水源や土壌を汚染しないようにしている</t>
    <phoneticPr fontId="3"/>
  </si>
  <si>
    <t>農薬・燃料の適切な管理をしているか</t>
    <phoneticPr fontId="3"/>
  </si>
  <si>
    <t>労-７</t>
    <rPh sb="0" eb="1">
      <t>ロウ</t>
    </rPh>
    <phoneticPr fontId="3"/>
  </si>
  <si>
    <t>農薬・燃料等の管理</t>
    <phoneticPr fontId="3"/>
  </si>
  <si>
    <t>⑥中古機械購入時は、安全装備の状態や取扱説明書を確認</t>
    <phoneticPr fontId="3"/>
  </si>
  <si>
    <t>⑤型式検査合格証票又は安全鑑定証票を確認</t>
    <phoneticPr fontId="3"/>
  </si>
  <si>
    <t>④定期的に点検・整備・清掃し、記録を実施</t>
    <phoneticPr fontId="3"/>
  </si>
  <si>
    <t>①農業機械の安全利用と危険性を認識しているか
②生産者が作業者の移動手段（農場内、ほ場と園地間等）を提供する場合、安全なもので、公道を移動する際には法律を遵守しているか
③農業機械の適正使用を実施しているか</t>
    <phoneticPr fontId="3"/>
  </si>
  <si>
    <t>労-５
労-６</t>
    <rPh sb="0" eb="1">
      <t>ロウ</t>
    </rPh>
    <rPh sb="4" eb="5">
      <t>ロウ</t>
    </rPh>
    <phoneticPr fontId="3"/>
  </si>
  <si>
    <t>労-６</t>
    <rPh sb="0" eb="1">
      <t>ロウ</t>
    </rPh>
    <phoneticPr fontId="3"/>
  </si>
  <si>
    <t>③組織表(15)等を確認</t>
    <phoneticPr fontId="3"/>
  </si>
  <si>
    <t>①農道における曲角の適切な隅切や路肩の草刈等の実施</t>
    <rPh sb="1" eb="2">
      <t>ノウ</t>
    </rPh>
    <rPh sb="2" eb="3">
      <t>ミチ</t>
    </rPh>
    <rPh sb="7" eb="8">
      <t>マ</t>
    </rPh>
    <rPh sb="8" eb="9">
      <t>カド</t>
    </rPh>
    <rPh sb="10" eb="12">
      <t>テキセツ</t>
    </rPh>
    <rPh sb="13" eb="14">
      <t>スミ</t>
    </rPh>
    <rPh sb="14" eb="15">
      <t>キ</t>
    </rPh>
    <rPh sb="16" eb="18">
      <t>ロカタ</t>
    </rPh>
    <rPh sb="19" eb="21">
      <t>クサカリ</t>
    </rPh>
    <rPh sb="21" eb="22">
      <t>トウ</t>
    </rPh>
    <rPh sb="23" eb="25">
      <t>ジッシ</t>
    </rPh>
    <phoneticPr fontId="3"/>
  </si>
  <si>
    <t xml:space="preserve">農作業事故につながるリスクを減らす対策を認識しているか </t>
    <phoneticPr fontId="3"/>
  </si>
  <si>
    <t xml:space="preserve">農作業事故につながる恐れのある作業環境の改善等による対応の実施 </t>
    <phoneticPr fontId="3"/>
  </si>
  <si>
    <t>労-４</t>
    <rPh sb="0" eb="1">
      <t>ロウ</t>
    </rPh>
    <phoneticPr fontId="3"/>
  </si>
  <si>
    <t>労-５</t>
    <rPh sb="0" eb="1">
      <t>ロウ</t>
    </rPh>
    <phoneticPr fontId="3"/>
  </si>
  <si>
    <t>④道路走行時は道路交通法によりヘルメットを着用</t>
    <phoneticPr fontId="8"/>
  </si>
  <si>
    <t>③高所等危険を伴う作業の際には、ヘルメット等、適切な作業着・保護具を着用</t>
  </si>
  <si>
    <t>①安全に作業を行うための適正な服装や保護具を着用している</t>
    <phoneticPr fontId="3"/>
  </si>
  <si>
    <t xml:space="preserve">安全作業に配慮した服装や保護具の必要性を認識しているか </t>
    <phoneticPr fontId="3"/>
  </si>
  <si>
    <t>労-３</t>
    <rPh sb="0" eb="1">
      <t>ロウ</t>
    </rPh>
    <phoneticPr fontId="3"/>
  </si>
  <si>
    <t>労働安全衛生法（ボイラー及び圧力容器安全規則）</t>
    <rPh sb="0" eb="4">
      <t>ロウドウアンゼン</t>
    </rPh>
    <rPh sb="4" eb="6">
      <t>エイセイ</t>
    </rPh>
    <rPh sb="6" eb="7">
      <t>ホウ</t>
    </rPh>
    <phoneticPr fontId="3"/>
  </si>
  <si>
    <t>聞取
□</t>
    <rPh sb="0" eb="1">
      <t>キ</t>
    </rPh>
    <rPh sb="1" eb="2">
      <t>ト</t>
    </rPh>
    <phoneticPr fontId="3"/>
  </si>
  <si>
    <t>①組織表で示される責任者は、自分の担当している範囲について、年1回以上、農場内の該当する作業員すべてを対象とした農場のルールについての教育訓練を実施</t>
    <phoneticPr fontId="3"/>
  </si>
  <si>
    <t>⑥許可書の写しの確認</t>
    <rPh sb="1" eb="4">
      <t>キョカショ</t>
    </rPh>
    <rPh sb="5" eb="6">
      <t>ウツ</t>
    </rPh>
    <rPh sb="8" eb="10">
      <t>カクニン</t>
    </rPh>
    <phoneticPr fontId="3"/>
  </si>
  <si>
    <t>⑥（ボイラー等）設置時には届け出・検査の実施</t>
    <rPh sb="6" eb="7">
      <t>ナド</t>
    </rPh>
    <phoneticPr fontId="3"/>
  </si>
  <si>
    <t>⑤機械の免許と作業者への周知(6)を確認</t>
    <phoneticPr fontId="3"/>
  </si>
  <si>
    <t>④労務規則等の確認</t>
    <phoneticPr fontId="3"/>
  </si>
  <si>
    <t>③健康診断表の確認</t>
    <phoneticPr fontId="3"/>
  </si>
  <si>
    <t>③毎年、健康診断を受診できるよう留意</t>
  </si>
  <si>
    <t>　・飲酒し、酒気を帯びている者
　・薬剤の服用により、作業に支障がある者
　・病気、負傷、過労等により、正常な作業が困難な者
　・作業が、妊娠又は出産に悪影響を及ぼす者
　・年少者
　・作業の未熟練者</t>
    <phoneticPr fontId="3"/>
  </si>
  <si>
    <t>労働が過重とならないように配慮し、緊急事態の対応手順を認識しているか</t>
    <phoneticPr fontId="3"/>
  </si>
  <si>
    <t>労-２</t>
    <rPh sb="0" eb="1">
      <t>ロウ</t>
    </rPh>
    <phoneticPr fontId="3"/>
  </si>
  <si>
    <t>作業時の危険性を認識しているか</t>
    <phoneticPr fontId="3"/>
  </si>
  <si>
    <t>労-１</t>
    <rPh sb="0" eb="1">
      <t>ロウ</t>
    </rPh>
    <phoneticPr fontId="3"/>
  </si>
  <si>
    <t>③機械類の洗浄場所は水源に影響がない場所を設定</t>
  </si>
  <si>
    <t>①ほ場や施設からの排水を把握</t>
    <phoneticPr fontId="3"/>
  </si>
  <si>
    <t>環-12</t>
    <rPh sb="0" eb="1">
      <t>カン</t>
    </rPh>
    <phoneticPr fontId="3"/>
  </si>
  <si>
    <t>排水の把握と適正な管理</t>
    <rPh sb="0" eb="2">
      <t>ハイスイ</t>
    </rPh>
    <rPh sb="3" eb="5">
      <t>ハアク</t>
    </rPh>
    <rPh sb="6" eb="8">
      <t>テキセイ</t>
    </rPh>
    <rPh sb="9" eb="11">
      <t>カンリ</t>
    </rPh>
    <phoneticPr fontId="3"/>
  </si>
  <si>
    <t>④防護柵等の対策の有無</t>
  </si>
  <si>
    <t>　④加害する鳥獣に適した捕獲活動や防護柵等を設置</t>
    <phoneticPr fontId="3"/>
  </si>
  <si>
    <t>　③追い払いの実施</t>
    <phoneticPr fontId="3"/>
  </si>
  <si>
    <t>　①耕作放棄地などを、鳥獣の隠れ場にしないよう雑草管理</t>
    <phoneticPr fontId="3"/>
  </si>
  <si>
    <t>野生鳥獣の生態を把握し対策を実施しているか</t>
    <phoneticPr fontId="3"/>
  </si>
  <si>
    <t>①鳥獣による被害防止対策を実施している</t>
    <phoneticPr fontId="3"/>
  </si>
  <si>
    <t>49：ほ場等への鳥獣の接近を制限する取組等による生物多様性に配慮した鳥獣被害防止対策の実施。</t>
    <phoneticPr fontId="3"/>
  </si>
  <si>
    <t>鳥獣を引き寄せない取組等、生物多様性に配慮した鳥獣被害防止対策の実施</t>
    <phoneticPr fontId="3"/>
  </si>
  <si>
    <t>環-11</t>
    <rPh sb="0" eb="1">
      <t>カン</t>
    </rPh>
    <phoneticPr fontId="3"/>
  </si>
  <si>
    <t>②適切な温度管理を実施</t>
  </si>
  <si>
    <t>施設や機械の使用に際し、不必要・非効率なエネルギーを消費しないようにしているか</t>
    <phoneticPr fontId="3"/>
  </si>
  <si>
    <t>①機械は適切な回転数となるよう調整している
②施設では節電対策をしている
③作業工程で使用する電気、燃油等のエネルギー使用量をできる限り把握し、温室効果ガス(CO₂)や消費エネルギーの削減に努めている</t>
    <phoneticPr fontId="3"/>
  </si>
  <si>
    <t>45：温室効果ガスの削減に資する取組等の実施。</t>
    <phoneticPr fontId="3"/>
  </si>
  <si>
    <t xml:space="preserve">施設・機械等の使用における不必要・非効率なエネルギー消費の節減 </t>
    <phoneticPr fontId="3"/>
  </si>
  <si>
    <t>環-10</t>
    <rPh sb="0" eb="1">
      <t>カン</t>
    </rPh>
    <phoneticPr fontId="3"/>
  </si>
  <si>
    <t>　③地域の回収処理システム等を利用するなどにより、有資格産業廃棄物処理業者に処理を委託</t>
    <phoneticPr fontId="3"/>
  </si>
  <si>
    <t>②廃棄物等期限切農薬・資材処分記録簿(10)、処理済伝票の確認</t>
    <phoneticPr fontId="3"/>
  </si>
  <si>
    <t>廃棄物を適正に処理しているか
①回収処理のルールを確認</t>
    <phoneticPr fontId="3"/>
  </si>
  <si>
    <t>廃棄物の処理にあたっては、下記の全てを実施</t>
    <phoneticPr fontId="3"/>
  </si>
  <si>
    <t>46：農場から出る廃棄物を把握し、適切に分別・管理して処分するとともに、作物残渣等の有機物のリサイクルに取り組むなど廃棄物の削減を実施。
47：農場内の整理・整頓・清潔・清掃の実施、農業生産活動に伴う廃棄物の不適切な処理・焼却の回避。</t>
    <phoneticPr fontId="3"/>
  </si>
  <si>
    <t>環-９</t>
    <rPh sb="0" eb="1">
      <t>カン</t>
    </rPh>
    <phoneticPr fontId="3"/>
  </si>
  <si>
    <t>廃棄物の適正な処理・利用</t>
    <phoneticPr fontId="3"/>
  </si>
  <si>
    <t>④風向を考慮した畝の配置、防風垣の設置</t>
    <rPh sb="10" eb="12">
      <t>ハイチ</t>
    </rPh>
    <phoneticPr fontId="8"/>
  </si>
  <si>
    <t>③土壌の透水性改善（堆肥の施用等）</t>
    <phoneticPr fontId="8"/>
  </si>
  <si>
    <t>②等高線栽培の実践</t>
    <phoneticPr fontId="8"/>
  </si>
  <si>
    <t>30：土壌の侵食を軽減する対策の実施。</t>
    <phoneticPr fontId="8"/>
  </si>
  <si>
    <t>土壌の侵食を軽減する対策の実施</t>
    <phoneticPr fontId="3"/>
  </si>
  <si>
    <t>環-９</t>
    <rPh sb="0" eb="1">
      <t>ワ</t>
    </rPh>
    <phoneticPr fontId="3"/>
  </si>
  <si>
    <t>環-８</t>
    <rPh sb="0" eb="1">
      <t>カン</t>
    </rPh>
    <phoneticPr fontId="3"/>
  </si>
  <si>
    <t>①堆肥の施用など、土づくりを行っているか</t>
    <phoneticPr fontId="3"/>
  </si>
  <si>
    <t>29：堆肥等の有機物等の活用等による土づくり等を通じた適正な土壌管理の実施。</t>
    <phoneticPr fontId="8"/>
  </si>
  <si>
    <t xml:space="preserve">堆肥等の有機物の施用等による適切な土壌管理の実施 </t>
    <phoneticPr fontId="3"/>
  </si>
  <si>
    <t>環-８</t>
    <rPh sb="0" eb="1">
      <t>ワ</t>
    </rPh>
    <phoneticPr fontId="3"/>
  </si>
  <si>
    <t>環-７</t>
    <rPh sb="0" eb="1">
      <t>カン</t>
    </rPh>
    <phoneticPr fontId="3"/>
  </si>
  <si>
    <t>③雑草種子・有害微生物の滅菌のため適切な期間発酵を維持</t>
  </si>
  <si>
    <t>②堆肥を製造する場合、水分調整・切り返しを行い70℃以上で発酵させ、原料や製造中のものと混置しない</t>
  </si>
  <si>
    <t>63：堆肥製造に関し、適切な期間・温度の発酵維持による雑草種子、有害微生物の殺滅対策等の実施及び適正な堆肥の施用。</t>
    <phoneticPr fontId="3"/>
  </si>
  <si>
    <t>堆肥を施用する場合は、外来雑草種子等の殺滅のため、適切に堆肥化されたものを使用</t>
    <phoneticPr fontId="3"/>
  </si>
  <si>
    <t>環-７</t>
    <rPh sb="0" eb="1">
      <t>ワ</t>
    </rPh>
    <phoneticPr fontId="3"/>
  </si>
  <si>
    <t>環-６</t>
    <rPh sb="0" eb="1">
      <t>ワ</t>
    </rPh>
    <phoneticPr fontId="3"/>
  </si>
  <si>
    <t>　③①の施肥計画を参考にして、適正量を施用</t>
    <phoneticPr fontId="3"/>
  </si>
  <si>
    <t>②適正な施肥量の把握方法（指針等）を確認</t>
    <phoneticPr fontId="3"/>
  </si>
  <si>
    <t>　②緩効性肥料など肥効調節型肥料の利用や局所施肥等の実施</t>
    <phoneticPr fontId="3"/>
  </si>
  <si>
    <t>①施肥の低減技術を確認</t>
    <phoneticPr fontId="3"/>
  </si>
  <si>
    <t>施肥にあたっては、次の点を遵守</t>
    <rPh sb="9" eb="10">
      <t>ツギ</t>
    </rPh>
    <rPh sb="11" eb="12">
      <t>テン</t>
    </rPh>
    <phoneticPr fontId="3"/>
  </si>
  <si>
    <t>土壌診断などに基づいた施肥設計を行い、適正施肥に努めているか</t>
    <phoneticPr fontId="3"/>
  </si>
  <si>
    <t>64：原材料・製造工程の把握による肥料等の安全性、成分の確認と食品安全、環境保全に配慮した肥料等の利用計画の策定。
65：土壌診断の結果を踏まえた肥料の適正な施用や、都道府県の施肥基準やJAの栽培暦等で示している施肥量、施肥方法等に則した施肥計画を立て、計画に基づく施肥の実施。</t>
    <phoneticPr fontId="3"/>
  </si>
  <si>
    <t>環-５</t>
    <rPh sb="0" eb="1">
      <t>カン</t>
    </rPh>
    <phoneticPr fontId="3"/>
  </si>
  <si>
    <t>肥料による環境負荷の低減対策</t>
    <phoneticPr fontId="3"/>
  </si>
  <si>
    <t>①IPMにおける「防除」としての取組みとして、耕種的防除に取り組んでいる</t>
    <rPh sb="23" eb="24">
      <t>コウ</t>
    </rPh>
    <rPh sb="24" eb="25">
      <t>シュ</t>
    </rPh>
    <rPh sb="25" eb="26">
      <t>テキ</t>
    </rPh>
    <rPh sb="26" eb="28">
      <t>ボウジョ</t>
    </rPh>
    <rPh sb="29" eb="30">
      <t>ト</t>
    </rPh>
    <rPh sb="31" eb="32">
      <t>ク</t>
    </rPh>
    <phoneticPr fontId="3"/>
  </si>
  <si>
    <t>53：多様な防除方法（防除資材、使用方法）を活用した防除(IPMにおける「防除」の取組）。</t>
    <phoneticPr fontId="3"/>
  </si>
  <si>
    <t>農薬と他の防除手段を組み合わせた防除の実施</t>
    <phoneticPr fontId="3"/>
  </si>
  <si>
    <t>環-４</t>
    <rPh sb="0" eb="1">
      <t>カン</t>
    </rPh>
    <phoneticPr fontId="3"/>
  </si>
  <si>
    <t>①発生予察情報等(8)、病害虫の発生情報を把握しているか確認（化学農薬の散布回数を減らす工夫をしているか）</t>
    <phoneticPr fontId="3"/>
  </si>
  <si>
    <t>①発生状況を把握し、適期防除や耕種的防除を実施</t>
    <rPh sb="1" eb="3">
      <t>ハッセイ</t>
    </rPh>
    <rPh sb="3" eb="5">
      <t>ジョウキョウ</t>
    </rPh>
    <rPh sb="6" eb="8">
      <t>ハアク</t>
    </rPh>
    <rPh sb="10" eb="12">
      <t>テキキ</t>
    </rPh>
    <rPh sb="12" eb="14">
      <t>ボウジョ</t>
    </rPh>
    <rPh sb="15" eb="16">
      <t>コウ</t>
    </rPh>
    <rPh sb="16" eb="17">
      <t>シュ</t>
    </rPh>
    <rPh sb="17" eb="18">
      <t>テキ</t>
    </rPh>
    <rPh sb="18" eb="20">
      <t>ボウジョ</t>
    </rPh>
    <rPh sb="21" eb="23">
      <t>ジッシ</t>
    </rPh>
    <phoneticPr fontId="3"/>
  </si>
  <si>
    <t>①IPMにおける「判断」としての取組みを実施している
②発生予察情報を利用し農薬の散布回数を減らす適期防除や耕種的防除を実施している</t>
    <phoneticPr fontId="3"/>
  </si>
  <si>
    <t>52：病害虫・雑草の発生状況を把握した上での防除要否及びタイミングの判断(IPMにおける「判断」の取組）。</t>
    <phoneticPr fontId="8"/>
  </si>
  <si>
    <t>発生予察情報の利用などにより病害虫の発生状況を把握した上での防除の実施</t>
    <phoneticPr fontId="3"/>
  </si>
  <si>
    <t>環-３</t>
    <rPh sb="0" eb="1">
      <t>カン</t>
    </rPh>
    <phoneticPr fontId="3"/>
  </si>
  <si>
    <t>④除草剤以外の除草方法を組み込むこと</t>
    <phoneticPr fontId="3"/>
  </si>
  <si>
    <t>③ほ場や施設の周辺では、病害虫の発生源となる雑草を管理</t>
  </si>
  <si>
    <t>②植物残さは放置することなく、適切に処分</t>
  </si>
  <si>
    <t>①別記様式第１号-１-(1)内に天敵や耕種的防除計画を作成（病害虫・雑草が発生しにくい栽培環境を理解しているかを確認）</t>
    <phoneticPr fontId="3"/>
  </si>
  <si>
    <t>①抵抗性品種の導入などの耕種的防除や天敵利用等の利用</t>
    <rPh sb="24" eb="26">
      <t>リヨウ</t>
    </rPh>
    <phoneticPr fontId="3"/>
  </si>
  <si>
    <t>①IPMにおける「予防」の取組みとして、病害虫・雑草の発生しにくい環境への改善に取り組んでいる</t>
    <phoneticPr fontId="3"/>
  </si>
  <si>
    <t>51： 病害虫・雑草が発生しにくい生産条件の整備(IPMにおける「予防」の取組）。</t>
    <phoneticPr fontId="3"/>
  </si>
  <si>
    <t xml:space="preserve">病害虫・雑草が発生しにくい栽培環境づくり </t>
    <phoneticPr fontId="3"/>
  </si>
  <si>
    <t>環-２</t>
    <rPh sb="0" eb="1">
      <t>ワ</t>
    </rPh>
    <phoneticPr fontId="3"/>
  </si>
  <si>
    <t>④計量カップ、秤の確認</t>
    <phoneticPr fontId="3"/>
  </si>
  <si>
    <t>　④薬液を正確に計量できる器具を使用し、計量能力を把握</t>
    <phoneticPr fontId="8"/>
  </si>
  <si>
    <t>③決められた場所で処理しているか確認</t>
    <phoneticPr fontId="3"/>
  </si>
  <si>
    <t>　③残液が出た場合は、決められた場所で適切に処理</t>
    <phoneticPr fontId="8"/>
  </si>
  <si>
    <t>　①農薬散布液は必要量及びラベルに記載された単位面積当たりの使用量を超過しないように散布液を調製</t>
    <phoneticPr fontId="8"/>
  </si>
  <si>
    <t>農薬散布液の調製の際は、次の全てを確認</t>
    <rPh sb="6" eb="8">
      <t>チョウセイ</t>
    </rPh>
    <rPh sb="14" eb="15">
      <t>スベ</t>
    </rPh>
    <rPh sb="17" eb="19">
      <t>カクニン</t>
    </rPh>
    <phoneticPr fontId="3"/>
  </si>
  <si>
    <t>59：農薬使用前に防除器具を点検し、使用後に適切に残液を処理、十分に洗浄し、洗浄排液を処理。</t>
    <phoneticPr fontId="3"/>
  </si>
  <si>
    <t>農薬の使用残が発生しないように必要な量だけを秤量して散布液を調製</t>
    <phoneticPr fontId="3"/>
  </si>
  <si>
    <t>環-１</t>
    <rPh sb="0" eb="1">
      <t>カン</t>
    </rPh>
    <phoneticPr fontId="3"/>
  </si>
  <si>
    <t>収穫・運搬・荒茶加工時の汚染や異物混入を防止する対策の実施</t>
    <phoneticPr fontId="3"/>
  </si>
  <si>
    <t>収穫以降の農産物の管理</t>
    <phoneticPr fontId="3"/>
  </si>
  <si>
    <t>⑦作業に適した照明器具の確認</t>
    <phoneticPr fontId="3"/>
  </si>
  <si>
    <t>⑦衛生的な作業が行える明るさの照明の設置</t>
  </si>
  <si>
    <t>⑥残さの管理場所の確認</t>
    <phoneticPr fontId="3"/>
  </si>
  <si>
    <t>⑤清掃器具の管理状況の確認</t>
    <phoneticPr fontId="3"/>
  </si>
  <si>
    <t>④施設内のコンクリのべた打ち等の確認</t>
    <phoneticPr fontId="3"/>
  </si>
  <si>
    <t>④水はけがよく、清掃しやすい施設の整備</t>
  </si>
  <si>
    <t>③トラップや小動物の進入防止対策の確認</t>
    <phoneticPr fontId="3"/>
  </si>
  <si>
    <t>②リスクがある場合の対策を確認</t>
    <phoneticPr fontId="3"/>
  </si>
  <si>
    <t>②リスクがある場合、危害が生じないように対策を実施</t>
  </si>
  <si>
    <t>荒茶加工施設、貯蔵施設の適切な内部構造の確保と衛生管理を実施しているか</t>
    <rPh sb="0" eb="1">
      <t>アラ</t>
    </rPh>
    <rPh sb="1" eb="2">
      <t>チャ</t>
    </rPh>
    <rPh sb="2" eb="4">
      <t>カコウ</t>
    </rPh>
    <rPh sb="4" eb="6">
      <t>シセツ</t>
    </rPh>
    <rPh sb="7" eb="9">
      <t>チョゾウ</t>
    </rPh>
    <rPh sb="9" eb="11">
      <t>シセツ</t>
    </rPh>
    <rPh sb="12" eb="14">
      <t>テキセツ</t>
    </rPh>
    <rPh sb="15" eb="17">
      <t>ナイブ</t>
    </rPh>
    <rPh sb="17" eb="19">
      <t>コウゾウ</t>
    </rPh>
    <rPh sb="20" eb="22">
      <t>カクホ</t>
    </rPh>
    <rPh sb="23" eb="25">
      <t>エイセイ</t>
    </rPh>
    <rPh sb="25" eb="27">
      <t>カンリ</t>
    </rPh>
    <rPh sb="28" eb="30">
      <t>ジッシ</t>
    </rPh>
    <phoneticPr fontId="3"/>
  </si>
  <si>
    <t>⑦清掃道具は、用途や場所に応じて分別して衛生的に保管・使用し、適切な頻度で交換</t>
    <phoneticPr fontId="3"/>
  </si>
  <si>
    <t>⑤定期メンテナンスを実施し、管理記録を管理・保管</t>
    <phoneticPr fontId="3"/>
  </si>
  <si>
    <t xml:space="preserve">③包装資材・容器類は、定期的に点検・修理・交換などを行い、衛生的に保管 </t>
  </si>
  <si>
    <t>②機械等の取扱説明書による使用方法を確認</t>
  </si>
  <si>
    <t>①</t>
    <phoneticPr fontId="3"/>
  </si>
  <si>
    <t>器具類等は衛生的な保管、取扱、洗浄を実施しているか</t>
    <phoneticPr fontId="3"/>
  </si>
  <si>
    <t>収穫・運搬・荒茶加工に使用する器具類等の衛生的な保管、取扱、洗浄</t>
    <rPh sb="0" eb="2">
      <t>シュウカク</t>
    </rPh>
    <rPh sb="3" eb="5">
      <t>ウンパン</t>
    </rPh>
    <rPh sb="6" eb="7">
      <t>アラ</t>
    </rPh>
    <rPh sb="7" eb="8">
      <t>チャ</t>
    </rPh>
    <rPh sb="8" eb="10">
      <t>カコウ</t>
    </rPh>
    <rPh sb="11" eb="13">
      <t>シヨウ</t>
    </rPh>
    <rPh sb="15" eb="17">
      <t>キグ</t>
    </rPh>
    <rPh sb="17" eb="19">
      <t>ルイナド</t>
    </rPh>
    <rPh sb="20" eb="23">
      <t>エイセイテキ</t>
    </rPh>
    <rPh sb="24" eb="26">
      <t>ホカン</t>
    </rPh>
    <rPh sb="27" eb="29">
      <t>トリアツカイ</t>
    </rPh>
    <rPh sb="30" eb="32">
      <t>センジョウ</t>
    </rPh>
    <phoneticPr fontId="3"/>
  </si>
  <si>
    <t>食-９</t>
    <rPh sb="0" eb="1">
      <t>ショク</t>
    </rPh>
    <phoneticPr fontId="3"/>
  </si>
  <si>
    <t>機械・施設・容器等の衛生管理</t>
    <rPh sb="0" eb="2">
      <t>キカイ</t>
    </rPh>
    <rPh sb="3" eb="5">
      <t>シセツ</t>
    </rPh>
    <rPh sb="6" eb="8">
      <t>ヨウキ</t>
    </rPh>
    <rPh sb="8" eb="9">
      <t>トウ</t>
    </rPh>
    <rPh sb="10" eb="12">
      <t>エイセイ</t>
    </rPh>
    <rPh sb="12" eb="14">
      <t>カンリ</t>
    </rPh>
    <phoneticPr fontId="3"/>
  </si>
  <si>
    <t>⑤感染の疑いや手に傷がある場合、農作物に接触する作業を制限</t>
    <phoneticPr fontId="3"/>
  </si>
  <si>
    <t>④清掃記録簿【11】の確認</t>
    <phoneticPr fontId="3"/>
  </si>
  <si>
    <t>④手洗い場やトイレの清掃・管理</t>
    <phoneticPr fontId="3"/>
  </si>
  <si>
    <t>②石鹸・タオル等を常備</t>
    <phoneticPr fontId="3"/>
  </si>
  <si>
    <t>①トイレの設置の有無を確認（7分又は500m内）</t>
    <phoneticPr fontId="3"/>
  </si>
  <si>
    <t>27：ほ場や施設から通える場所での清潔な手洗い設備やトイレ設備の確保等による衛生管理を実施。</t>
    <phoneticPr fontId="3"/>
  </si>
  <si>
    <t>食-８</t>
    <rPh sb="0" eb="1">
      <t>ショク</t>
    </rPh>
    <phoneticPr fontId="3"/>
  </si>
  <si>
    <t>使用する水は衛生的に扱っているか</t>
    <phoneticPr fontId="3"/>
  </si>
  <si>
    <t>31：使用する水の水源を確認し、水に含まれる危害要因による農産物の安全性に関する評価と、評価結果に基づく対策を実施。
32：生葉洗浄工程における、洗浄用器具、洗浄水による生葉の汚染防止を実施。</t>
    <phoneticPr fontId="3"/>
  </si>
  <si>
    <t>食-７</t>
    <phoneticPr fontId="3"/>
  </si>
  <si>
    <t>水の使用</t>
    <rPh sb="0" eb="1">
      <t>ミズ</t>
    </rPh>
    <rPh sb="2" eb="4">
      <t>シヨウ</t>
    </rPh>
    <phoneticPr fontId="3"/>
  </si>
  <si>
    <t>⑩衛生管理手順（25）の確認</t>
    <phoneticPr fontId="3"/>
  </si>
  <si>
    <t>　⑩作業者及び来訪者に向けて、食品安全、衛生管理、労務安全、環境への配慮に関する手順を定めて、掲示や口頭注意等を実施</t>
    <phoneticPr fontId="3"/>
  </si>
  <si>
    <t>⑧衛生的な作業着の着用状況を確認</t>
    <phoneticPr fontId="3"/>
  </si>
  <si>
    <t>　⑧清潔な作業着、帽子、手袋を着用</t>
    <phoneticPr fontId="3"/>
  </si>
  <si>
    <t>　⑦手指の爪は衛生的に保つ</t>
    <phoneticPr fontId="3"/>
  </si>
  <si>
    <t>⑥ペットを入れないルールがあるか</t>
    <phoneticPr fontId="3"/>
  </si>
  <si>
    <t>　⑥作業場所にはペットを入れない</t>
    <phoneticPr fontId="3"/>
  </si>
  <si>
    <t>　⑤作業中はアクセサリー等、装飾具を外し危害を防止</t>
    <phoneticPr fontId="3"/>
  </si>
  <si>
    <t>④手洗手順、励行の表示の有無を確認</t>
    <phoneticPr fontId="3"/>
  </si>
  <si>
    <t>　④作業前の手洗いを励行</t>
    <phoneticPr fontId="3"/>
  </si>
  <si>
    <t>　③手指に傷等がある場合、適切な処置を実施</t>
    <phoneticPr fontId="3"/>
  </si>
  <si>
    <t>　②感染症（インフルエンザ等）に罹患した人は作業を禁止</t>
    <phoneticPr fontId="3"/>
  </si>
  <si>
    <t>①喫煙、飲食場所の確認</t>
    <phoneticPr fontId="3"/>
  </si>
  <si>
    <t>　①喫煙、飲食する場所を定め、それ以外は禁止</t>
    <phoneticPr fontId="3"/>
  </si>
  <si>
    <t>衛生管理手順(25)の確認</t>
    <phoneticPr fontId="3"/>
  </si>
  <si>
    <t>以下の点を踏まえたルールを作成し、実施状況を確認</t>
    <phoneticPr fontId="3"/>
  </si>
  <si>
    <t>衛生的な取り組みを意識しているか</t>
    <phoneticPr fontId="3"/>
  </si>
  <si>
    <t>作業者及び来訪者の衛生管理の実施</t>
    <phoneticPr fontId="3"/>
  </si>
  <si>
    <t>食-６</t>
    <rPh sb="0" eb="1">
      <t>ショク</t>
    </rPh>
    <phoneticPr fontId="3"/>
  </si>
  <si>
    <t>作業者等の衛生管理</t>
    <rPh sb="0" eb="3">
      <t>サギョウシャ</t>
    </rPh>
    <rPh sb="3" eb="4">
      <t>トウ</t>
    </rPh>
    <rPh sb="5" eb="7">
      <t>エイセイ</t>
    </rPh>
    <rPh sb="7" eb="9">
      <t>カンリ</t>
    </rPh>
    <phoneticPr fontId="3"/>
  </si>
  <si>
    <t>⑧くん蒸剤使用時はラベルの指示に従い被覆を実施</t>
    <phoneticPr fontId="3"/>
  </si>
  <si>
    <t>⑦周りからの農薬ドリフトの有無を確認し、リスクがあれば、対策を講じているかを確認</t>
    <phoneticPr fontId="3"/>
  </si>
  <si>
    <t>⑥高圧による散布を避ける等</t>
    <phoneticPr fontId="3"/>
  </si>
  <si>
    <t>⑥飛散が少ない形状の農薬、散布方法、散布器具の選択</t>
    <phoneticPr fontId="3"/>
  </si>
  <si>
    <t>⑤風向きを考慮しノズルの向きを決定</t>
  </si>
  <si>
    <t>④病害虫の発生状況の確認方法を確認（防除所の発生予察情報等）</t>
    <phoneticPr fontId="3"/>
  </si>
  <si>
    <t>④農薬を使う際には病害虫の発生状況を踏まえた最小限の区域にとどめた散布の励行</t>
    <phoneticPr fontId="3"/>
  </si>
  <si>
    <t>③近隣住民、農家への周知の有無を確認</t>
    <phoneticPr fontId="3"/>
  </si>
  <si>
    <t>③周辺の農家や住民に対して、事前に農薬使用の目的や散布日時、使用農薬の種類等を情報提供</t>
    <phoneticPr fontId="3"/>
  </si>
  <si>
    <t>①、②ドリフト対策の有無を確認</t>
    <phoneticPr fontId="3"/>
  </si>
  <si>
    <t>②周辺へのドリフトの可能性を考慮し、飛散の少ない剤型・ドリフト低減ノズルを利用する等、適切な散布方法対策を実施</t>
    <phoneticPr fontId="3"/>
  </si>
  <si>
    <t>①近隣への影響の少ない天候や時間帯に散布圧に注意して散布</t>
    <phoneticPr fontId="3"/>
  </si>
  <si>
    <t>①農薬を周辺農作物や環境に飛散させないように注意を払っている
②農薬は病害虫の発生状況を踏まえた最小限の使用としている
③周辺の農薬散布に対する農薬ドリフトの対策を実施している</t>
    <phoneticPr fontId="3"/>
  </si>
  <si>
    <t>①周辺の農作物や環境に飛散危害を与えていないか
②周辺からの農薬飛散を予防する対策を実施しているか</t>
    <phoneticPr fontId="3"/>
  </si>
  <si>
    <t>食-５</t>
    <phoneticPr fontId="3"/>
  </si>
  <si>
    <t>④洗浄水の処分場所の確認</t>
    <phoneticPr fontId="3"/>
  </si>
  <si>
    <t>④防除器具を洗浄した水は適切に処理</t>
  </si>
  <si>
    <t>②防除器具の始動点検、洗浄の有無を確認</t>
    <phoneticPr fontId="3"/>
  </si>
  <si>
    <t>②防除器具の正常な始動・試運転・使用前の点検、洗浄確認</t>
  </si>
  <si>
    <t>①ホース、ノズルの接合部のチェック</t>
  </si>
  <si>
    <t>①ホース、ノズルの接合部のチェックをしている
②防除器具の正常な始動を適宜確認している
③使用後には水を十分通して洗浄し、洗浄液は適切に処理している</t>
    <phoneticPr fontId="3"/>
  </si>
  <si>
    <t>防除器具等の使用前点検及び使用後に洗浄をしているか</t>
    <phoneticPr fontId="3"/>
  </si>
  <si>
    <t>農薬使用前における防除器具等の十分な点検、使用後における十分な洗浄</t>
    <phoneticPr fontId="3"/>
  </si>
  <si>
    <t>食-３</t>
    <phoneticPr fontId="3"/>
  </si>
  <si>
    <t>③ラベルやＨＰ等で確認しているかを確認</t>
    <phoneticPr fontId="3"/>
  </si>
  <si>
    <t>登録農薬または特定農薬を使用しているか</t>
    <phoneticPr fontId="3"/>
  </si>
  <si>
    <t>食-２</t>
    <phoneticPr fontId="3"/>
  </si>
  <si>
    <t>⑩未熟堆肥がある場合、完成した堆肥との接触を防ぐ</t>
    <phoneticPr fontId="8"/>
  </si>
  <si>
    <t>⑨決められた場所に保管しているか確認</t>
    <phoneticPr fontId="3"/>
  </si>
  <si>
    <t>⑨肥料等は、落下等に配慮した場所で管理</t>
    <phoneticPr fontId="8"/>
  </si>
  <si>
    <t>⑦廃棄物、資材等の不適切な焼却防止</t>
    <phoneticPr fontId="8"/>
  </si>
  <si>
    <t>⑥管理場所の保管・整理状況を確認</t>
    <phoneticPr fontId="3"/>
  </si>
  <si>
    <t>⑥廃棄物、資材等は適切な場所にて保管・管理</t>
  </si>
  <si>
    <t>⑤整理整頓を励行し、清潔な状態を維持しているか</t>
    <phoneticPr fontId="3"/>
  </si>
  <si>
    <t>⑤周辺環境に変化（廃棄物、不要資材）がないかを確認</t>
  </si>
  <si>
    <t>④ペットを入れないルールがあるか</t>
    <phoneticPr fontId="3"/>
  </si>
  <si>
    <t>②堆肥・厩肥の有無、管理方法の確認</t>
    <phoneticPr fontId="3"/>
  </si>
  <si>
    <t>②堆肥・厩肥は、風雨を防ぐ適当な覆いをして、流出液による水源汚染を防止</t>
  </si>
  <si>
    <t>①土壌等のリスク評価を実施のうえ結果と対策を記録</t>
  </si>
  <si>
    <t>整理整頓を励行し、清潔な状態を維持しているか</t>
    <phoneticPr fontId="3"/>
  </si>
  <si>
    <t>食-１</t>
    <rPh sb="0" eb="1">
      <t>ショク</t>
    </rPh>
    <phoneticPr fontId="3"/>
  </si>
  <si>
    <t>旧チェック数</t>
    <rPh sb="0" eb="1">
      <t>キュウ</t>
    </rPh>
    <rPh sb="5" eb="6">
      <t>スウ</t>
    </rPh>
    <phoneticPr fontId="3"/>
  </si>
  <si>
    <t>　チェック実施者：　　　　　　　　　　　　　　　</t>
    <rPh sb="5" eb="7">
      <t>ジッシ</t>
    </rPh>
    <rPh sb="7" eb="8">
      <t>シャ</t>
    </rPh>
    <phoneticPr fontId="3"/>
  </si>
  <si>
    <t>農業生産管理工程管理＜確認・点検シート【茶】＞</t>
    <rPh sb="0" eb="8">
      <t>ノウギョウセイサンカンリコウテイ</t>
    </rPh>
    <rPh sb="8" eb="10">
      <t>カンリ</t>
    </rPh>
    <rPh sb="11" eb="13">
      <t>カクニン</t>
    </rPh>
    <rPh sb="14" eb="16">
      <t>テンケン</t>
    </rPh>
    <rPh sb="20" eb="21">
      <t>チャ</t>
    </rPh>
    <phoneticPr fontId="3"/>
  </si>
  <si>
    <t>⑤ほ場や倉庫等の施設の清掃と器具類の清掃・整理・整頓を実施するとともに、ほ場や施設で発生する廃棄物を把握し、保管・管理</t>
    <phoneticPr fontId="3"/>
  </si>
  <si>
    <t>⑧土足禁止の表示の確認</t>
    <phoneticPr fontId="3"/>
  </si>
  <si>
    <t>①作業者への周知（6）、組織表(15)、教育訓練の資料[健康と安全、IPM、衛生管理]（34）</t>
    <phoneticPr fontId="3"/>
  </si>
  <si>
    <t>③農業保険の加入があれば状況の確認(21)</t>
    <phoneticPr fontId="3"/>
  </si>
  <si>
    <t>②協約や協定の確認</t>
    <phoneticPr fontId="3"/>
  </si>
  <si>
    <t>①在留資格等の確認</t>
    <phoneticPr fontId="3"/>
  </si>
  <si>
    <t>①農場経営方針書の作成(36)</t>
    <phoneticPr fontId="3"/>
  </si>
  <si>
    <t>①組織表で責任者を確認(15)</t>
    <phoneticPr fontId="8"/>
  </si>
  <si>
    <t>①衛生管理手順(25)、生産計画書等の確認</t>
    <phoneticPr fontId="3"/>
  </si>
  <si>
    <t>②農作業記録（20、20(2))</t>
    <phoneticPr fontId="3"/>
  </si>
  <si>
    <t>①苦情（クレーム）に対する手順書（28）、農場のルール違反への対応、記録(42)</t>
    <phoneticPr fontId="3"/>
  </si>
  <si>
    <t>④農場のルール違反に対する手順書（41）</t>
    <phoneticPr fontId="3"/>
  </si>
  <si>
    <t>①機械点検記録簿(3)または計量器具校正表（29）の確認</t>
    <phoneticPr fontId="3"/>
  </si>
  <si>
    <t>②出荷記録簿(22)の確認</t>
    <phoneticPr fontId="3"/>
  </si>
  <si>
    <t>経-14</t>
    <rPh sb="0" eb="1">
      <t>ケイ</t>
    </rPh>
    <phoneticPr fontId="3"/>
  </si>
  <si>
    <t>　⑨マスクを着用し農産物に向かって咳やくしゃみをしない</t>
    <rPh sb="9" eb="12">
      <t>ノウサンブツ</t>
    </rPh>
    <phoneticPr fontId="3"/>
  </si>
  <si>
    <t>①、②、③農機具やその他の器具類等は衛生的な保管、取扱、洗浄を実施しているか
衛生管理手順(25)の確認</t>
    <phoneticPr fontId="3"/>
  </si>
  <si>
    <t>荒茶加工施設、貯蔵施設の適切な内部構造の確保と衛生管理の実施</t>
    <rPh sb="28" eb="30">
      <t>ジッシ</t>
    </rPh>
    <phoneticPr fontId="8"/>
  </si>
  <si>
    <t>①何らかの工夫をしているか確認（草刈、マルチ被覆等）</t>
    <phoneticPr fontId="3"/>
  </si>
  <si>
    <t>①～④の実施の有無を確認</t>
    <phoneticPr fontId="3"/>
  </si>
  <si>
    <t>　④資材の野焼きや埋立をしていない</t>
    <phoneticPr fontId="3"/>
  </si>
  <si>
    <t>④加温機（ボイラー等）の使用前清掃</t>
    <rPh sb="9" eb="10">
      <t>トウ</t>
    </rPh>
    <phoneticPr fontId="3"/>
  </si>
  <si>
    <t>　②鳥獣の餌となる収穫物の残さの放置を禁止</t>
    <phoneticPr fontId="3"/>
  </si>
  <si>
    <t xml:space="preserve">農業生産活動における危険な作業等の把握 </t>
    <phoneticPr fontId="3"/>
  </si>
  <si>
    <t>③学生がいる場合は、証明書や同意書等の確認</t>
    <phoneticPr fontId="3"/>
  </si>
  <si>
    <t>④土壌病害虫の発生等を考慮し、栽培計画に機械除草等除草剤使用以外の雑草対策を組み込む</t>
    <phoneticPr fontId="3"/>
  </si>
  <si>
    <t>③ほ場や施設、水路への手洗い場やトイレからの汚水流出防止</t>
    <phoneticPr fontId="3"/>
  </si>
  <si>
    <t>⑧荒茶の製造エリアは土足禁止、入場口には土足禁止を啓発する表示の実施</t>
    <rPh sb="32" eb="34">
      <t>ジッシ</t>
    </rPh>
    <phoneticPr fontId="3"/>
  </si>
  <si>
    <t>②ほ場入り口の傾斜の緩和や十分な幅広化を実施</t>
    <phoneticPr fontId="3"/>
  </si>
  <si>
    <t>ほ場の位置、面積、茶工場等に係る記録を作成し、保存</t>
    <rPh sb="1" eb="2">
      <t>ジョウ</t>
    </rPh>
    <rPh sb="3" eb="5">
      <t>イチ</t>
    </rPh>
    <rPh sb="6" eb="8">
      <t>メンセキ</t>
    </rPh>
    <rPh sb="9" eb="10">
      <t>チャ</t>
    </rPh>
    <rPh sb="10" eb="13">
      <t>コウジョウナド</t>
    </rPh>
    <rPh sb="14" eb="15">
      <t>カカ</t>
    </rPh>
    <rPh sb="16" eb="18">
      <t>キロク</t>
    </rPh>
    <rPh sb="19" eb="21">
      <t>サクセイ</t>
    </rPh>
    <rPh sb="23" eb="25">
      <t>ホゾン</t>
    </rPh>
    <phoneticPr fontId="3"/>
  </si>
  <si>
    <t xml:space="preserve">ほ場の位置、面積等を把握しているか </t>
    <rPh sb="1" eb="2">
      <t>ジョウ</t>
    </rPh>
    <rPh sb="10" eb="12">
      <t>ハアク</t>
    </rPh>
    <phoneticPr fontId="3"/>
  </si>
  <si>
    <t>①ほ場一覧として作成した記録を保存している</t>
    <rPh sb="2" eb="3">
      <t>ジョウ</t>
    </rPh>
    <rPh sb="3" eb="5">
      <t>イチラン</t>
    </rPh>
    <rPh sb="8" eb="10">
      <t>サクセイ</t>
    </rPh>
    <rPh sb="12" eb="14">
      <t>キロク</t>
    </rPh>
    <rPh sb="15" eb="17">
      <t>ホゾン</t>
    </rPh>
    <phoneticPr fontId="3"/>
  </si>
  <si>
    <t>ほ場環境の確認と衛生管理</t>
    <rPh sb="1" eb="2">
      <t>ジョウ</t>
    </rPh>
    <rPh sb="2" eb="4">
      <t>カンキョウ</t>
    </rPh>
    <rPh sb="5" eb="7">
      <t>カクニン</t>
    </rPh>
    <rPh sb="8" eb="10">
      <t>エイセイ</t>
    </rPh>
    <rPh sb="10" eb="12">
      <t>カンリ</t>
    </rPh>
    <phoneticPr fontId="3"/>
  </si>
  <si>
    <t>ほ場や周辺環境（土壌や汚水等）、廃棄物、資材からの汚染防止</t>
    <phoneticPr fontId="3"/>
  </si>
  <si>
    <t>④ほ場にペットを入れないことの徹底</t>
    <phoneticPr fontId="3"/>
  </si>
  <si>
    <t>③大雨時のほ場の周辺からの汚水の流入防止と速やかな排水</t>
    <phoneticPr fontId="3"/>
  </si>
  <si>
    <t>③過去に流入等があった場合、ほ場図・現地で確認し、対策等を確認</t>
    <phoneticPr fontId="3"/>
  </si>
  <si>
    <t>⑧廃棄物、不要資材、堆肥をほ場やその周辺に放置しない</t>
    <phoneticPr fontId="8"/>
  </si>
  <si>
    <t>ほ場や施設から通える場所での手洗い設備やトイレ設備の確保と衛生管理の実施</t>
    <rPh sb="1" eb="2">
      <t>ジョウ</t>
    </rPh>
    <rPh sb="3" eb="5">
      <t>セツビ</t>
    </rPh>
    <rPh sb="9" eb="11">
      <t>セツビ</t>
    </rPh>
    <rPh sb="12" eb="14">
      <t>カクホ</t>
    </rPh>
    <rPh sb="15" eb="17">
      <t>エイセイ</t>
    </rPh>
    <rPh sb="17" eb="19">
      <t>カンリ</t>
    </rPh>
    <rPh sb="20" eb="22">
      <t>ジッシ</t>
    </rPh>
    <phoneticPr fontId="3"/>
  </si>
  <si>
    <t>ほ場等の近くに手洗い場やトイレを確保しているか</t>
    <phoneticPr fontId="3"/>
  </si>
  <si>
    <t>①ほ場近くに手洗い場やトイレがある
②石鹸・タオル等を常備している</t>
    <phoneticPr fontId="3"/>
  </si>
  <si>
    <t>　②生産過程で生じたごみは分別して保管し、適正に処理する</t>
    <phoneticPr fontId="3"/>
  </si>
  <si>
    <t>　①農場及び農産物取扱い施設で生じる廃棄物を把握し、保管・管理</t>
    <phoneticPr fontId="3"/>
  </si>
  <si>
    <t>①作業工程で使用する器具・包装容器等や清掃道具及び洗浄剤・消毒剤・機械油等について、安全性の確認、適切な保管、取扱い、洗浄等を行っている
②その他器具類等を衛生的に保管、取り扱い、使用後に洗浄している</t>
    <phoneticPr fontId="3"/>
  </si>
  <si>
    <t>ほ場や施設で発生した排水を適切に管理しているか</t>
    <phoneticPr fontId="3"/>
  </si>
  <si>
    <t>各工程の責任者は、作業者に対して教育訓練を実施しているか</t>
    <phoneticPr fontId="3"/>
  </si>
  <si>
    <t>①器具、容器、設備、機械・装置及び運搬車両を把握している
②安全装備等の確認、衛生管理、使用前点検、使用後の整備及び適切な管理を実施
③乗用型機械は転倒防止策を取っている
④機械等の安全対策をルール化している
⑤公道走行の要件を満たしている
⑥取扱説明書の内容を熟知している
⑦管理基準に使用する環境等配慮している</t>
    <phoneticPr fontId="3"/>
  </si>
  <si>
    <t>農場運営の方針・目的を定めているか</t>
    <phoneticPr fontId="3"/>
  </si>
  <si>
    <t>①経営者は、農場運営の方針・目的を文書化している
②経営者は、上記の方針・目的を農場内に周知している</t>
    <rPh sb="1" eb="4">
      <t>ケイエイシャ</t>
    </rPh>
    <rPh sb="6" eb="8">
      <t>ノウジョウ</t>
    </rPh>
    <rPh sb="8" eb="10">
      <t>ウンエイ</t>
    </rPh>
    <rPh sb="11" eb="13">
      <t>ホウシン</t>
    </rPh>
    <rPh sb="14" eb="16">
      <t>モクテキ</t>
    </rPh>
    <rPh sb="17" eb="19">
      <t>ブンショ</t>
    </rPh>
    <rPh sb="19" eb="20">
      <t>カ</t>
    </rPh>
    <rPh sb="26" eb="29">
      <t>ケイエイシャ</t>
    </rPh>
    <rPh sb="31" eb="33">
      <t>ジョウキ</t>
    </rPh>
    <rPh sb="34" eb="36">
      <t>ホウシン</t>
    </rPh>
    <rPh sb="37" eb="39">
      <t>モクテキ</t>
    </rPh>
    <rPh sb="40" eb="43">
      <t>ノウジョウナイ</t>
    </rPh>
    <rPh sb="44" eb="46">
      <t>シュウチ</t>
    </rPh>
    <phoneticPr fontId="3"/>
  </si>
  <si>
    <t>①組織体制、責任範囲及び責任者を決定し、周知している
②責任者の能力を向上するための体制を整備している</t>
    <phoneticPr fontId="3"/>
  </si>
  <si>
    <t>①農場を適正に管理するためのルールを決定している
②ルールに基づく運営、実施状況の確認ができている
③必要に応じた見直しができている</t>
    <phoneticPr fontId="3"/>
  </si>
  <si>
    <t>①商品に関する苦情・異常が発生した場合の管理手順が定められているか
②生産物の回収について管理手順が定められているか
③食品安全防御に対処するための手順が定められているか</t>
    <phoneticPr fontId="3"/>
  </si>
  <si>
    <t>①外部委託先との間で農場が定めたルールに従うことの合意はあるか
②外部委託先に対して点検を実施しているか</t>
    <phoneticPr fontId="3"/>
  </si>
  <si>
    <t>①ほ場や施設からの排水を把握
②排水桝や沈殿槽を設け、泥、残さ等を取り除く
③機械類の洗浄場所を水源に影響がない場所に確保
④泥や農産物の残さは、排水路が詰まらないように定期的に管理
⑤排水は直接川に流さない工夫を実施している</t>
    <phoneticPr fontId="3"/>
  </si>
  <si>
    <t>②排水桝や沈殿槽を設け、泥、残さ等を除去</t>
    <phoneticPr fontId="3"/>
  </si>
  <si>
    <t>②①の教育訓練について記録を残しており、記録には実施日、参加者、実施内容を記載</t>
    <phoneticPr fontId="3"/>
  </si>
  <si>
    <t>②農場のルールに適合しているか、聞取等を実施し、その記録の確認
農場ルールの見直しに係る点検表(37)
※外部委託先がなければ、適用除外</t>
    <phoneticPr fontId="3"/>
  </si>
  <si>
    <t>①外部委託先との契約書を確認し、契約書の中に農場のルールに従う旨記載されているか確認</t>
    <phoneticPr fontId="3"/>
  </si>
  <si>
    <t>管理者と労働者との間で、定期的に、作業者の健康、安全、福祉に関する双方向のやりとりが行なわれており、その記録があるか</t>
    <phoneticPr fontId="3"/>
  </si>
  <si>
    <t>①廃棄物は、農協等を利用し適正に処理している
②廃棄物を安易に焼却せず、適切に処理している
③作物残さの堆肥化に取り組んでいる
④家畜の飼料に利用している</t>
    <phoneticPr fontId="3"/>
  </si>
  <si>
    <t>①家族間の十分な話し合いに基づく家族経営の実施
②労働条件を遵守し、労働条件、労働環境、労働安全等に関する意見交換を実施</t>
    <phoneticPr fontId="3"/>
  </si>
  <si>
    <t>①廃棄物を適正に処理しているか
②廃棄物を焼却していないか
③作物残さは堆肥化すると「資源」になることを理解しているか</t>
    <phoneticPr fontId="3"/>
  </si>
  <si>
    <t>　⑦購入苗の場合、添付されている農薬使用履歴</t>
    <phoneticPr fontId="3"/>
  </si>
  <si>
    <t>環-1</t>
    <rPh sb="0" eb="1">
      <t>カン</t>
    </rPh>
    <phoneticPr fontId="3"/>
  </si>
  <si>
    <t>環-3</t>
    <rPh sb="0" eb="1">
      <t>カン</t>
    </rPh>
    <phoneticPr fontId="3"/>
  </si>
  <si>
    <t>環-4</t>
    <rPh sb="0" eb="1">
      <t>カン</t>
    </rPh>
    <phoneticPr fontId="3"/>
  </si>
  <si>
    <t>環-5</t>
    <rPh sb="0" eb="1">
      <t>カン</t>
    </rPh>
    <phoneticPr fontId="3"/>
  </si>
  <si>
    <t>経-6</t>
    <rPh sb="0" eb="1">
      <t>ケイ</t>
    </rPh>
    <phoneticPr fontId="3"/>
  </si>
  <si>
    <t>環-7</t>
    <rPh sb="0" eb="1">
      <t>カン</t>
    </rPh>
    <phoneticPr fontId="3"/>
  </si>
  <si>
    <t>環-8</t>
    <rPh sb="0" eb="1">
      <t>カン</t>
    </rPh>
    <phoneticPr fontId="3"/>
  </si>
  <si>
    <t>環-9</t>
    <rPh sb="0" eb="1">
      <t>カン</t>
    </rPh>
    <phoneticPr fontId="3"/>
  </si>
  <si>
    <t>①リスク低減のためのルール設定や対策を実施し、更に検証・見直しをしている
②土壌の安全性について、リスク評価を年１回以上実施している
③必要に応じて対策を講じるようにしており、リスク評価の結果及び対策は記録している
④ほ場に廃棄物、不要資材を長時間放置していない
⑤廃棄物、不要資材は決められた場所に置かれている
⑥堆肥をほ場や周辺に長期間放置（野積み）していない
⑦ほ場にペットを入れないようにしている
注）廃棄物：廃プラスチック、廃油、がれき、紙屑、動物の糞、不要な未熟堆肥・厩肥等
不用資材：鋼管、パレット、コンテナ</t>
    <phoneticPr fontId="3"/>
  </si>
  <si>
    <t>チェック数（経営計）</t>
    <rPh sb="4" eb="5">
      <t>スウ</t>
    </rPh>
    <rPh sb="6" eb="8">
      <t>ケイエイ</t>
    </rPh>
    <rPh sb="8" eb="9">
      <t>ケイ</t>
    </rPh>
    <phoneticPr fontId="3"/>
  </si>
  <si>
    <t>　⑤土壌診断を年１回行い、この結果により、基肥量を決定</t>
    <rPh sb="7" eb="8">
      <t>ネン</t>
    </rPh>
    <rPh sb="9" eb="10">
      <t>カイ</t>
    </rPh>
    <phoneticPr fontId="3"/>
  </si>
  <si>
    <t>　⑥堆肥由来の成分量を考慮し、基肥量を決定</t>
    <rPh sb="2" eb="4">
      <t>タイヒ</t>
    </rPh>
    <phoneticPr fontId="3"/>
  </si>
  <si>
    <t>④保証票がないものは公開または提示された仕様書等で確認できる</t>
    <rPh sb="1" eb="4">
      <t>ホショウヒョウ</t>
    </rPh>
    <rPh sb="10" eb="12">
      <t>コウカイ</t>
    </rPh>
    <rPh sb="15" eb="17">
      <t>テイジ</t>
    </rPh>
    <rPh sb="20" eb="24">
      <t>シヨウショトウ</t>
    </rPh>
    <rPh sb="25" eb="27">
      <t>カクニン</t>
    </rPh>
    <phoneticPr fontId="3"/>
  </si>
  <si>
    <t xml:space="preserve">土壌診断の結果を踏まえた肥料の適正な施用や、都道府県の施肥基準やJAの栽培暦等で示している施肥量、施肥方法等に則した施肥の実施 </t>
    <phoneticPr fontId="3"/>
  </si>
  <si>
    <t>肥料の保管時には、次の全てを遵守</t>
    <rPh sb="0" eb="2">
      <t>ヒリョウ</t>
    </rPh>
    <rPh sb="3" eb="6">
      <t>ホカンジ</t>
    </rPh>
    <rPh sb="9" eb="10">
      <t>ツギ</t>
    </rPh>
    <rPh sb="11" eb="12">
      <t>スベ</t>
    </rPh>
    <rPh sb="14" eb="16">
      <t>ジュンシュ</t>
    </rPh>
    <phoneticPr fontId="3"/>
  </si>
  <si>
    <t>環境負荷低減対策</t>
    <rPh sb="0" eb="4">
      <t>カンキョウフカ</t>
    </rPh>
    <rPh sb="4" eb="6">
      <t>テイゲン</t>
    </rPh>
    <rPh sb="6" eb="8">
      <t>タイサク</t>
    </rPh>
    <phoneticPr fontId="3"/>
  </si>
  <si>
    <t>環-14</t>
    <rPh sb="0" eb="1">
      <t>カン</t>
    </rPh>
    <phoneticPr fontId="3"/>
  </si>
  <si>
    <t>環境負荷低減のリスク評価とリスクが高い事項に対する対策の実施</t>
    <rPh sb="0" eb="6">
      <t>カンキョウフカテイゲン</t>
    </rPh>
    <rPh sb="10" eb="12">
      <t>ヒョウカ</t>
    </rPh>
    <rPh sb="17" eb="18">
      <t>タカ</t>
    </rPh>
    <rPh sb="19" eb="21">
      <t>ジコウ</t>
    </rPh>
    <rPh sb="22" eb="23">
      <t>タイ</t>
    </rPh>
    <rPh sb="25" eb="27">
      <t>タイサク</t>
    </rPh>
    <rPh sb="28" eb="30">
      <t>ジッシ</t>
    </rPh>
    <phoneticPr fontId="3"/>
  </si>
  <si>
    <t>農業活動による環境への影響を理解しているか</t>
    <rPh sb="0" eb="4">
      <t>ノウギョウカツドウ</t>
    </rPh>
    <rPh sb="7" eb="9">
      <t>カンキョウ</t>
    </rPh>
    <rPh sb="11" eb="13">
      <t>エイキョウ</t>
    </rPh>
    <rPh sb="14" eb="16">
      <t>リカイ</t>
    </rPh>
    <phoneticPr fontId="3"/>
  </si>
  <si>
    <t>①環境に負荷を与える要因を特定し、リスクの一覧表を作成</t>
    <rPh sb="4" eb="6">
      <t>フカ</t>
    </rPh>
    <rPh sb="7" eb="8">
      <t>アタ</t>
    </rPh>
    <rPh sb="10" eb="12">
      <t>ヨウイン</t>
    </rPh>
    <rPh sb="13" eb="15">
      <t>トクテイ</t>
    </rPh>
    <rPh sb="21" eb="24">
      <t>イチランヒョウ</t>
    </rPh>
    <rPh sb="25" eb="27">
      <t>サクセイ</t>
    </rPh>
    <phoneticPr fontId="3"/>
  </si>
  <si>
    <t>燃料の管理</t>
    <phoneticPr fontId="3"/>
  </si>
  <si>
    <t>燃料の適切な管理</t>
    <rPh sb="0" eb="2">
      <t>ネンリョウ</t>
    </rPh>
    <phoneticPr fontId="3"/>
  </si>
  <si>
    <t>44:食品安全（農産物への接触防止等）、環境保全（環境への流出防止等）、労働安全（火災防止等）に配慮した燃料類の保管の実施。</t>
    <phoneticPr fontId="3"/>
  </si>
  <si>
    <t>燃料の適切な管理をしているか</t>
    <rPh sb="0" eb="2">
      <t>ネンリョウ</t>
    </rPh>
    <rPh sb="3" eb="5">
      <t>テキセツ</t>
    </rPh>
    <rPh sb="6" eb="8">
      <t>カンリ</t>
    </rPh>
    <phoneticPr fontId="3"/>
  </si>
  <si>
    <t>　①燃料に適した容器で保管</t>
    <phoneticPr fontId="3"/>
  </si>
  <si>
    <t>①ガソリンは携行缶で保管されているか</t>
    <rPh sb="6" eb="9">
      <t>ケイコウカン</t>
    </rPh>
    <rPh sb="10" eb="12">
      <t>ホカン</t>
    </rPh>
    <phoneticPr fontId="3"/>
  </si>
  <si>
    <t>　③燃料は在庫管理を実施</t>
    <phoneticPr fontId="3"/>
  </si>
  <si>
    <t>③燃料管理簿【9】の確認</t>
    <phoneticPr fontId="3"/>
  </si>
  <si>
    <t>　④重油タンクについては法令に基づいた防油堤を設置</t>
    <phoneticPr fontId="3"/>
  </si>
  <si>
    <t>④重油がある場合は防油堤</t>
    <phoneticPr fontId="3"/>
  </si>
  <si>
    <t>食品安全を確保するための外部委託先の管理</t>
    <rPh sb="18" eb="20">
      <t>カンリ</t>
    </rPh>
    <phoneticPr fontId="3"/>
  </si>
  <si>
    <t>全-１
全-２</t>
    <rPh sb="0" eb="1">
      <t>ゼン</t>
    </rPh>
    <phoneticPr fontId="3"/>
  </si>
  <si>
    <t xml:space="preserve">①、②品種登録等の有無・記録の確認
農業者自ら開発した技術・ノウハウ・知的財産の重要性を理解しているか </t>
    <phoneticPr fontId="3"/>
  </si>
  <si>
    <t>経-9</t>
    <rPh sb="0" eb="1">
      <t>ケイ</t>
    </rPh>
    <phoneticPr fontId="3"/>
  </si>
  <si>
    <t>肥料の使用</t>
    <rPh sb="0" eb="2">
      <t>ヒリョウ</t>
    </rPh>
    <rPh sb="3" eb="5">
      <t>シヨウ</t>
    </rPh>
    <phoneticPr fontId="3"/>
  </si>
  <si>
    <t>食-2</t>
    <phoneticPr fontId="3"/>
  </si>
  <si>
    <t>堆肥を施用する場合は、病原微生物による汚染を防止するため、数日間、高温で発酵した堆肥を使用</t>
  </si>
  <si>
    <t>65:堆肥製造に関し、適切な期間・温度の発酵維持による雑草種子、有害微生物の殺滅対策等の実施及び適正な堆肥の施用。</t>
    <phoneticPr fontId="3"/>
  </si>
  <si>
    <t>堆肥の原材料や発酵状態を把握しているか</t>
  </si>
  <si>
    <t>①堆肥の原材料を把握している
②完熟堆肥を使用している</t>
    <phoneticPr fontId="3"/>
  </si>
  <si>
    <t>①堆肥の原材料を把握</t>
    <phoneticPr fontId="3"/>
  </si>
  <si>
    <t>①原材料の確認</t>
    <phoneticPr fontId="3"/>
  </si>
  <si>
    <t>②完熟度合のチェックと未熟堆肥の使用を回避</t>
    <phoneticPr fontId="3"/>
  </si>
  <si>
    <t>②分析結果や成分保証書の確認</t>
    <phoneticPr fontId="3"/>
  </si>
  <si>
    <t>④機械の潤滑油、洗浄剤や消毒剤等は農産物に接触しても問題のないものを使用</t>
    <phoneticPr fontId="3"/>
  </si>
  <si>
    <t>①県の施肥基準を把握している
②簡易土壌診断などにより、適正施肥を実施している
③原材料・製造工程の把握による肥料等の安全性、成分の確認と食品安全、環境保全に配慮した肥料等の利用計画を策定している</t>
    <phoneticPr fontId="3"/>
  </si>
  <si>
    <t>　④肥料等の成分の含有量・製造工程を保証票等で把握</t>
    <rPh sb="2" eb="5">
      <t>ヒリョウトウ</t>
    </rPh>
    <rPh sb="6" eb="8">
      <t>セイブン</t>
    </rPh>
    <rPh sb="9" eb="12">
      <t>ガンユウリョウ</t>
    </rPh>
    <rPh sb="18" eb="22">
      <t>ホショウヒョウトウ</t>
    </rPh>
    <rPh sb="23" eb="25">
      <t>ハアク</t>
    </rPh>
    <phoneticPr fontId="3"/>
  </si>
  <si>
    <t>　①県施肥基準やJAの栽培指針等に則して、食品安全、環境保全に配慮した施肥計画を策定</t>
    <phoneticPr fontId="3"/>
  </si>
  <si>
    <t>①土壌侵食を低減させる土壌の流出防止対策を講じている</t>
    <rPh sb="1" eb="3">
      <t>ドジョウ</t>
    </rPh>
    <rPh sb="3" eb="5">
      <t>シンショク</t>
    </rPh>
    <rPh sb="6" eb="8">
      <t>テイゲン</t>
    </rPh>
    <rPh sb="11" eb="13">
      <t>ドジョウ</t>
    </rPh>
    <rPh sb="14" eb="15">
      <t>リュウ</t>
    </rPh>
    <rPh sb="15" eb="16">
      <t>シュツ</t>
    </rPh>
    <rPh sb="16" eb="18">
      <t>ボウシ</t>
    </rPh>
    <rPh sb="18" eb="20">
      <t>タイサク</t>
    </rPh>
    <rPh sb="21" eb="22">
      <t>コウ</t>
    </rPh>
    <phoneticPr fontId="3"/>
  </si>
  <si>
    <t>③対策を実施するための農場のルールを設定し、これに基づいて対策を実施</t>
  </si>
  <si>
    <t>④実施する対策及び農場のルールを年１回以上検証し、必要に応じてこれらを修正</t>
    <rPh sb="1" eb="3">
      <t>ジッシ</t>
    </rPh>
    <rPh sb="5" eb="7">
      <t>タイサク</t>
    </rPh>
    <rPh sb="7" eb="8">
      <t>オヨ</t>
    </rPh>
    <rPh sb="9" eb="11">
      <t>ノウジョウ</t>
    </rPh>
    <rPh sb="16" eb="17">
      <t>ネン</t>
    </rPh>
    <rPh sb="18" eb="21">
      <t>カイイジョウ</t>
    </rPh>
    <rPh sb="21" eb="23">
      <t>ケンショウ</t>
    </rPh>
    <rPh sb="25" eb="27">
      <t>ヒツヨウ</t>
    </rPh>
    <rPh sb="28" eb="29">
      <t>オウ</t>
    </rPh>
    <rPh sb="35" eb="37">
      <t>シュウセイ</t>
    </rPh>
    <phoneticPr fontId="3"/>
  </si>
  <si>
    <t>①～②環境リスク一覧（42）の確認</t>
    <rPh sb="3" eb="5">
      <t>カンキョウ</t>
    </rPh>
    <rPh sb="8" eb="10">
      <t>イチラン</t>
    </rPh>
    <rPh sb="15" eb="17">
      <t>カクニン</t>
    </rPh>
    <phoneticPr fontId="3"/>
  </si>
  <si>
    <t>①燃料タンクの配管漏れがないかを確認している
②燃料タンクに必要な防油堤を設置している
③潤滑油は収穫物と離れたところに置いている
④燃料の保管時には、農産物に燃油が付着しないよう、流出した燃料が水源や土壌を汚染しないようにしている</t>
    <phoneticPr fontId="3"/>
  </si>
  <si>
    <t>①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している
②危険を知らせる標識等を利用している</t>
    <phoneticPr fontId="3"/>
  </si>
  <si>
    <t>①労働安全に関する危害要因を特定し、リスクの一覧表を作成</t>
    <rPh sb="1" eb="5">
      <t>ロウドウアンゼン</t>
    </rPh>
    <rPh sb="6" eb="7">
      <t>カン</t>
    </rPh>
    <rPh sb="9" eb="13">
      <t>キガイヨウイン</t>
    </rPh>
    <rPh sb="14" eb="16">
      <t>トクテイ</t>
    </rPh>
    <rPh sb="22" eb="24">
      <t>イチラン</t>
    </rPh>
    <phoneticPr fontId="3"/>
  </si>
  <si>
    <t>②リスクが高いと評価した事項についての対策の検討</t>
    <phoneticPr fontId="3"/>
  </si>
  <si>
    <t>③事故を防ぐためのルール作成と作業者全員に配布又は掲示し、これに基づいて対策を実施</t>
    <rPh sb="32" eb="33">
      <t>モト</t>
    </rPh>
    <rPh sb="36" eb="38">
      <t>タイサク</t>
    </rPh>
    <rPh sb="39" eb="41">
      <t>ジッシ</t>
    </rPh>
    <phoneticPr fontId="3"/>
  </si>
  <si>
    <t>④実施する対策及び農場のルールを年１回以上検証し、必要に応じてこれらを修正</t>
    <phoneticPr fontId="3"/>
  </si>
  <si>
    <t>①～②危険な場所・作業・機械一覧(11)の確認</t>
    <phoneticPr fontId="3"/>
  </si>
  <si>
    <t>③事故防止のためのルール(12)の確認</t>
    <phoneticPr fontId="3"/>
  </si>
  <si>
    <t>④農場のヒヤリハット調査表(13)、農場ルールの見直しに係る点検表(37)の確認</t>
    <phoneticPr fontId="3"/>
  </si>
  <si>
    <t>①適切に実施しなければ危険を伴う作業(機械作業、高所作業、農薬散布作業等)の従事者に対し、安全に配慮した十分な研修を実施</t>
    <phoneticPr fontId="3"/>
  </si>
  <si>
    <t>②次の該当者は、必要に応じて作業内容の禁止・制限</t>
    <phoneticPr fontId="8"/>
  </si>
  <si>
    <t>④１日あたりの作業時間の設定と休息の取得</t>
    <phoneticPr fontId="8"/>
  </si>
  <si>
    <t>⑤法規制がある作業には、労働安全に関して必要な作業機械等の免許取得や講習を修了、取扱責任者等を設置</t>
    <phoneticPr fontId="8"/>
  </si>
  <si>
    <t>①安全に作業を行うための適切な服装、保護具を着用・管理している</t>
    <phoneticPr fontId="3"/>
  </si>
  <si>
    <t>⑤防除着と保護具の保管場所や表示【12】</t>
    <phoneticPr fontId="3"/>
  </si>
  <si>
    <t>③農薬取扱責任者が定められており、病害虫・雑草管理計画に基づいた指示・検証を行い、農薬の保管、在庫管理状況を記録</t>
    <rPh sb="32" eb="34">
      <t>シジ</t>
    </rPh>
    <rPh sb="35" eb="37">
      <t>ケンショウ</t>
    </rPh>
    <rPh sb="38" eb="39">
      <t>オコナ</t>
    </rPh>
    <rPh sb="41" eb="43">
      <t>ノウヤク</t>
    </rPh>
    <phoneticPr fontId="3"/>
  </si>
  <si>
    <t>④農薬のラベルを確認し、必要な場合には、農薬使用後の立ち入りを禁止・制限するなど、農薬使用の一連の工程を管理している</t>
    <rPh sb="1" eb="3">
      <t>ノウヤク</t>
    </rPh>
    <rPh sb="8" eb="10">
      <t>カクニン</t>
    </rPh>
    <rPh sb="12" eb="14">
      <t>ヒツヨウ</t>
    </rPh>
    <rPh sb="15" eb="17">
      <t>バアイ</t>
    </rPh>
    <rPh sb="20" eb="22">
      <t>ノウヤク</t>
    </rPh>
    <rPh sb="22" eb="24">
      <t>シヨウ</t>
    </rPh>
    <rPh sb="24" eb="25">
      <t>ゴ</t>
    </rPh>
    <rPh sb="26" eb="27">
      <t>タ</t>
    </rPh>
    <rPh sb="28" eb="29">
      <t>イ</t>
    </rPh>
    <rPh sb="31" eb="33">
      <t>キンシ</t>
    </rPh>
    <rPh sb="34" eb="36">
      <t>セイゲン</t>
    </rPh>
    <rPh sb="41" eb="43">
      <t>ノウヤク</t>
    </rPh>
    <rPh sb="43" eb="45">
      <t>シヨウ</t>
    </rPh>
    <rPh sb="46" eb="48">
      <t>イチレン</t>
    </rPh>
    <rPh sb="49" eb="51">
      <t>コウテイ</t>
    </rPh>
    <rPh sb="52" eb="54">
      <t>カンリ</t>
    </rPh>
    <phoneticPr fontId="3"/>
  </si>
  <si>
    <t>⑤暑熱環境における水分摂取及び定期的な休息、換気、危険表示等の実施</t>
    <phoneticPr fontId="3"/>
  </si>
  <si>
    <t>⑤熱中症対策の有無の確認（注意喚起表示【8】）や危険表示【12】の確認</t>
    <phoneticPr fontId="3"/>
  </si>
  <si>
    <t>①器具、容器、設備、機械・装置及び運搬車両をリスト化し、状況を把握</t>
    <rPh sb="28" eb="30">
      <t>ジョウキョウ</t>
    </rPh>
    <rPh sb="31" eb="33">
      <t>ハアク</t>
    </rPh>
    <phoneticPr fontId="3"/>
  </si>
  <si>
    <t>②取扱説明書及び農場のルールに従って適正に使用</t>
    <phoneticPr fontId="8"/>
  </si>
  <si>
    <t>③機械等は使用前の点検や安全装置等の確認、使用後は適切に洗浄し、衛生的に管理</t>
    <phoneticPr fontId="8"/>
  </si>
  <si>
    <t>⑦法令で定期点検が定められている機械等は定期点検を実施し、記録、証明書類を保管</t>
    <phoneticPr fontId="8"/>
  </si>
  <si>
    <t>⑧乗用型機械は安全フレーム、安全キャブの装着及びシートベルト着用</t>
    <phoneticPr fontId="3"/>
  </si>
  <si>
    <t>⑨安全のための作業手順書を作成</t>
    <phoneticPr fontId="8"/>
  </si>
  <si>
    <t>⑩農作業機への灯火器類の設置、検査登録・免許の確認</t>
    <phoneticPr fontId="8"/>
  </si>
  <si>
    <t>⑪乗用型トラクター使用時のシートベルト装着や公道移動時等の左右ブレーキの連結</t>
    <phoneticPr fontId="8"/>
  </si>
  <si>
    <t>⑫取扱説明書はわかりやすい場所で保管</t>
    <phoneticPr fontId="8"/>
  </si>
  <si>
    <t>⑬取扱説明書の内容を理解</t>
    <phoneticPr fontId="8"/>
  </si>
  <si>
    <t>　⑨肥料等は、風雨を防ぐ適当な覆いをして、落下・環境への流出防止等に配慮した場所で保管</t>
    <phoneticPr fontId="3"/>
  </si>
  <si>
    <t>　⑩消防法で保管量や保管方法が規制されている肥料等は、適正に管理・保管</t>
    <phoneticPr fontId="3"/>
  </si>
  <si>
    <t>　⑪火気がなく、不必要なものを置いていない場所で保管</t>
    <phoneticPr fontId="3"/>
  </si>
  <si>
    <t>　⑫燃料に適した容器で保管</t>
    <phoneticPr fontId="3"/>
  </si>
  <si>
    <t>　⑬燃料容器が容易に転倒・落下しない場所で保管</t>
    <rPh sb="2" eb="4">
      <t>ネンリョウ</t>
    </rPh>
    <phoneticPr fontId="3"/>
  </si>
  <si>
    <t>　⑭燃料は在庫管理を実施</t>
    <phoneticPr fontId="3"/>
  </si>
  <si>
    <t>　⑮重油タンクについては法令に基づいた防油堤を設置</t>
    <phoneticPr fontId="3"/>
  </si>
  <si>
    <t>①労災保険は常時５人以上の雇用者がいる場合、加入（５人未満は任意で加入を推奨）</t>
    <phoneticPr fontId="3"/>
  </si>
  <si>
    <t>②自然災害等のリスクに備えるため事業継続計画(BCP)を策定する</t>
    <phoneticPr fontId="8"/>
  </si>
  <si>
    <t>③農業保険の加入を検討する</t>
    <rPh sb="9" eb="11">
      <t>ケントウ</t>
    </rPh>
    <phoneticPr fontId="8"/>
  </si>
  <si>
    <t>②事業継続計画(BCP)の確認(35)</t>
    <phoneticPr fontId="3"/>
  </si>
  <si>
    <t>③人種、民族、国籍、宗教、性別によって労働者を差別しない</t>
    <phoneticPr fontId="3"/>
  </si>
  <si>
    <t>①（設けた場合は）作業記録簿(20)等の確認</t>
    <rPh sb="2" eb="3">
      <t>モウ</t>
    </rPh>
    <rPh sb="5" eb="7">
      <t>バアイ</t>
    </rPh>
    <rPh sb="9" eb="11">
      <t>サギョウ</t>
    </rPh>
    <rPh sb="11" eb="14">
      <t>キロクボ</t>
    </rPh>
    <rPh sb="18" eb="19">
      <t>トウ</t>
    </rPh>
    <rPh sb="20" eb="22">
      <t>カクニン</t>
    </rPh>
    <phoneticPr fontId="3"/>
  </si>
  <si>
    <t>③労働契約等で差がないか確認
　差がある場合は確認する</t>
    <rPh sb="1" eb="5">
      <t>ロウドウケイヤク</t>
    </rPh>
    <rPh sb="5" eb="6">
      <t>トウ</t>
    </rPh>
    <rPh sb="7" eb="8">
      <t>サ</t>
    </rPh>
    <rPh sb="12" eb="14">
      <t>カクニン</t>
    </rPh>
    <rPh sb="16" eb="17">
      <t>サ</t>
    </rPh>
    <rPh sb="20" eb="22">
      <t>バアイ</t>
    </rPh>
    <rPh sb="23" eb="25">
      <t>カクニン</t>
    </rPh>
    <phoneticPr fontId="3"/>
  </si>
  <si>
    <t>①教育訓練記録表（32）の確認
双方の意見（年１回以上）の記録があるかを確認</t>
    <phoneticPr fontId="3"/>
  </si>
  <si>
    <t>①外国人を雇用する場合、在留資格や就労許可の所持、受入れ及び離職時のハローワークへの届出の確認</t>
    <phoneticPr fontId="3"/>
  </si>
  <si>
    <t>②外国人雇用がある場合、住居については以下の点を踏まえて確認する</t>
    <phoneticPr fontId="3"/>
  </si>
  <si>
    <t>②責任者はエコえひめ認証制度について理解</t>
    <phoneticPr fontId="3"/>
  </si>
  <si>
    <t>③自己点検表(5)、農場ルールの見直しに係る点検表(37)</t>
  </si>
  <si>
    <t>②商品回収の手順書（39）、出荷先連絡先一覧（39）</t>
    <phoneticPr fontId="3"/>
  </si>
  <si>
    <t>③食品安全防御のリスク評価とその手立て（40）</t>
    <phoneticPr fontId="3"/>
  </si>
  <si>
    <t>②校正済みの計量機器類と比較し、重さのわかっているもの等で同じ計測結果となることを確認</t>
    <phoneticPr fontId="8"/>
  </si>
  <si>
    <t>①新たに開発した独自技術はノウハウとして蓄積し、必要に応じて商標登録を積極的に行いアピールしている
②栽培品種は、許諾を得ている
③他者の知的財産を侵害しない</t>
    <rPh sb="1" eb="2">
      <t>アラ</t>
    </rPh>
    <rPh sb="4" eb="6">
      <t>カイハツ</t>
    </rPh>
    <rPh sb="8" eb="10">
      <t>ドクジ</t>
    </rPh>
    <rPh sb="10" eb="12">
      <t>ギジュツ</t>
    </rPh>
    <rPh sb="20" eb="22">
      <t>チクセキ</t>
    </rPh>
    <rPh sb="24" eb="26">
      <t>ヒツヨウ</t>
    </rPh>
    <rPh sb="27" eb="28">
      <t>オウ</t>
    </rPh>
    <rPh sb="30" eb="34">
      <t>ショウヒョウトウロク</t>
    </rPh>
    <rPh sb="35" eb="38">
      <t>セッキョクテキ</t>
    </rPh>
    <rPh sb="39" eb="40">
      <t>オコナ</t>
    </rPh>
    <rPh sb="66" eb="68">
      <t>タシャ</t>
    </rPh>
    <rPh sb="69" eb="73">
      <t>チテキザイサン</t>
    </rPh>
    <rPh sb="74" eb="76">
      <t>シンガイ</t>
    </rPh>
    <phoneticPr fontId="3"/>
  </si>
  <si>
    <t>③購入伝票や袋等の確認
品種登録制度を理解しているか</t>
    <rPh sb="7" eb="8">
      <t>トウ</t>
    </rPh>
    <phoneticPr fontId="3"/>
  </si>
  <si>
    <t>①ほ場・施設一覧として作成した記録（名称、所在地及び面積の記載があること）を保存（台帳形式で栽培品目や生産履歴などの記録とリンクさせること）</t>
    <rPh sb="2" eb="3">
      <t>ジョウ</t>
    </rPh>
    <rPh sb="4" eb="6">
      <t>シセツ</t>
    </rPh>
    <rPh sb="6" eb="8">
      <t>イチラン</t>
    </rPh>
    <rPh sb="11" eb="13">
      <t>サクセイ</t>
    </rPh>
    <rPh sb="15" eb="17">
      <t>キロク</t>
    </rPh>
    <rPh sb="18" eb="20">
      <t>メイショウ</t>
    </rPh>
    <rPh sb="21" eb="24">
      <t>ショザイチ</t>
    </rPh>
    <rPh sb="24" eb="25">
      <t>オヨ</t>
    </rPh>
    <rPh sb="26" eb="28">
      <t>メンセキ</t>
    </rPh>
    <rPh sb="29" eb="31">
      <t>キサイ</t>
    </rPh>
    <rPh sb="38" eb="40">
      <t>ホゾン</t>
    </rPh>
    <rPh sb="41" eb="43">
      <t>ダイチョウ</t>
    </rPh>
    <rPh sb="43" eb="45">
      <t>ケイシキ</t>
    </rPh>
    <rPh sb="46" eb="48">
      <t>サイバイ</t>
    </rPh>
    <rPh sb="48" eb="50">
      <t>ヒンモク</t>
    </rPh>
    <rPh sb="51" eb="53">
      <t>セイサン</t>
    </rPh>
    <rPh sb="53" eb="55">
      <t>リレキ</t>
    </rPh>
    <rPh sb="58" eb="60">
      <t>キロク</t>
    </rPh>
    <phoneticPr fontId="3"/>
  </si>
  <si>
    <t>作業記録簿(20)、（20(2))、【他１】農薬・肥料管理簿の確認</t>
    <phoneticPr fontId="3"/>
  </si>
  <si>
    <t>　⑥入庫量、出庫量、在庫量</t>
    <rPh sb="2" eb="5">
      <t>ニュウコリョウ</t>
    </rPh>
    <rPh sb="6" eb="8">
      <t>シュッコ</t>
    </rPh>
    <rPh sb="8" eb="9">
      <t>リョウ</t>
    </rPh>
    <phoneticPr fontId="3"/>
  </si>
  <si>
    <t>①購入伝票等を保存している
②資材の殺菌消毒や保守管理の記録簿を作成している
③信頼できる供給元からの適正な手段による種苗の入手、育苗の管理及び種苗の調達に関する記録を保管している</t>
    <phoneticPr fontId="3"/>
  </si>
  <si>
    <t>①資材等（種子・苗、堆肥、土壌改良資材、肥料、農薬等）は信頼できる供給元から適正な手段により入手し、購入伝票を税法の規定期間保管(種子・苗は、品種、生産地、採種年月（又は有効期限）、数量、農薬の使用履歴、種苗業者の名称、発芽率が表示されている証明書を保管)</t>
    <rPh sb="46" eb="48">
      <t>ニュウシュ</t>
    </rPh>
    <phoneticPr fontId="3"/>
  </si>
  <si>
    <t>①出荷に関する一連の記録簿を作成している
②出荷する商品の表示の管理及び収穫記録と結びついた農産物の出荷記録、それ以外の農場の管理等に関する記録を作成・保存している
③検査機関にかかる評価や選定方法が定められている</t>
    <phoneticPr fontId="3"/>
  </si>
  <si>
    <t>①出荷する農産物、出荷伝票、納品書等に「名称、農場名、原産地」を表示する</t>
    <rPh sb="27" eb="30">
      <t>ゲンサンチ</t>
    </rPh>
    <phoneticPr fontId="3"/>
  </si>
  <si>
    <t>②出荷した農産物と収穫物が紐づくように収穫記録、品名、出荷日、出荷数量、出荷先、農場の管理等に関する記録を作成・保存</t>
    <rPh sb="25" eb="26">
      <t>メイ</t>
    </rPh>
    <rPh sb="40" eb="42">
      <t>ノウジョウ</t>
    </rPh>
    <rPh sb="43" eb="45">
      <t>カンリ</t>
    </rPh>
    <rPh sb="45" eb="46">
      <t>トウ</t>
    </rPh>
    <rPh sb="47" eb="48">
      <t>カン</t>
    </rPh>
    <rPh sb="50" eb="52">
      <t>キロク</t>
    </rPh>
    <rPh sb="53" eb="55">
      <t>サクセイ</t>
    </rPh>
    <rPh sb="56" eb="58">
      <t>ホゾン</t>
    </rPh>
    <phoneticPr fontId="3"/>
  </si>
  <si>
    <t>③残留農薬等の適合に係る検査結果を記録
（残留農薬検査機関は、愛媛県が推奨する機関とし、可能な限り、食品衛生法に基づく登録検査機関又はISO17025認定機関とする）</t>
    <phoneticPr fontId="3"/>
  </si>
  <si>
    <t>①納品書等の表示の確認</t>
    <phoneticPr fontId="3"/>
  </si>
  <si>
    <t>　①生産計画書(施肥管理、病害虫・雑草管理計画、出荷計画(実績)書)など農場の利用計画と点検項目等を策定</t>
    <phoneticPr fontId="3"/>
  </si>
  <si>
    <t>①全ての農産物取扱施設で、農産物に生じる衛生上の危害要因の洗い出しを行った上で、リスク評価の実施と文書化及びリスクが高い危害要因について、防止・低減対策を実施</t>
    <rPh sb="1" eb="2">
      <t>スベ</t>
    </rPh>
    <rPh sb="4" eb="7">
      <t>ノウサンブツ</t>
    </rPh>
    <rPh sb="7" eb="9">
      <t>トリアツカイ</t>
    </rPh>
    <rPh sb="9" eb="11">
      <t>シセツ</t>
    </rPh>
    <rPh sb="13" eb="16">
      <t>ノウサンブツ</t>
    </rPh>
    <rPh sb="17" eb="18">
      <t>ショウ</t>
    </rPh>
    <rPh sb="20" eb="22">
      <t>エイセイ</t>
    </rPh>
    <rPh sb="22" eb="23">
      <t>ジョウ</t>
    </rPh>
    <rPh sb="24" eb="26">
      <t>キガイ</t>
    </rPh>
    <rPh sb="26" eb="28">
      <t>ヨウイン</t>
    </rPh>
    <rPh sb="29" eb="30">
      <t>アラ</t>
    </rPh>
    <rPh sb="31" eb="32">
      <t>ダ</t>
    </rPh>
    <rPh sb="34" eb="35">
      <t>オコナ</t>
    </rPh>
    <rPh sb="37" eb="38">
      <t>ウエ</t>
    </rPh>
    <rPh sb="43" eb="45">
      <t>ヒョウカ</t>
    </rPh>
    <rPh sb="46" eb="48">
      <t>ジッシ</t>
    </rPh>
    <rPh sb="49" eb="52">
      <t>ブンショカ</t>
    </rPh>
    <rPh sb="52" eb="53">
      <t>オヨ</t>
    </rPh>
    <rPh sb="58" eb="59">
      <t>タカ</t>
    </rPh>
    <rPh sb="60" eb="62">
      <t>キガイ</t>
    </rPh>
    <rPh sb="62" eb="64">
      <t>ヨウイン</t>
    </rPh>
    <rPh sb="69" eb="71">
      <t>ボウシ</t>
    </rPh>
    <rPh sb="72" eb="74">
      <t>テイゲン</t>
    </rPh>
    <rPh sb="74" eb="76">
      <t>タイサク</t>
    </rPh>
    <rPh sb="77" eb="79">
      <t>ジッシ</t>
    </rPh>
    <phoneticPr fontId="3"/>
  </si>
  <si>
    <t>⑨家庭用殺虫剤は農産物と離れたところで管理しているか確認</t>
    <phoneticPr fontId="3"/>
  </si>
  <si>
    <t>③作業工程の管理による効率的な機械の運転</t>
    <phoneticPr fontId="3"/>
  </si>
  <si>
    <t>①施設の破損個所の補修</t>
    <phoneticPr fontId="3"/>
  </si>
  <si>
    <t>⑤局所施肥や緩効性肥料の利用を検討</t>
    <rPh sb="1" eb="5">
      <t>キョクショセヒ</t>
    </rPh>
    <rPh sb="6" eb="8">
      <t>カンコウ</t>
    </rPh>
    <rPh sb="8" eb="9">
      <t>セイ</t>
    </rPh>
    <rPh sb="9" eb="11">
      <t>ヒリョウ</t>
    </rPh>
    <rPh sb="12" eb="14">
      <t>リヨウ</t>
    </rPh>
    <rPh sb="15" eb="17">
      <t>ケントウ</t>
    </rPh>
    <phoneticPr fontId="3"/>
  </si>
  <si>
    <t>⑥堆肥等有機物の施用や残さのすき込み等によるほ場への炭素貯留の取組みを検討</t>
    <rPh sb="1" eb="4">
      <t>タイヒトウ</t>
    </rPh>
    <rPh sb="4" eb="7">
      <t>ユウキブツ</t>
    </rPh>
    <rPh sb="8" eb="10">
      <t>セヨウ</t>
    </rPh>
    <rPh sb="11" eb="12">
      <t>ザン</t>
    </rPh>
    <rPh sb="16" eb="17">
      <t>コ</t>
    </rPh>
    <rPh sb="18" eb="19">
      <t>トウ</t>
    </rPh>
    <rPh sb="23" eb="24">
      <t>ジョウ</t>
    </rPh>
    <rPh sb="26" eb="28">
      <t>タンソ</t>
    </rPh>
    <rPh sb="28" eb="30">
      <t>チョリュウ</t>
    </rPh>
    <rPh sb="31" eb="32">
      <t>ト</t>
    </rPh>
    <rPh sb="32" eb="33">
      <t>ク</t>
    </rPh>
    <rPh sb="35" eb="37">
      <t>ケントウ</t>
    </rPh>
    <phoneticPr fontId="3"/>
  </si>
  <si>
    <t>⑦省エネルギーの表示の有無、機械点検記録簿(3)を確認、燃料管理簿【9】を確認、省エネルギーに対するルール【1】</t>
    <rPh sb="28" eb="30">
      <t>ネンリョウ</t>
    </rPh>
    <rPh sb="30" eb="33">
      <t>カンリボ</t>
    </rPh>
    <rPh sb="37" eb="39">
      <t>カクニン</t>
    </rPh>
    <rPh sb="40" eb="41">
      <t>ショウ</t>
    </rPh>
    <rPh sb="47" eb="48">
      <t>タイ</t>
    </rPh>
    <phoneticPr fontId="3"/>
  </si>
  <si>
    <t>　②燃料容器が容易に転倒・落下しない場所で燃料漏れ防止対策を講じて保管</t>
    <rPh sb="2" eb="4">
      <t>ネンリョウ</t>
    </rPh>
    <rPh sb="21" eb="24">
      <t>ネンリョウモ</t>
    </rPh>
    <rPh sb="25" eb="27">
      <t>ボウシ</t>
    </rPh>
    <rPh sb="27" eb="29">
      <t>タイサク</t>
    </rPh>
    <rPh sb="30" eb="31">
      <t>コウ</t>
    </rPh>
    <phoneticPr fontId="3"/>
  </si>
  <si>
    <t>①生産工程において農産物に生じる食品安全に関する危害要因（生物的、化学的、物理的）のリスク評価の実施</t>
    <rPh sb="1" eb="5">
      <t>セイサンコウテイ</t>
    </rPh>
    <rPh sb="16" eb="20">
      <t>ショクヒンアンゼン</t>
    </rPh>
    <rPh sb="21" eb="22">
      <t>カン</t>
    </rPh>
    <phoneticPr fontId="4"/>
  </si>
  <si>
    <t>②リスクが高いと評価した事項についての対策の検討</t>
  </si>
  <si>
    <t>④実施する対策及び農場のルールを年１回以上検証し、必要に応じてこれらを修正</t>
  </si>
  <si>
    <t>【収穫物の衛生管理】</t>
    <rPh sb="1" eb="3">
      <t>シュウカク</t>
    </rPh>
    <rPh sb="3" eb="4">
      <t>ブツ</t>
    </rPh>
    <rPh sb="5" eb="7">
      <t>エイセイ</t>
    </rPh>
    <rPh sb="7" eb="9">
      <t>カンリ</t>
    </rPh>
    <phoneticPr fontId="2"/>
  </si>
  <si>
    <t>　⑥手洗いやアルコール消毒による大腸菌・ノロウイルス・黄色ブドウ球菌からの収穫物への汚染防止</t>
    <phoneticPr fontId="3"/>
  </si>
  <si>
    <t>　⑦収穫物は汚物、家畜ふん堆肥、土壌、ねずみ等からの回避</t>
    <phoneticPr fontId="3"/>
  </si>
  <si>
    <t>⑦収穫物を直置きしない</t>
    <phoneticPr fontId="3"/>
  </si>
  <si>
    <t>③使用後には防除器具等に十分に水を通して洗浄</t>
    <rPh sb="6" eb="11">
      <t>ボウジョキグトウ</t>
    </rPh>
    <phoneticPr fontId="3"/>
  </si>
  <si>
    <t>農薬散布時における周辺作物・周辺住民等への影響の回避と周辺からの農薬ドリフトの回避</t>
    <rPh sb="14" eb="18">
      <t>シュウヘンジュウミン</t>
    </rPh>
    <rPh sb="18" eb="19">
      <t>トウ</t>
    </rPh>
    <phoneticPr fontId="3"/>
  </si>
  <si>
    <t>⑦隣接するほ場からの農薬ドリフトの可能性がある場合、ほ場の境界に緩衝帯の設置、または、周辺の農家とコミュニケーションを図る</t>
    <rPh sb="59" eb="60">
      <t>ハカ</t>
    </rPh>
    <phoneticPr fontId="3"/>
  </si>
  <si>
    <t>④調製・貯蔵施設の洗浄剤や消毒剤の確認（もしある場合は食品安全上問題ないものかまたは対策があるか）</t>
    <rPh sb="2" eb="3">
      <t>セイ</t>
    </rPh>
    <phoneticPr fontId="3"/>
  </si>
  <si>
    <t>⑤調製に使用する機械・器具類に使用する機械油の確認、対策が講じられているか確認</t>
    <rPh sb="2" eb="3">
      <t>セイ</t>
    </rPh>
    <phoneticPr fontId="3"/>
  </si>
  <si>
    <t>⑥消毒・洗浄に用いる洗浄剤・消毒剤、燃料等は収穫物が汚染されないように所定の場所に保管</t>
    <rPh sb="18" eb="21">
      <t>ネンリョウトウ</t>
    </rPh>
    <phoneticPr fontId="3"/>
  </si>
  <si>
    <t>　②周辺環境を汚染しない場所で希釈・調製</t>
    <rPh sb="2" eb="6">
      <t>シュウヘンカンキョウ</t>
    </rPh>
    <rPh sb="7" eb="9">
      <t>オセン</t>
    </rPh>
    <phoneticPr fontId="8"/>
  </si>
  <si>
    <t>①土壌侵食のおそれのある場所では、防風ネットや被覆作物の栽培、土着植物を利用</t>
    <rPh sb="3" eb="5">
      <t>シンショク</t>
    </rPh>
    <rPh sb="31" eb="33">
      <t>ドチャク</t>
    </rPh>
    <rPh sb="33" eb="35">
      <t>ショクブツ</t>
    </rPh>
    <rPh sb="36" eb="38">
      <t>リヨウ</t>
    </rPh>
    <phoneticPr fontId="3"/>
  </si>
  <si>
    <t>⑦農場内のエネルギーの種類と使用量を把握し、想定より使用量が多かった場合は使用量の削減方法を検討</t>
    <phoneticPr fontId="3"/>
  </si>
  <si>
    <t>鳥獣被害がある場合、生物多様性に配慮し、以下の対策を励行</t>
    <rPh sb="10" eb="15">
      <t>セイブツタヨウセイ</t>
    </rPh>
    <rPh sb="16" eb="18">
      <t>ハイリョ</t>
    </rPh>
    <rPh sb="20" eb="22">
      <t>イカ</t>
    </rPh>
    <rPh sb="26" eb="28">
      <t>レイコウ</t>
    </rPh>
    <phoneticPr fontId="3"/>
  </si>
  <si>
    <t>②農薬調製作業から片付けまで、ラベルに書かれた適切な防除衣、保護具を着用</t>
    <rPh sb="4" eb="5">
      <t>セイ</t>
    </rPh>
    <rPh sb="9" eb="11">
      <t>カタヅ</t>
    </rPh>
    <phoneticPr fontId="3"/>
  </si>
  <si>
    <t>⑤防除衣と保護具は、使用後に着用したまま流水洗浄し、農薬や農産物と接触しない場所で保管</t>
    <rPh sb="14" eb="16">
      <t>チャクヨウ</t>
    </rPh>
    <phoneticPr fontId="3"/>
  </si>
  <si>
    <t>①機械操作者や農薬取扱者がリスクを把握している
②農薬の責任者による農薬適正使用の指示と検証を行っている</t>
    <phoneticPr fontId="3"/>
  </si>
  <si>
    <t>農薬、肥料、燃料等の適切な管理</t>
    <rPh sb="3" eb="5">
      <t>ヒリョウ</t>
    </rPh>
    <phoneticPr fontId="3"/>
  </si>
  <si>
    <t>①技術・ノウハウが知的財産であることを認識し、農業者自らが開発した、知的財産保護に該当する技術や品種、器具があれば、特許・出願・品種登録を実施</t>
    <phoneticPr fontId="3"/>
  </si>
  <si>
    <t>②新たにブランド化した商品や商品名、ロゴマークがあれば保護・活用等を実施</t>
    <phoneticPr fontId="3"/>
  </si>
  <si>
    <t>③他者の権利を侵害しないことを理解し、種苗法による登録品種やその他の知的財産を使用する場合は、権利者の許諾を得るとともに、正当な使用を証明できる書類（購入の証明や契約書等）を保存</t>
    <phoneticPr fontId="3"/>
  </si>
  <si>
    <t>2：組織体制を定めて、責任範囲及び責任者を決定し、周知するとともに、責任者の能力を向上するための体制を整備。</t>
    <phoneticPr fontId="3"/>
  </si>
  <si>
    <t>21：作業者が必要な力量を身に付けるため、教育訓練を実施。</t>
    <phoneticPr fontId="3"/>
  </si>
  <si>
    <t>1：農場経営に必要な基本情報（栽培品目名、ほ場や施設の名称・所在地等）を明確にして、整理し、必要に応じて文書
化。</t>
    <phoneticPr fontId="3"/>
  </si>
  <si>
    <t>①外部委託先との契約文書があり、工程管理の信頼性を確保するための農場のルールに基づく管理を遵守する旨の合意形成を提示</t>
    <phoneticPr fontId="3"/>
  </si>
  <si>
    <t>②年一回以上、業務ルールに適合しているか外部委託先（資材等の供給者及び検査機関を含むサービス提供者）を点検する（外部委託先がGAP認証を取得し、その認証書の適用範囲と有効期限が確認できれば省略可）</t>
    <phoneticPr fontId="8"/>
  </si>
  <si>
    <t>③サービスの仕様を公開または提示された仕様書で確認でき、適合しているか評価・選定している</t>
    <phoneticPr fontId="3"/>
  </si>
  <si>
    <t>①商品に関する苦情に対する手順書及び記録簿の作成・保存</t>
    <phoneticPr fontId="3"/>
  </si>
  <si>
    <t>④農場のルール違反に対する手順書及び記録簿の作成・保存</t>
    <phoneticPr fontId="3"/>
  </si>
  <si>
    <t>16：事故や災害等に備えた農業生産の維持・継続のための対策の実施。
22：業務が原因で負傷、もしくは疾病にかかった農作業従事者を保護するための労災保険の成立手続の実施。</t>
    <phoneticPr fontId="8"/>
  </si>
  <si>
    <t>②雇用者と労働組合または労働者の代表者間で締結した協約または協定がある場合はそれに従う（労働者に対して労働条件を提示し、遵守する）</t>
    <phoneticPr fontId="3"/>
  </si>
  <si>
    <t>18：技能実習生など、外国人雇用がある場合、適切な対応を行うための環境整備等を実施。</t>
    <phoneticPr fontId="3"/>
  </si>
  <si>
    <t>①年１回以上、労働条件、労働環境、労働安全等について意見交換を実施し、内容を記録(家族経営も同様)</t>
    <phoneticPr fontId="3"/>
  </si>
  <si>
    <t>17
20</t>
    <phoneticPr fontId="3"/>
  </si>
  <si>
    <t>17：雇用・労働環境における人権侵害防止について、管理方法を定めて実施。
20：労働条件を遵守し、労使間における労働条件、労働環境、労働安全等に関する意見交換を実施。</t>
    <phoneticPr fontId="3"/>
  </si>
  <si>
    <t>①労働者から意見交換の申し入れがあった場合、その場を設ける</t>
    <phoneticPr fontId="3"/>
  </si>
  <si>
    <t>19：労働条件を遵守し、労使間における労働条件、労働環境、労働安全等に関する意見交換を実施。
20：労働条件を遵守し、労使間における労働条件、労働環境、労働安全等に関する意見交換を実施。</t>
    <phoneticPr fontId="3"/>
  </si>
  <si>
    <t>作業者に対する農場ルールや必要な力量についての教育訓練の実施</t>
    <phoneticPr fontId="3"/>
  </si>
  <si>
    <t>23：適切に実施しなければ危険を伴う機械作業、高所作業又は農薬散布作業等従事に対し、必要な能力及び資格を得るための訓練を実施。
25：清潔な水・救急箱の用意、連絡方法などを含めた事故対応手順を定めて、農作業従事者等に周知。
39:ボイラーの設置・使用に必要な届出、取扱作業主任者の設置。</t>
    <phoneticPr fontId="3"/>
  </si>
  <si>
    <t>9：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phoneticPr fontId="3"/>
  </si>
  <si>
    <t>安全に作業を行うための服装や保護具の着用・管理の実施</t>
    <rPh sb="0" eb="2">
      <t>アンゼン</t>
    </rPh>
    <rPh sb="3" eb="5">
      <t>サギョウ</t>
    </rPh>
    <rPh sb="6" eb="7">
      <t>オコナ</t>
    </rPh>
    <rPh sb="11" eb="13">
      <t>フクソウ</t>
    </rPh>
    <rPh sb="14" eb="16">
      <t>ホゴ</t>
    </rPh>
    <rPh sb="16" eb="17">
      <t>グ</t>
    </rPh>
    <rPh sb="18" eb="20">
      <t>チャクヨウ</t>
    </rPh>
    <rPh sb="21" eb="23">
      <t>カンリ</t>
    </rPh>
    <rPh sb="24" eb="26">
      <t>ジッシ</t>
    </rPh>
    <phoneticPr fontId="3"/>
  </si>
  <si>
    <t>24：安全に作業を行うための服装や保護具の着用・管理の実施。
58：農薬の容器等の表示内容を確認し、表示に基づく安全な作業を行うための装備を整え、調製、防除、片付け作業を行い、防除衣、保護装備等を適切に洗浄、乾燥し、他への汚染がないように保管。</t>
    <phoneticPr fontId="3"/>
  </si>
  <si>
    <t>①ほ場や施設近くに手洗い場やトイレを確保し、衛生管理を実施</t>
    <phoneticPr fontId="3"/>
  </si>
  <si>
    <t>食-3</t>
    <phoneticPr fontId="3"/>
  </si>
  <si>
    <t>食-4</t>
    <phoneticPr fontId="3"/>
  </si>
  <si>
    <t>食-5</t>
    <phoneticPr fontId="3"/>
  </si>
  <si>
    <t>食-6</t>
    <phoneticPr fontId="3"/>
  </si>
  <si>
    <t>①栽培指針等を参考にして、堆肥や有機物肥料、緑肥等の有機物を利用した土づくり等を通じた土壌管理を実施（堆肥の施用、稲わら等のすき込み、緑肥栽培など）</t>
    <phoneticPr fontId="3"/>
  </si>
  <si>
    <t>②飲用に適しているか確認</t>
    <phoneticPr fontId="3"/>
  </si>
  <si>
    <t>①水源の由来を把握</t>
    <phoneticPr fontId="3"/>
  </si>
  <si>
    <t>①池、河川、用水、地下水等、水源を確認（県、市町、その他の分析結果を参照）</t>
    <phoneticPr fontId="3"/>
  </si>
  <si>
    <t>③濁りや臭いに異常がある場合、異常のある間は使わず、水の浄化装置の設置や用途によっては水源を変えるなどの対策を実施</t>
    <phoneticPr fontId="3"/>
  </si>
  <si>
    <t>④農産物取扱工程で使用する水のリスク評価を実施し、汚染物質等の危険性がある場合は、定期的に水質分析（化学性）を行い問題点を抽出し改善策を実施
（水質検査機関は、食品衛生法又は水道法に基づく登録検査機関か公的機関、ISO17025認定機関とする）</t>
    <rPh sb="1" eb="6">
      <t>ノウサンブツトリアツカイ</t>
    </rPh>
    <rPh sb="6" eb="8">
      <t>コウテイ</t>
    </rPh>
    <rPh sb="9" eb="11">
      <t>シヨウ</t>
    </rPh>
    <rPh sb="13" eb="14">
      <t>ミズ</t>
    </rPh>
    <phoneticPr fontId="3"/>
  </si>
  <si>
    <t>③問題のある水の場合の対策を確認</t>
    <phoneticPr fontId="3"/>
  </si>
  <si>
    <t>④問題ありの場合、分析機関にて分析を実施
分析機関は、公的機関か登録検査機関またはISO17025認定機関か確認
（ほ場位置図で水源位置と周辺環境を確認）</t>
    <rPh sb="59" eb="60">
      <t>ジョウ</t>
    </rPh>
    <rPh sb="60" eb="63">
      <t>イチズ</t>
    </rPh>
    <rPh sb="64" eb="68">
      <t>スイゲンイチ</t>
    </rPh>
    <rPh sb="69" eb="71">
      <t>シュウヘン</t>
    </rPh>
    <rPh sb="71" eb="73">
      <t>カンキョウ</t>
    </rPh>
    <rPh sb="74" eb="76">
      <t>カクニン</t>
    </rPh>
    <phoneticPr fontId="3"/>
  </si>
  <si>
    <t>環-13</t>
    <rPh sb="0" eb="1">
      <t>カン</t>
    </rPh>
    <phoneticPr fontId="3"/>
  </si>
  <si>
    <t>ほ場や施設で発生した排水(廃棄物や植物残さ等を含む)の適切な管理</t>
    <phoneticPr fontId="3"/>
  </si>
  <si>
    <t>①施設が適切な内部構造を有しており、清潔に保っている
②出荷まで品質保持が可能な温度で管理している
③農産物を適切に保管、貯蔵し、調製・出荷作業場、保管・貯蔵施設など全ての農産物取扱施設における衛生管理を実施</t>
    <phoneticPr fontId="3"/>
  </si>
  <si>
    <t>①決められた時間に休息を取っている
②緊急事態の対応マニュアルを作成している
③清潔な水や救急箱、事故対応について作業者に理解できるようにしている
④ボイラー及び圧力容器の設置・使用の場合は必要な届出や有資格者を配置している</t>
    <phoneticPr fontId="3"/>
  </si>
  <si>
    <t>⑦ボイラー取扱い責任者の配置</t>
    <phoneticPr fontId="8"/>
  </si>
  <si>
    <t>⑧救急事態対応用の連絡網・緊急対応手順を作成し、農場内に貼付するなど作業従事者に周知</t>
    <phoneticPr fontId="8"/>
  </si>
  <si>
    <t>⑨応急手当のための清潔な水と救急箱を設置</t>
    <phoneticPr fontId="3"/>
  </si>
  <si>
    <t>⑧救急事態対応連絡網(14)の確認</t>
    <phoneticPr fontId="3"/>
  </si>
  <si>
    <t>⑦組織表(15)等で確認</t>
    <phoneticPr fontId="8"/>
  </si>
  <si>
    <t>⑨救急箱の有無を確認【6】</t>
    <phoneticPr fontId="3"/>
  </si>
  <si>
    <t>23
25
39</t>
    <phoneticPr fontId="3"/>
  </si>
  <si>
    <t>38：器具、容器、設備、機械・装置及び運搬車両を把握し、安全装備等の確認、衛生管理、使用前点検、使用後の整備及び適切な管理を実施。
43：機械、装置、器具等の適正な使用。</t>
    <phoneticPr fontId="3"/>
  </si>
  <si>
    <t>38
43</t>
    <phoneticPr fontId="3"/>
  </si>
  <si>
    <t>機械、装置、器具等の適正な使用と安全装備等の確認、衛生管理、使用前点検、使用後の整備及び適切な管理・使用</t>
    <rPh sb="0" eb="2">
      <t>キカイ</t>
    </rPh>
    <rPh sb="3" eb="5">
      <t>ソウチ</t>
    </rPh>
    <rPh sb="6" eb="9">
      <t>キグナド</t>
    </rPh>
    <rPh sb="10" eb="12">
      <t>テキセイ</t>
    </rPh>
    <rPh sb="13" eb="15">
      <t>シヨウ</t>
    </rPh>
    <rPh sb="16" eb="18">
      <t>アンゼン</t>
    </rPh>
    <rPh sb="18" eb="20">
      <t>ソウビ</t>
    </rPh>
    <rPh sb="20" eb="21">
      <t>トウ</t>
    </rPh>
    <rPh sb="22" eb="24">
      <t>カクニン</t>
    </rPh>
    <rPh sb="25" eb="27">
      <t>エイセイ</t>
    </rPh>
    <rPh sb="27" eb="29">
      <t>カンリ</t>
    </rPh>
    <rPh sb="30" eb="32">
      <t>シヨウ</t>
    </rPh>
    <rPh sb="32" eb="33">
      <t>マエ</t>
    </rPh>
    <rPh sb="33" eb="35">
      <t>テンケン</t>
    </rPh>
    <rPh sb="36" eb="38">
      <t>シヨウ</t>
    </rPh>
    <rPh sb="38" eb="39">
      <t>ゴ</t>
    </rPh>
    <rPh sb="40" eb="42">
      <t>セイビ</t>
    </rPh>
    <rPh sb="42" eb="43">
      <t>オヨ</t>
    </rPh>
    <rPh sb="44" eb="46">
      <t>テキセツ</t>
    </rPh>
    <rPh sb="47" eb="49">
      <t>カンリ</t>
    </rPh>
    <rPh sb="50" eb="52">
      <t>シヨウ</t>
    </rPh>
    <phoneticPr fontId="3"/>
  </si>
  <si>
    <t>①農業生産活動に伴う廃棄物の適正な処理の実施
②作物残さ等の有機物のリサイクルの実施
③農業生産活動に伴う廃棄物の不適切な焼却の回避</t>
    <phoneticPr fontId="3"/>
  </si>
  <si>
    <t>28：ほ場やその周辺環境（土壌や汚水等）、廃棄物、資材等からの危害要因による土壌の汚染及び土壌中の危害要因に由来する農産物の汚染の可能性に関する評価の実施、評価結果に基づく対策の実施。
47：農場内の整理・整頓・清潔・清掃の実施、農業生産活動に伴う廃棄物の不適切な処理・焼却の回避。
67：食品安全（未熟堆肥との接触による交差汚染防止、農産物への接触防止等）、環境保全（環境への流出防止等）、労働安全（崩落・落下、発熱・発火・爆発防止等）に配慮した肥料等の保管、在庫管理の実施。</t>
    <phoneticPr fontId="3"/>
  </si>
  <si>
    <t>56：農薬は、周辺環境を汚染しない場所で必要な量だけ調製し、使用した計量機器等の洗浄を適切に実施
59：農薬使用前に防除器具を点検し、使用後に適切に残液を処理、十分に洗浄し、洗浄排液を処理。</t>
    <phoneticPr fontId="3"/>
  </si>
  <si>
    <t>60：農薬の使用記録の作成・保存。</t>
    <phoneticPr fontId="3"/>
  </si>
  <si>
    <t>58：農薬の容器等の表示内容を確認し、表示に基づく安全な作業を行うための装備を整え、調製、防除、片付け作業を行い、防除衣、保護装備等を適切に洗浄、乾燥し、他への汚染がないように保管。
61：食品安全（容器移し替え禁止、いたずら防止の施錠等）、環境保全（流出防止対策等）、労働安全（毒劇・危険物表示、通気性の確保等）に配慮した農薬の保管、在庫管理の実施。
62：農薬の責任者による農薬適正使用の指示と検証。</t>
    <phoneticPr fontId="8"/>
  </si>
  <si>
    <t>58
61
62</t>
    <phoneticPr fontId="3"/>
  </si>
  <si>
    <t>28
47
67</t>
    <phoneticPr fontId="8"/>
  </si>
  <si>
    <t>44
61
67</t>
    <phoneticPr fontId="3"/>
  </si>
  <si>
    <t>44：食品安全（農産物への接触防止等）、環境保全（環境への流出防止等）、労働安全（火災防止等）に配慮した燃料類の保管の実施。
61：食品安全（容器移し替え禁止、いたずら防止の施錠等）、環境保全（流出防止対策等）、労働安全（毒劇・危険物表示、通気性の確保等）に配慮した農薬の保管、在庫管理の実施。
67：食品安全（未熟堆肥との接触による交差汚染防止、農産物への接触防止等）、環境保全（環境への流出防止等）、労働安全（崩落・落下、発熱・発火・爆発防止等）に配慮した肥料等の保管、在庫管理の実施。</t>
    <phoneticPr fontId="3"/>
  </si>
  <si>
    <t>33：ほ場及び農産物取扱施設で発生した排水（排水中の栄養成分を含む）やそれに含まれる植物残渣、廃棄物等の適切な管理。</t>
    <phoneticPr fontId="3"/>
  </si>
  <si>
    <t>35：荒茶の製造エリアは土足禁止、入場口には土足禁止を啓発する表示物の表示。
37：農産物を適切に保管、貯蔵し、調製・出荷作業場、保管・貯蔵施設など全ての農産物取扱施設における衛生管理を実施。</t>
    <phoneticPr fontId="3"/>
  </si>
  <si>
    <t>35
37</t>
    <phoneticPr fontId="3"/>
  </si>
  <si>
    <t>⑤品種ごとに採摘日や加工日を分ける等、異品種が混入しない対策を実施</t>
    <rPh sb="1" eb="3">
      <t>ヒンシュ</t>
    </rPh>
    <rPh sb="6" eb="7">
      <t>ト</t>
    </rPh>
    <rPh sb="7" eb="8">
      <t>テキ</t>
    </rPh>
    <rPh sb="8" eb="9">
      <t>ニチ</t>
    </rPh>
    <rPh sb="10" eb="13">
      <t>カコウビ</t>
    </rPh>
    <rPh sb="14" eb="15">
      <t>ワ</t>
    </rPh>
    <rPh sb="17" eb="18">
      <t>トウ</t>
    </rPh>
    <rPh sb="19" eb="20">
      <t>イ</t>
    </rPh>
    <rPh sb="20" eb="22">
      <t>ヒンシュ</t>
    </rPh>
    <rPh sb="23" eb="25">
      <t>コンニュウ</t>
    </rPh>
    <rPh sb="28" eb="30">
      <t>タイサク</t>
    </rPh>
    <rPh sb="31" eb="33">
      <t>ジッシ</t>
    </rPh>
    <phoneticPr fontId="4"/>
  </si>
  <si>
    <t>　⑧除去装置等を用いて異物を除去している</t>
    <rPh sb="2" eb="4">
      <t>ジョキョ</t>
    </rPh>
    <rPh sb="4" eb="6">
      <t>ソウチ</t>
    </rPh>
    <rPh sb="6" eb="7">
      <t>トウ</t>
    </rPh>
    <rPh sb="8" eb="9">
      <t>モチ</t>
    </rPh>
    <rPh sb="11" eb="13">
      <t>イブツ</t>
    </rPh>
    <rPh sb="14" eb="16">
      <t>ジョキョ</t>
    </rPh>
    <phoneticPr fontId="3"/>
  </si>
  <si>
    <t>　⑨収穫物は直射日光が当たらない、できるだけ涼しい場所に置く</t>
    <phoneticPr fontId="3"/>
  </si>
  <si>
    <t>⑬家庭用殺虫剤を使用する場合の適切な使用と記録　</t>
    <phoneticPr fontId="3"/>
  </si>
  <si>
    <t>⑭喫煙及び飲食は、作業場から隔離された場所を限定</t>
    <phoneticPr fontId="3"/>
  </si>
  <si>
    <t>⑮作業者にアレルギー物質となる農産物を周知するとともに、アレルギー物質となる農産物とそうでない農産物を分けて管理している</t>
    <rPh sb="10" eb="12">
      <t>ブッシツ</t>
    </rPh>
    <rPh sb="15" eb="18">
      <t>ノウサンブツ</t>
    </rPh>
    <phoneticPr fontId="3"/>
  </si>
  <si>
    <t>⑯アレルギー物質を扱った後の機器類は清掃・洗浄している</t>
    <phoneticPr fontId="3"/>
  </si>
  <si>
    <t>⑩トラップや小動物の進入防止対策の確認</t>
    <phoneticPr fontId="3"/>
  </si>
  <si>
    <t>⑪施設内のコンクリのべた打ち等の確認</t>
    <phoneticPr fontId="3"/>
  </si>
  <si>
    <t>⑫清掃器具の管理状況の確認</t>
    <phoneticPr fontId="3"/>
  </si>
  <si>
    <t>⑬使用している場合は、記録簿の確認</t>
    <rPh sb="1" eb="3">
      <t>シヨウ</t>
    </rPh>
    <rPh sb="7" eb="9">
      <t>バアイ</t>
    </rPh>
    <rPh sb="11" eb="14">
      <t>キロクボ</t>
    </rPh>
    <rPh sb="15" eb="17">
      <t>カクニン</t>
    </rPh>
    <phoneticPr fontId="3"/>
  </si>
  <si>
    <t>⑭来訪者へのルール【13】</t>
    <phoneticPr fontId="3"/>
  </si>
  <si>
    <t>⑮食物アレルギーとは(31)の資料を確認</t>
    <phoneticPr fontId="3"/>
  </si>
  <si>
    <t>⑯作業記録簿(20)、（20(2))の確認</t>
    <rPh sb="1" eb="3">
      <t>サギョウ</t>
    </rPh>
    <rPh sb="3" eb="6">
      <t>キロクボ</t>
    </rPh>
    <rPh sb="19" eb="21">
      <t>カクニン</t>
    </rPh>
    <phoneticPr fontId="3"/>
  </si>
  <si>
    <t>経-8</t>
    <rPh sb="0" eb="1">
      <t>ケイ</t>
    </rPh>
    <phoneticPr fontId="3"/>
  </si>
  <si>
    <t>経-10</t>
    <rPh sb="0" eb="1">
      <t>ケイ</t>
    </rPh>
    <phoneticPr fontId="3"/>
  </si>
  <si>
    <t>①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
②必要に応じて対策を講じるようにしており、リスク評価の結果及び対策は記録している
③ほ場に廃棄物、不要資材を長時間放置していない
④廃棄物、不要資材は決められた場所に置かれている
⑤堆肥をほ場や周辺に長期間放置（野積み）していない</t>
    <phoneticPr fontId="3"/>
  </si>
  <si>
    <t>　⑤生産過程で出る廃棄物の削減とリサイクル出来る廃棄物の処理、植物残さを堆肥化</t>
    <phoneticPr fontId="3"/>
  </si>
  <si>
    <t>　⑥「不法投棄・埋め立て」、「野焼き」は行わず、処理済み伝票の保管</t>
    <phoneticPr fontId="3"/>
  </si>
  <si>
    <t>　⑦資材毎に区分した保管場所を設置</t>
    <phoneticPr fontId="3"/>
  </si>
  <si>
    <t>　⑧残さや廃棄物等は、農産物と離れた場所で保管</t>
    <phoneticPr fontId="3"/>
  </si>
  <si>
    <t>　⑨廃棄物の保管場所は定期的に清掃</t>
    <phoneticPr fontId="3"/>
  </si>
  <si>
    <t>　⑩廃棄物が保管場所から飛散しないよう対策を実施</t>
    <phoneticPr fontId="3"/>
  </si>
  <si>
    <t>⑦資材の保管場所を確認</t>
    <phoneticPr fontId="8"/>
  </si>
  <si>
    <t>⑧残さや廃棄物の保管場所を確認</t>
    <phoneticPr fontId="8"/>
  </si>
  <si>
    <t>⑨清掃状況を確認</t>
    <phoneticPr fontId="8"/>
  </si>
  <si>
    <t>⑩廃棄物の保管場所の飛散対策の有無</t>
    <phoneticPr fontId="8"/>
  </si>
  <si>
    <t>66
67</t>
    <phoneticPr fontId="3"/>
  </si>
  <si>
    <t>66：肥料等の使用記録の作成・保存。
67：食品安全（未熟堆肥との接触による交差汚染防止、農産物への接触防止等）、環境保全（環境への流出防止等）、労働安全（崩落・落下、発熱・発火・爆発防止等）に配慮した肥料等の保管、在庫管理の実施。</t>
    <phoneticPr fontId="3"/>
  </si>
  <si>
    <t>⑨調製・出荷施設等で、家庭用殺虫剤を農産物に付着させない</t>
    <rPh sb="2" eb="3">
      <t>セイ</t>
    </rPh>
    <phoneticPr fontId="3"/>
  </si>
  <si>
    <t>収穫・調製・選別の過程で安全管理の対策を実施しているか</t>
    <rPh sb="4" eb="5">
      <t>セイ</t>
    </rPh>
    <phoneticPr fontId="3"/>
  </si>
  <si>
    <t>①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している
②収穫や調製作業時に異品種・異物混入をさせない対策を実施している
③動物・虫・アレルゲン等を混入させない対策を実施している
④農産物取扱施設・設備の保守管理、点検、整備、清掃等の適切な管理に加え、有害生物（昆虫、小動物、鳥類、かび等）の侵入・発生防止対策、異物、有毒植物等の混入防止対策を実施している
⑤喫煙・飲食場所の指定、農場内の農産物に共通する工程の確認等により、異物混入やアレルゲンと農産物の交差汚染の防止対策を実施している</t>
    <rPh sb="162" eb="163">
      <t>セイ</t>
    </rPh>
    <rPh sb="167" eb="170">
      <t>イヒンシュ</t>
    </rPh>
    <phoneticPr fontId="8"/>
  </si>
  <si>
    <t>⑥残さや廃棄物等は、農産物と離れた場所で廃棄するまで保管</t>
    <phoneticPr fontId="3"/>
  </si>
  <si>
    <t>32
42
44</t>
    <phoneticPr fontId="3"/>
  </si>
  <si>
    <t>32：生葉洗浄工程における、洗浄用器具、洗浄水による生葉の汚染防止を実施。
42：栽培・収穫・調製・運搬に使用する器具・包装容器等や掃除道具及び洗浄剤・消毒剤・機械油等の安全性を確認するとともに、適切な保管、取扱い、洗浄等を実施。
44：食品安全（農産物への接触防止等）、環境保全（環境への流出防止等）、労働安全（火災防止等）に配慮した燃料類の保管の実施。</t>
    <phoneticPr fontId="8"/>
  </si>
  <si>
    <t>②生葉洗浄・荒茶加工に使用する水は飲用に適する</t>
    <rPh sb="1" eb="3">
      <t>ナマハ</t>
    </rPh>
    <rPh sb="3" eb="5">
      <t>センジョウ</t>
    </rPh>
    <phoneticPr fontId="3"/>
  </si>
  <si>
    <t>生産工程管理の実施</t>
    <phoneticPr fontId="3"/>
  </si>
  <si>
    <t>①器具、機械や車両、容器類は、農産物に直接接触するのに適した材質、安全性を有しているものを使用し、農機具、コンテナ、はさみ、生葉洗浄機等は定期的に洗浄して使用</t>
    <rPh sb="62" eb="66">
      <t>ナマハセンジョウ</t>
    </rPh>
    <rPh sb="66" eb="67">
      <t>キ</t>
    </rPh>
    <phoneticPr fontId="3"/>
  </si>
  <si>
    <t>⑩衛生害虫、小動物や鳥類の施設への侵入、かびの発生を防止し、施設内の定期的な点検を実施</t>
    <rPh sb="23" eb="25">
      <t>ハッセイ</t>
    </rPh>
    <phoneticPr fontId="2"/>
  </si>
  <si>
    <t>⑪水はけがよく、清掃しやすい施設の整備</t>
    <phoneticPr fontId="3"/>
  </si>
  <si>
    <t>⑫農産物取扱施設の清掃と器具類の清掃・点検・整理・整頓を実施するとともに、ほ場や施設で発生する廃棄物を把握し、保管・管理</t>
    <rPh sb="1" eb="4">
      <t>ノウサンブツ</t>
    </rPh>
    <rPh sb="4" eb="6">
      <t>トリアツカイ</t>
    </rPh>
    <rPh sb="19" eb="21">
      <t>テンケン</t>
    </rPh>
    <phoneticPr fontId="2"/>
  </si>
  <si>
    <t>農場経営の方針に基づいた生産計画を策定し、実施した農作業を記録するとともに、実績を計画に対して評価し、必要に応じて次の計画に反映</t>
    <phoneticPr fontId="3"/>
  </si>
  <si>
    <t>生産計画の策定</t>
    <phoneticPr fontId="3"/>
  </si>
  <si>
    <t>農場の管理を実証するために必要な記録の内容とその保管期間を特定し、記録を作成・保存</t>
    <phoneticPr fontId="3"/>
  </si>
  <si>
    <t>記録の作成・保存</t>
    <rPh sb="0" eb="2">
      <t>キロク</t>
    </rPh>
    <rPh sb="3" eb="5">
      <t>サクセイ</t>
    </rPh>
    <rPh sb="6" eb="8">
      <t>ホゾン</t>
    </rPh>
    <phoneticPr fontId="3"/>
  </si>
  <si>
    <t>50：隣接ほ場からの農薬ドリフトの影響の回避。
57：農薬散布時における周辺作物・周辺住民等への影響の回避。</t>
    <phoneticPr fontId="3"/>
  </si>
  <si>
    <t>10: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
48：周辺住民等に対する騒音、振動、悪臭、煙・埃・有害物質の飛散・流出等の配慮と対策の実施。</t>
    <phoneticPr fontId="3"/>
  </si>
  <si>
    <t>10
48</t>
    <phoneticPr fontId="3"/>
  </si>
  <si>
    <t>50
57</t>
    <phoneticPr fontId="3"/>
  </si>
  <si>
    <t>⑤周辺住民に対する騒音、振動、悪臭、煙・埃・有害物質の飛散・流出等に配慮と対策の実施</t>
    <phoneticPr fontId="3"/>
  </si>
  <si>
    <t>⑨乗用機械で公道を走行する場合、泥を落とさないよう留意するとともに、道路運送車両の保安基準を遵守</t>
    <phoneticPr fontId="3"/>
  </si>
  <si>
    <t>6：農場経営の方針に基づいた生産計画を策定し、実施した農作業を記録するとともに、実績を計画に対して評価し、必要に応じて次の計画に反映。</t>
    <phoneticPr fontId="3"/>
  </si>
  <si>
    <t>8
12
34
36</t>
    <phoneticPr fontId="3"/>
  </si>
  <si>
    <t>8：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
12：異品種・異物混入を防止する対策の実施。
34：農産物取扱施設・設備の保守管理、点検、整備、清掃等の適切な管理に加え、有害生物（昆虫、小動物、鳥類、かび等）の侵入・発生防止対策、異物、有毒植物等の混入防止対策を実施。
36：喫煙・飲食場所の指定、農場内の農産物に共通する工程の確認等により、異物混入やアレルゲンと農産物の交差汚染の防止対策を実施。</t>
    <phoneticPr fontId="3"/>
  </si>
  <si>
    <t>26：農産物の汚染や事故を防止するため、食品安全・衛生管理、労働安全、環境への配慮に関する入場時のルールを定めて、農場入場者（訪問者を含む）に対して遵守するよう周知。</t>
    <phoneticPr fontId="3"/>
  </si>
  <si>
    <t>54
55</t>
    <phoneticPr fontId="3"/>
  </si>
  <si>
    <t>54：使用する予定の農薬の情報をまとめ、使用基準違反を防ぐ農薬使用計画を策定。
55：農薬使用計画に基づき、適正に農薬を使用するとともに、使用前に使用濃度や散布方法など、適正な使用方法の再確認を実施。</t>
    <phoneticPr fontId="3"/>
  </si>
  <si>
    <t>経-4</t>
    <rPh sb="0" eb="1">
      <t>キョウ</t>
    </rPh>
    <phoneticPr fontId="3"/>
  </si>
  <si>
    <t>経-5</t>
    <rPh sb="0" eb="1">
      <t>ケイ</t>
    </rPh>
    <phoneticPr fontId="3"/>
  </si>
  <si>
    <t>経-7</t>
    <rPh sb="0" eb="1">
      <t>キョウ</t>
    </rPh>
    <phoneticPr fontId="3"/>
  </si>
  <si>
    <t>経-12</t>
    <phoneticPr fontId="3"/>
  </si>
  <si>
    <t>使用する水の水源の確認と水源の汚染が分かった場合には用途に見合った改善策の実施</t>
    <phoneticPr fontId="3"/>
  </si>
  <si>
    <t>農薬使用計画の策定と、計画に基づく農薬の使用</t>
    <phoneticPr fontId="3"/>
  </si>
  <si>
    <t>①使用する予定の農薬の情報をまとめ、使用基準違反を防ぐ農薬使用計画を策定している
②農薬使用計画に基づき、適正に農薬を使用するとともに、使用前に使用濃度や散布方法など、適正な使用方法の再確認を実施している</t>
    <phoneticPr fontId="3"/>
  </si>
  <si>
    <t>①使用する予定の農薬の情報をまとめ、使用基準違反を防ぐ農薬使用計画を策定</t>
    <phoneticPr fontId="3"/>
  </si>
  <si>
    <t>②農薬使用計画に基づき、適正に農薬を使用するとともに、使用前に使用濃度や散布方法など、適正な使用方法を再確認</t>
    <phoneticPr fontId="3"/>
  </si>
  <si>
    <t>③使用前に濃度や散布方法等の内容を再確認</t>
    <phoneticPr fontId="3"/>
  </si>
  <si>
    <t>①散布するほ場の面積、散布量を把握しているか
②農薬は必要な量を調製し、計量したものは洗浄しているか</t>
    <phoneticPr fontId="3"/>
  </si>
  <si>
    <t>①農薬は、決められた場所で必要量を調製し、使用残液が出ないようにしている
②計量したものは洗浄している
③残液が出た場合は、決められた場所で適切に処理している</t>
    <phoneticPr fontId="3"/>
  </si>
  <si>
    <t>　⑤使用した計り、カップは洗浄</t>
    <phoneticPr fontId="3"/>
  </si>
  <si>
    <t>　⑥散布機器の散布能力を把握（記録簿）</t>
    <phoneticPr fontId="3"/>
  </si>
  <si>
    <t>⑥散布機器の散布能力評価簿(7)を確認（肥料散布に動力散布機を使用する場合、動散を確認）</t>
    <phoneticPr fontId="3"/>
  </si>
  <si>
    <t>茶の出荷に関する記録の作成・保存</t>
    <rPh sb="11" eb="13">
      <t>サクセイ</t>
    </rPh>
    <phoneticPr fontId="3"/>
  </si>
  <si>
    <t xml:space="preserve">生産工程管理の実施 
①栽培計画など農場の利用計画と点検項目等を策定しているか 
② 点検項目等を確認して、農作業を行い、取組内容を記録し、保存しているか 
③記録を基に実績を評価し、その結果を保存しているか
④実績評価の結果や改善部分の把握をしているか 
⑤産地の責任者等による内部点検、第二者又は第三者による客観的な点検の仕組みを活用しているか </t>
    <phoneticPr fontId="3"/>
  </si>
  <si>
    <t xml:space="preserve">生産工程管理の実施 
①生産計画など農場の利用計画と点検項目等（本チェックシート含む）を策定している 
② 点検項目等を確認して農作業を行い、取組内容を記録し、保存している 
③記録を基に実績を評価し、その結果を保存している
④実績評価の結果や改善部分の把握をしている 
⑤産地の責任者等による内部点検、第二者又は第三者による点検の客観的な仕組みを活用している  </t>
    <phoneticPr fontId="3"/>
  </si>
  <si>
    <t>　②点検項目等を確認して農作業を行い、農作業を記録</t>
    <rPh sb="19" eb="22">
      <t>ノウサギョウ</t>
    </rPh>
    <phoneticPr fontId="3"/>
  </si>
  <si>
    <t>　③記録を基に実績を評価し、状況を確認、原因把握・是正についてその結果を記録するとともに、必要に応じて次の計画に反映</t>
    <phoneticPr fontId="3"/>
  </si>
  <si>
    <t>　④産地の責任者等による内部点検、第二者又は第三者による確認の客観的な仕組みを活用</t>
    <phoneticPr fontId="3"/>
  </si>
  <si>
    <t>②農作業記録（20、20(2))、記録の保存</t>
    <phoneticPr fontId="3"/>
  </si>
  <si>
    <t>③自己点検票(5)の確認</t>
    <phoneticPr fontId="3"/>
  </si>
  <si>
    <t>④特栽の取組等について確認</t>
    <phoneticPr fontId="3"/>
  </si>
  <si>
    <t>7
40</t>
    <phoneticPr fontId="3"/>
  </si>
  <si>
    <t>①農場の管理を実証するために必要な記録を特定しているか
②①で特定した記録の保管期間を特定しているか
③特定した記録の作成と保管期間に従って記録の作成・保存を行っているか
④ボイラー及び圧力容器は有資格者による点検、記録が実施できているか</t>
    <phoneticPr fontId="3"/>
  </si>
  <si>
    <t>①茶の出荷に関する記録を作成している
②茶の出荷に関する以外の記録も作成している
③出荷に関する記録は原則３年間、それ以外の記録は必要な期間保存している
④ボイラー及び圧力容器は有資格者による定期的な点検、記録を実施し、３年間保存している</t>
    <phoneticPr fontId="3"/>
  </si>
  <si>
    <t>①記録を必要とする作業や記録に関する様式及び保管期間の検討を実施</t>
    <phoneticPr fontId="3"/>
  </si>
  <si>
    <t>①原則２年以上、初回審査では審査日より３ヶ月分以上が望ましい</t>
    <phoneticPr fontId="3"/>
  </si>
  <si>
    <t>②①で必要とされた記録を作成</t>
    <rPh sb="3" eb="5">
      <t>ヒツヨウ</t>
    </rPh>
    <rPh sb="9" eb="11">
      <t>キロク</t>
    </rPh>
    <rPh sb="12" eb="14">
      <t>サクセイ</t>
    </rPh>
    <phoneticPr fontId="3"/>
  </si>
  <si>
    <t>②～③作業記録簿（20）、（20(2))、出荷記録簿(22)等を確認</t>
    <phoneticPr fontId="3"/>
  </si>
  <si>
    <t>④ボイラー及び圧力容器は有資格者により、必要な点検を実施し、点検記録を作成・保存(３年間)</t>
    <phoneticPr fontId="3"/>
  </si>
  <si>
    <t>④検査・検定結果の写しまたは点検記録簿(3)の確認</t>
    <phoneticPr fontId="3"/>
  </si>
  <si>
    <t>③茶の出荷や管理に関する記録は原則 ３年間、それ以外の記録は必要な期間保存</t>
    <rPh sb="1" eb="2">
      <t>チャ</t>
    </rPh>
    <rPh sb="24" eb="26">
      <t>イガイ</t>
    </rPh>
    <rPh sb="27" eb="29">
      <t>キロク</t>
    </rPh>
    <rPh sb="30" eb="32">
      <t>ヒツヨウ</t>
    </rPh>
    <rPh sb="33" eb="35">
      <t>キカン</t>
    </rPh>
    <rPh sb="35" eb="37">
      <t>ホゾン</t>
    </rPh>
    <phoneticPr fontId="3"/>
  </si>
  <si>
    <t>⑫ガソリンは携行缶で保管されているか</t>
    <rPh sb="6" eb="9">
      <t>ケイコウカン</t>
    </rPh>
    <rPh sb="10" eb="12">
      <t>ホカン</t>
    </rPh>
    <phoneticPr fontId="3"/>
  </si>
  <si>
    <t>⑭燃料管理簿【9】の確認</t>
    <phoneticPr fontId="3"/>
  </si>
  <si>
    <t>⑮重油がある場合は防油堤</t>
    <phoneticPr fontId="3"/>
  </si>
  <si>
    <t>農業者自ら開発した技術・ノウハウの保護・活用、登録品種の種苗の適切な使用</t>
    <phoneticPr fontId="3"/>
  </si>
  <si>
    <t>①農業者自ら開発した技術・ノウハウ・知的財産の重要性を理解しているか 
②品種登録制度を理解しているか</t>
    <phoneticPr fontId="3"/>
  </si>
  <si>
    <t>①荒茶加工時に使用する水は衛生的に扱っている
②利用する水は必要に応じて水質検査を実施している
③検査機関にかかる評価や選定方法が定められている
④水源、養液等の汚染が懸念される場合は対策を講じている</t>
    <phoneticPr fontId="3"/>
  </si>
  <si>
    <t>機械等の
導入・点検・整備・管理・利用</t>
    <rPh sb="0" eb="2">
      <t>キカイ</t>
    </rPh>
    <rPh sb="2" eb="3">
      <t>トウ</t>
    </rPh>
    <rPh sb="5" eb="7">
      <t>ドウニュウ</t>
    </rPh>
    <rPh sb="8" eb="10">
      <t>テンケン</t>
    </rPh>
    <rPh sb="11" eb="13">
      <t>セイビ</t>
    </rPh>
    <rPh sb="14" eb="16">
      <t>カンリ</t>
    </rPh>
    <rPh sb="17" eb="19">
      <t>リヨウ</t>
    </rPh>
    <phoneticPr fontId="3"/>
  </si>
  <si>
    <t>①環境の影響によって誤差を生じやすい計量機器類（計量器、温度計、湿度計）は少なくとも年1回以上の校正を実施した内容を記録している</t>
    <phoneticPr fontId="3"/>
  </si>
  <si>
    <t>①～②収獲・運搬・保管・選別・調整・包装・出荷の各作業毎のリスク評価（４）</t>
    <phoneticPr fontId="3"/>
  </si>
  <si>
    <t>③自己点検票（５）</t>
    <phoneticPr fontId="3"/>
  </si>
  <si>
    <t>④作業者の周知（６）</t>
    <phoneticPr fontId="3"/>
  </si>
  <si>
    <t>⑤ほ場での異種穀類混入防止対策を確認</t>
    <rPh sb="2" eb="3">
      <t>ジョウ</t>
    </rPh>
    <rPh sb="5" eb="9">
      <t>イシュコクルイ</t>
    </rPh>
    <rPh sb="9" eb="11">
      <t>コンニュウ</t>
    </rPh>
    <rPh sb="11" eb="13">
      <t>ボウシ</t>
    </rPh>
    <rPh sb="13" eb="15">
      <t>タイサク</t>
    </rPh>
    <rPh sb="16" eb="18">
      <t>カクニン</t>
    </rPh>
    <phoneticPr fontId="3"/>
  </si>
  <si>
    <t>文書
□</t>
    <phoneticPr fontId="3"/>
  </si>
  <si>
    <t>①衛生的な作業着（手袋・防水着等）を着用している
②作業者の及び来訪者の健康状態を把握している
③衛生的な作業ルールを取り決めしており、掲示や口頭注意等を行っている</t>
    <phoneticPr fontId="3"/>
  </si>
  <si>
    <t>温室効果ガスの削減対策</t>
    <rPh sb="0" eb="4">
      <t>オンシツコウカ</t>
    </rPh>
    <rPh sb="7" eb="9">
      <t>サクゲン</t>
    </rPh>
    <rPh sb="9" eb="11">
      <t>タイサク</t>
    </rPh>
    <phoneticPr fontId="3"/>
  </si>
  <si>
    <t>③衛生害虫の処置、小動物や鳥類の施設への侵入を防止し、施設内の定期的な点検を実施</t>
    <rPh sb="33" eb="34">
      <t>テキ</t>
    </rPh>
    <phoneticPr fontId="3"/>
  </si>
  <si>
    <t>①収獲・運搬・保管・選別・調整・包装・出荷の各作業毎のリスク評価（４）</t>
    <phoneticPr fontId="3"/>
  </si>
  <si>
    <t>⑥廃棄物等期限切農薬・資材処分記録簿（１０）と処理済伝票の保管</t>
    <phoneticPr fontId="3"/>
  </si>
  <si>
    <t>⑤土壌診断結果(9)の確認</t>
    <phoneticPr fontId="3"/>
  </si>
  <si>
    <t>⑥堆肥の分析結果や表示成分表を添付</t>
    <rPh sb="1" eb="3">
      <t>タイヒ</t>
    </rPh>
    <phoneticPr fontId="3"/>
  </si>
  <si>
    <t>⑤環境リスク一覧（42）の確認</t>
    <phoneticPr fontId="3"/>
  </si>
  <si>
    <t>②組織票（１５）、教育訓練記録表（３２）、教育訓練の資料（３４）</t>
    <phoneticPr fontId="3"/>
  </si>
  <si>
    <t>①設備・機械の一覧(33)</t>
    <rPh sb="1" eb="3">
      <t>セツビ</t>
    </rPh>
    <rPh sb="4" eb="6">
      <t>キカイ</t>
    </rPh>
    <rPh sb="7" eb="9">
      <t>イチラン</t>
    </rPh>
    <phoneticPr fontId="1"/>
  </si>
  <si>
    <t>②安全のための手順書(17)</t>
  </si>
  <si>
    <t>③農作業記録（２０、２０（2））</t>
  </si>
  <si>
    <t>④機械点検記録簿(3)</t>
  </si>
  <si>
    <t>⑤型式検査合格票、安全鑑定票の確認</t>
  </si>
  <si>
    <t>⑥取扱説明書の確認（中古）</t>
  </si>
  <si>
    <t>⑦点検記録（３）</t>
  </si>
  <si>
    <t>⑧トラクタの公道走行ガイドブック（30）
（公道走行がなければ、適用除外可能）</t>
  </si>
  <si>
    <t>⑨安全のための手順書(17)</t>
  </si>
  <si>
    <t>③安全データシート等で確認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</si>
</sst>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3"/>
      <charset val="128"/>
      <scheme val="minor"/>
    </font>
    <font>
      <sz val="8"/>
      <name val="ＭＳ Ｐ明朝"/>
      <family val="1"/>
      <charset val="128"/>
    </font>
    <font>
      <sz val="8"/>
      <name val="ＭＳ Ｐゴシック"/>
      <family val="3"/>
      <charset val="128"/>
    </font>
    <font>
      <sz val="11"/>
      <color theme="1"/>
      <name val="ＭＳ Ｐゴシック"/>
      <family val="2"/>
      <charset val="128"/>
      <scheme val="minor"/>
    </font>
    <font>
      <sz val="6"/>
      <name val="ＭＳ Ｐゴシック"/>
      <family val="2"/>
      <charset val="128"/>
    </font>
    <font>
      <b/>
      <sz val="9"/>
      <color indexed="81"/>
      <name val="MS P ゴシック"/>
      <family val="3"/>
      <charset val="128"/>
    </font>
    <font>
      <sz val="9"/>
      <color indexed="81"/>
      <name val="MS P ゴシック"/>
      <family val="3"/>
      <charset val="128"/>
    </font>
    <font>
      <sz val="9"/>
      <name val="ＭＳ Ｐゴシック"/>
      <family val="3"/>
      <charset val="128"/>
    </font>
    <font>
      <sz val="9"/>
      <color theme="1"/>
      <name val="ＭＳ Ｐゴシック"/>
      <family val="3"/>
      <charset val="128"/>
    </font>
    <font>
      <sz val="6"/>
      <color theme="1"/>
      <name val="ＭＳ Ｐゴシック"/>
      <family val="3"/>
      <charset val="128"/>
    </font>
    <font>
      <u/>
      <sz val="9"/>
      <color theme="1"/>
      <name val="ＭＳ Ｐゴシック"/>
      <family val="3"/>
      <charset val="128"/>
    </font>
    <font>
      <sz val="11"/>
      <color theme="1"/>
      <name val="ＭＳ Ｐゴシック"/>
      <family val="3"/>
      <charset val="128"/>
    </font>
    <font>
      <sz val="8"/>
      <color theme="1"/>
      <name val="ＭＳ Ｐゴシック"/>
      <family val="3"/>
      <charset val="128"/>
    </font>
    <font>
      <sz val="8"/>
      <color theme="1"/>
      <name val="ＭＳ Ｐ明朝"/>
      <family val="1"/>
      <charset val="128"/>
    </font>
    <font>
      <sz val="9"/>
      <color theme="1"/>
      <name val="ＭＳ Ｐ明朝"/>
      <family val="1"/>
      <charset val="128"/>
    </font>
    <font>
      <b/>
      <sz val="9"/>
      <color theme="1"/>
      <name val="ＭＳ Ｐ明朝"/>
      <family val="1"/>
      <charset val="128"/>
    </font>
    <font>
      <u/>
      <sz val="9"/>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Up="1">
      <left/>
      <right style="thin">
        <color indexed="64"/>
      </right>
      <top style="thin">
        <color indexed="64"/>
      </top>
      <bottom style="dotted">
        <color indexed="64"/>
      </bottom>
      <diagonal style="thin">
        <color indexed="64"/>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0" fontId="4" fillId="0" borderId="0">
      <alignment vertical="center"/>
    </xf>
    <xf numFmtId="0" fontId="7" fillId="0" borderId="0">
      <alignment vertical="center"/>
    </xf>
    <xf numFmtId="0" fontId="2" fillId="0" borderId="0">
      <alignment vertical="center"/>
    </xf>
  </cellStyleXfs>
  <cellXfs count="332">
    <xf numFmtId="0" fontId="0" fillId="0" borderId="0" xfId="0">
      <alignment vertical="center"/>
    </xf>
    <xf numFmtId="0" fontId="6" fillId="0" borderId="18" xfId="1" applyFont="1" applyBorder="1" applyAlignment="1">
      <alignment horizontal="left" vertical="center" wrapText="1"/>
    </xf>
    <xf numFmtId="0" fontId="11" fillId="0" borderId="0" xfId="2" applyFont="1" applyAlignment="1">
      <alignment horizontal="right" vertical="center"/>
    </xf>
    <xf numFmtId="0" fontId="11" fillId="0" borderId="1" xfId="2" applyFont="1" applyBorder="1" applyAlignment="1">
      <alignment horizontal="right" vertical="center"/>
    </xf>
    <xf numFmtId="0" fontId="6" fillId="0" borderId="11" xfId="1" applyFont="1" applyBorder="1" applyAlignment="1">
      <alignment horizontal="left" vertical="center" wrapText="1"/>
    </xf>
    <xf numFmtId="0" fontId="12" fillId="0" borderId="0" xfId="2" applyFont="1" applyAlignment="1">
      <alignment horizontal="center" vertical="center"/>
    </xf>
    <xf numFmtId="0" fontId="13" fillId="0" borderId="1" xfId="2" applyFont="1" applyBorder="1" applyAlignment="1">
      <alignment horizontal="center" vertical="center"/>
    </xf>
    <xf numFmtId="0" fontId="16" fillId="0" borderId="0" xfId="2" applyFont="1" applyAlignment="1">
      <alignment vertical="center" wrapText="1"/>
    </xf>
    <xf numFmtId="0" fontId="16" fillId="0" borderId="0" xfId="2" applyFont="1">
      <alignment vertical="center"/>
    </xf>
    <xf numFmtId="0" fontId="12" fillId="0" borderId="0" xfId="2" applyFont="1" applyAlignment="1">
      <alignment horizontal="center" vertical="center" wrapText="1"/>
    </xf>
    <xf numFmtId="0" fontId="17" fillId="0" borderId="1" xfId="2" applyFont="1" applyBorder="1" applyAlignment="1">
      <alignment horizontal="center" vertical="center" wrapText="1"/>
    </xf>
    <xf numFmtId="0" fontId="17" fillId="0" borderId="1" xfId="2" applyFont="1" applyBorder="1" applyAlignment="1">
      <alignment horizontal="center" vertical="center"/>
    </xf>
    <xf numFmtId="0" fontId="12" fillId="0" borderId="0" xfId="2" applyFont="1" applyFill="1">
      <alignment vertical="center"/>
    </xf>
    <xf numFmtId="0" fontId="18" fillId="0" borderId="0" xfId="2" applyFont="1" applyFill="1">
      <alignment vertical="center"/>
    </xf>
    <xf numFmtId="0" fontId="19" fillId="0" borderId="0" xfId="2" applyFont="1" applyFill="1">
      <alignment vertical="center"/>
    </xf>
    <xf numFmtId="0" fontId="12" fillId="0" borderId="0" xfId="2" applyFont="1" applyFill="1" applyAlignment="1">
      <alignment horizontal="center" vertical="center"/>
    </xf>
    <xf numFmtId="0" fontId="13" fillId="0" borderId="0" xfId="2" applyFont="1" applyFill="1">
      <alignment vertical="center"/>
    </xf>
    <xf numFmtId="0" fontId="18" fillId="0" borderId="1" xfId="2" applyFont="1" applyFill="1" applyBorder="1" applyAlignment="1">
      <alignment horizontal="center" vertical="center"/>
    </xf>
    <xf numFmtId="0" fontId="18" fillId="0" borderId="1" xfId="2" applyFont="1" applyFill="1" applyBorder="1">
      <alignment vertical="center"/>
    </xf>
    <xf numFmtId="0" fontId="14" fillId="0" borderId="0" xfId="2" applyFont="1" applyFill="1" applyAlignment="1">
      <alignment horizontal="center" vertical="center"/>
    </xf>
    <xf numFmtId="0" fontId="15" fillId="0" borderId="0" xfId="2" applyFont="1" applyFill="1">
      <alignment vertical="center"/>
    </xf>
    <xf numFmtId="0" fontId="15" fillId="0" borderId="0" xfId="2" applyFont="1" applyFill="1" applyAlignment="1">
      <alignment horizontal="center" vertical="center"/>
    </xf>
    <xf numFmtId="0" fontId="16" fillId="0" borderId="20" xfId="2" applyFont="1" applyFill="1" applyBorder="1" applyAlignment="1">
      <alignment vertical="center" wrapText="1"/>
    </xf>
    <xf numFmtId="0" fontId="16" fillId="0" borderId="20" xfId="2" applyFont="1" applyFill="1" applyBorder="1" applyAlignment="1">
      <alignment horizontal="center" vertical="center" wrapText="1"/>
    </xf>
    <xf numFmtId="0" fontId="16" fillId="0" borderId="12"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4" xfId="3" applyFont="1" applyFill="1" applyBorder="1" applyAlignment="1">
      <alignment vertical="center" wrapText="1"/>
    </xf>
    <xf numFmtId="0" fontId="16" fillId="0" borderId="11" xfId="2"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7" xfId="3" applyFont="1" applyFill="1" applyBorder="1" applyAlignment="1">
      <alignment vertical="center" wrapText="1"/>
    </xf>
    <xf numFmtId="0" fontId="16" fillId="0" borderId="17"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16" fillId="0" borderId="22" xfId="2" applyFont="1" applyFill="1" applyBorder="1" applyAlignment="1">
      <alignment horizontal="center" vertical="center" wrapText="1"/>
    </xf>
    <xf numFmtId="0" fontId="16" fillId="0" borderId="28" xfId="2" applyFont="1" applyFill="1" applyBorder="1" applyAlignment="1">
      <alignment vertical="center" wrapText="1"/>
    </xf>
    <xf numFmtId="0" fontId="16" fillId="0" borderId="11" xfId="3" applyFont="1" applyFill="1" applyBorder="1" applyAlignment="1">
      <alignment vertical="center" wrapText="1"/>
    </xf>
    <xf numFmtId="0" fontId="16" fillId="0" borderId="4" xfId="1" applyFont="1" applyFill="1" applyBorder="1" applyAlignment="1">
      <alignment horizontal="left" vertical="center" wrapText="1"/>
    </xf>
    <xf numFmtId="0" fontId="16" fillId="0" borderId="20" xfId="0" applyFont="1" applyFill="1" applyBorder="1" applyAlignment="1">
      <alignment vertical="center" wrapText="1"/>
    </xf>
    <xf numFmtId="0" fontId="16" fillId="0" borderId="2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4" xfId="1" applyFont="1" applyFill="1" applyBorder="1" applyAlignment="1">
      <alignment horizontal="left" vertical="center" wrapText="1"/>
    </xf>
    <xf numFmtId="0" fontId="16" fillId="0" borderId="11" xfId="2" applyFont="1" applyFill="1" applyBorder="1" applyAlignment="1">
      <alignment vertical="center" wrapText="1"/>
    </xf>
    <xf numFmtId="0" fontId="6" fillId="0" borderId="3" xfId="1" applyFont="1" applyFill="1" applyBorder="1" applyAlignment="1">
      <alignment horizontal="left" vertical="center" wrapText="1"/>
    </xf>
    <xf numFmtId="0" fontId="16" fillId="0" borderId="9"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6" fillId="0" borderId="3"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18" xfId="2" applyFont="1" applyFill="1" applyBorder="1" applyAlignment="1">
      <alignment vertical="center" wrapText="1"/>
    </xf>
    <xf numFmtId="0" fontId="16" fillId="0" borderId="33" xfId="1" applyFont="1" applyFill="1" applyBorder="1" applyAlignment="1">
      <alignment horizontal="left" vertical="center" wrapText="1"/>
    </xf>
    <xf numFmtId="0" fontId="16" fillId="0" borderId="33" xfId="2" applyFont="1" applyFill="1" applyBorder="1" applyAlignment="1">
      <alignment vertical="center" wrapText="1"/>
    </xf>
    <xf numFmtId="0" fontId="16" fillId="0" borderId="33" xfId="1" applyFont="1" applyFill="1" applyBorder="1" applyAlignment="1">
      <alignment horizontal="center" vertical="center" wrapText="1"/>
    </xf>
    <xf numFmtId="0" fontId="16" fillId="0" borderId="35" xfId="2" applyFont="1" applyFill="1" applyBorder="1" applyAlignment="1">
      <alignment horizontal="center" vertical="center" wrapText="1"/>
    </xf>
    <xf numFmtId="0" fontId="16" fillId="0" borderId="36" xfId="2" applyFont="1" applyFill="1" applyBorder="1" applyAlignment="1">
      <alignment horizontal="center" vertical="center" wrapText="1"/>
    </xf>
    <xf numFmtId="0" fontId="16" fillId="0" borderId="33" xfId="2" applyFont="1" applyFill="1" applyBorder="1" applyAlignment="1">
      <alignment horizontal="center" vertical="center" wrapText="1"/>
    </xf>
    <xf numFmtId="0" fontId="16" fillId="0" borderId="2" xfId="3" applyFont="1" applyFill="1" applyBorder="1" applyAlignment="1">
      <alignment vertical="center" wrapText="1"/>
    </xf>
    <xf numFmtId="0" fontId="16" fillId="0" borderId="14" xfId="2" applyFont="1" applyFill="1" applyBorder="1" applyAlignment="1">
      <alignment horizontal="center" vertical="center" wrapText="1"/>
    </xf>
    <xf numFmtId="0" fontId="16" fillId="0" borderId="18" xfId="3" applyFont="1" applyFill="1" applyBorder="1" applyAlignment="1">
      <alignment vertical="center" wrapText="1"/>
    </xf>
    <xf numFmtId="0" fontId="16" fillId="0" borderId="3" xfId="3" applyFont="1" applyFill="1" applyBorder="1" applyAlignment="1">
      <alignment vertical="center" wrapText="1"/>
    </xf>
    <xf numFmtId="0" fontId="6" fillId="0" borderId="2" xfId="1" applyFont="1" applyFill="1" applyBorder="1" applyAlignment="1">
      <alignment horizontal="left" vertical="center" wrapText="1"/>
    </xf>
    <xf numFmtId="0" fontId="16" fillId="0" borderId="22" xfId="1" applyFont="1" applyFill="1" applyBorder="1" applyAlignment="1">
      <alignment horizontal="left" vertical="center" wrapText="1"/>
    </xf>
    <xf numFmtId="0" fontId="16" fillId="0" borderId="22" xfId="2" applyFont="1" applyFill="1" applyBorder="1" applyAlignment="1">
      <alignment vertical="center" wrapText="1"/>
    </xf>
    <xf numFmtId="0" fontId="16" fillId="0" borderId="22" xfId="1" applyFont="1" applyFill="1" applyBorder="1" applyAlignment="1">
      <alignment horizontal="center" vertical="center" wrapText="1"/>
    </xf>
    <xf numFmtId="0" fontId="16" fillId="0" borderId="23" xfId="2" applyFont="1" applyFill="1" applyBorder="1" applyAlignment="1">
      <alignment horizontal="center" vertical="center" wrapText="1"/>
    </xf>
    <xf numFmtId="0" fontId="16" fillId="0" borderId="15" xfId="2"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1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22" xfId="0" applyFont="1" applyFill="1" applyBorder="1" applyAlignment="1">
      <alignment horizontal="center" vertical="center" wrapText="1"/>
    </xf>
    <xf numFmtId="0" fontId="16" fillId="0" borderId="17" xfId="2" applyFont="1" applyFill="1" applyBorder="1" applyAlignment="1">
      <alignment vertical="center" wrapText="1"/>
    </xf>
    <xf numFmtId="0" fontId="16" fillId="0" borderId="18" xfId="2" applyFont="1" applyFill="1" applyBorder="1">
      <alignment vertical="center"/>
    </xf>
    <xf numFmtId="0" fontId="16" fillId="0" borderId="0" xfId="2" applyFont="1" applyFill="1" applyAlignment="1">
      <alignment vertical="center" wrapText="1"/>
    </xf>
    <xf numFmtId="0" fontId="16" fillId="0" borderId="21" xfId="2" applyFont="1" applyFill="1" applyBorder="1" applyAlignment="1">
      <alignment horizontal="center" vertical="center" wrapText="1"/>
    </xf>
    <xf numFmtId="0" fontId="16" fillId="0" borderId="11" xfId="1" applyFont="1" applyFill="1" applyBorder="1" applyAlignment="1">
      <alignment horizontal="left" vertical="center" wrapText="1"/>
    </xf>
    <xf numFmtId="0" fontId="16" fillId="0" borderId="0" xfId="2" applyFont="1" applyFill="1" applyAlignment="1">
      <alignment horizontal="center" vertical="center" wrapText="1"/>
    </xf>
    <xf numFmtId="0" fontId="16" fillId="0" borderId="9" xfId="1" applyFont="1" applyFill="1" applyBorder="1" applyAlignment="1">
      <alignment horizontal="left" vertical="center" wrapText="1"/>
    </xf>
    <xf numFmtId="0" fontId="17" fillId="0" borderId="0" xfId="2" applyFont="1" applyFill="1" applyAlignment="1">
      <alignment vertical="center" wrapText="1"/>
    </xf>
    <xf numFmtId="0" fontId="17" fillId="0" borderId="0" xfId="2" applyFont="1" applyFill="1" applyAlignment="1">
      <alignment horizontal="right" vertical="center" wrapText="1"/>
    </xf>
    <xf numFmtId="0" fontId="16" fillId="0" borderId="5" xfId="2" applyFont="1" applyFill="1" applyBorder="1" applyAlignment="1">
      <alignment horizontal="right" vertical="center" wrapText="1"/>
    </xf>
    <xf numFmtId="0" fontId="16" fillId="0" borderId="7" xfId="2" applyFont="1" applyFill="1" applyBorder="1" applyAlignment="1">
      <alignment horizontal="right" vertical="top" wrapText="1"/>
    </xf>
    <xf numFmtId="0" fontId="16" fillId="0" borderId="5" xfId="2" applyFont="1" applyFill="1" applyBorder="1" applyAlignment="1">
      <alignment horizontal="center" vertical="center" wrapText="1"/>
    </xf>
    <xf numFmtId="0" fontId="12" fillId="0" borderId="0" xfId="2" applyFont="1" applyFill="1" applyAlignment="1">
      <alignment vertical="center" wrapText="1"/>
    </xf>
    <xf numFmtId="0" fontId="18" fillId="0" borderId="0" xfId="2" applyFont="1" applyFill="1" applyAlignment="1">
      <alignment vertical="center" wrapText="1"/>
    </xf>
    <xf numFmtId="0" fontId="17" fillId="0" borderId="0" xfId="2" applyFont="1" applyFill="1">
      <alignment vertical="center"/>
    </xf>
    <xf numFmtId="0" fontId="16" fillId="0" borderId="0" xfId="2" applyFont="1" applyFill="1" applyAlignment="1">
      <alignment horizontal="right" vertical="center" wrapText="1"/>
    </xf>
    <xf numFmtId="0" fontId="16" fillId="0" borderId="0" xfId="2" applyFont="1" applyFill="1" applyAlignment="1">
      <alignment horizontal="right" vertical="top" wrapText="1"/>
    </xf>
    <xf numFmtId="0" fontId="16" fillId="0" borderId="0" xfId="2" applyFont="1" applyFill="1" applyAlignment="1">
      <alignment horizontal="center" vertical="center"/>
    </xf>
    <xf numFmtId="0" fontId="15" fillId="0" borderId="0" xfId="2" applyFont="1" applyFill="1" applyAlignment="1">
      <alignment vertical="top"/>
    </xf>
    <xf numFmtId="0" fontId="16" fillId="0" borderId="14" xfId="2" applyFont="1" applyFill="1" applyBorder="1" applyAlignment="1">
      <alignment horizontal="center" vertical="center"/>
    </xf>
    <xf numFmtId="0" fontId="16" fillId="0" borderId="13" xfId="2"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6" fillId="0" borderId="4" xfId="1" applyFont="1" applyFill="1" applyBorder="1" applyAlignment="1">
      <alignment vertical="center" wrapText="1"/>
    </xf>
    <xf numFmtId="0" fontId="16" fillId="0" borderId="22" xfId="2" applyFont="1" applyFill="1" applyBorder="1" applyAlignment="1">
      <alignment horizontal="center" vertical="center"/>
    </xf>
    <xf numFmtId="0" fontId="17" fillId="0" borderId="1" xfId="2" applyFont="1" applyFill="1" applyBorder="1" applyAlignment="1">
      <alignment vertical="center" wrapText="1"/>
    </xf>
    <xf numFmtId="0" fontId="17" fillId="0" borderId="5" xfId="2" applyFont="1" applyFill="1" applyBorder="1" applyAlignment="1">
      <alignment vertical="center" wrapText="1"/>
    </xf>
    <xf numFmtId="0" fontId="16" fillId="0" borderId="1" xfId="2" applyFont="1" applyFill="1" applyBorder="1" applyAlignment="1">
      <alignment vertical="center" wrapText="1"/>
    </xf>
    <xf numFmtId="0" fontId="16" fillId="0" borderId="6" xfId="2" applyFont="1" applyFill="1" applyBorder="1" applyAlignment="1">
      <alignment horizontal="left" vertical="center" wrapText="1"/>
    </xf>
    <xf numFmtId="0" fontId="16" fillId="0" borderId="6" xfId="2" applyFont="1" applyFill="1" applyBorder="1" applyAlignment="1">
      <alignment horizontal="center" vertical="center" wrapText="1"/>
    </xf>
    <xf numFmtId="0" fontId="16" fillId="0" borderId="10" xfId="2" applyFont="1" applyFill="1" applyBorder="1" applyAlignment="1">
      <alignment horizontal="left" vertical="center" wrapText="1"/>
    </xf>
    <xf numFmtId="0" fontId="16" fillId="0" borderId="12" xfId="2" applyFont="1" applyFill="1" applyBorder="1" applyAlignment="1">
      <alignment horizontal="left" vertical="center" wrapText="1"/>
    </xf>
    <xf numFmtId="0" fontId="16" fillId="0" borderId="27" xfId="2" applyFont="1" applyFill="1" applyBorder="1" applyAlignment="1">
      <alignment horizontal="center" vertical="center" wrapText="1"/>
    </xf>
    <xf numFmtId="0" fontId="16" fillId="0" borderId="33" xfId="2" applyFont="1" applyFill="1" applyBorder="1" applyAlignment="1">
      <alignment horizontal="center" vertical="center"/>
    </xf>
    <xf numFmtId="0" fontId="16" fillId="0" borderId="16" xfId="2" applyFont="1" applyFill="1" applyBorder="1" applyAlignment="1">
      <alignment horizontal="left" vertical="center" wrapText="1"/>
    </xf>
    <xf numFmtId="0" fontId="16" fillId="0" borderId="31" xfId="2" applyFont="1" applyFill="1" applyBorder="1" applyAlignment="1">
      <alignment horizontal="center" vertical="center"/>
    </xf>
    <xf numFmtId="0" fontId="16" fillId="0" borderId="4" xfId="0" applyFont="1" applyFill="1" applyBorder="1" applyAlignment="1">
      <alignment horizontal="left" vertical="center" wrapText="1"/>
    </xf>
    <xf numFmtId="0" fontId="16" fillId="0" borderId="2" xfId="0" applyFont="1" applyFill="1" applyBorder="1" applyAlignment="1">
      <alignment horizontal="center" vertical="center"/>
    </xf>
    <xf numFmtId="0" fontId="16" fillId="0" borderId="18"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4" xfId="2" applyFont="1" applyFill="1" applyBorder="1">
      <alignment vertical="center"/>
    </xf>
    <xf numFmtId="0" fontId="6" fillId="0" borderId="3" xfId="2" applyFont="1" applyFill="1" applyBorder="1" applyAlignment="1">
      <alignment vertical="center" wrapText="1"/>
    </xf>
    <xf numFmtId="0" fontId="16" fillId="0" borderId="37" xfId="2" applyFont="1" applyFill="1" applyBorder="1" applyAlignment="1">
      <alignment horizontal="center" vertical="center"/>
    </xf>
    <xf numFmtId="0" fontId="16" fillId="0" borderId="0" xfId="2" applyFont="1" applyFill="1" applyAlignment="1">
      <alignment horizontal="left" vertical="center" wrapText="1"/>
    </xf>
    <xf numFmtId="0" fontId="12" fillId="0" borderId="0" xfId="2" applyFont="1" applyFill="1" applyAlignment="1">
      <alignment vertical="top"/>
    </xf>
    <xf numFmtId="0" fontId="16" fillId="0" borderId="2" xfId="1" applyFont="1" applyFill="1" applyBorder="1" applyAlignment="1">
      <alignment vertical="center" wrapText="1"/>
    </xf>
    <xf numFmtId="0" fontId="16" fillId="0" borderId="21" xfId="2" applyFont="1" applyFill="1" applyBorder="1" applyAlignment="1">
      <alignment horizontal="left" vertical="center" wrapText="1"/>
    </xf>
    <xf numFmtId="0" fontId="16" fillId="0" borderId="19" xfId="2" applyFont="1" applyFill="1" applyBorder="1" applyAlignment="1">
      <alignment horizontal="left" vertical="center" wrapText="1"/>
    </xf>
    <xf numFmtId="0" fontId="16" fillId="0" borderId="19" xfId="2" applyFont="1" applyFill="1" applyBorder="1" applyAlignment="1">
      <alignment horizontal="center" vertical="center" wrapText="1"/>
    </xf>
    <xf numFmtId="0" fontId="16" fillId="0" borderId="34" xfId="2" applyFont="1" applyFill="1" applyBorder="1" applyAlignment="1">
      <alignment horizontal="left" vertical="center" wrapText="1"/>
    </xf>
    <xf numFmtId="0" fontId="16" fillId="0" borderId="34" xfId="2" applyFont="1" applyFill="1" applyBorder="1" applyAlignment="1">
      <alignment horizontal="center" vertical="center" wrapText="1"/>
    </xf>
    <xf numFmtId="0" fontId="16" fillId="0" borderId="13" xfId="2" applyFont="1" applyFill="1" applyBorder="1" applyAlignment="1">
      <alignment vertical="center" wrapText="1"/>
    </xf>
    <xf numFmtId="0" fontId="16" fillId="0" borderId="8" xfId="2" applyFont="1" applyFill="1" applyBorder="1" applyAlignment="1">
      <alignment horizontal="left" vertical="center" wrapText="1"/>
    </xf>
    <xf numFmtId="0" fontId="16" fillId="0" borderId="24" xfId="2" applyFont="1" applyFill="1" applyBorder="1" applyAlignment="1">
      <alignment horizontal="center" vertical="center" wrapText="1"/>
    </xf>
    <xf numFmtId="0" fontId="16" fillId="0" borderId="33" xfId="2" applyFont="1" applyFill="1" applyBorder="1" applyAlignment="1">
      <alignment horizontal="left" vertical="center" wrapText="1"/>
    </xf>
    <xf numFmtId="0" fontId="16" fillId="0" borderId="4" xfId="1" applyFont="1" applyFill="1" applyBorder="1" applyAlignment="1">
      <alignment horizontal="left" vertical="top" wrapText="1"/>
    </xf>
    <xf numFmtId="0" fontId="16" fillId="0" borderId="31" xfId="2" applyFont="1" applyFill="1" applyBorder="1" applyAlignment="1">
      <alignment vertical="center" wrapText="1"/>
    </xf>
    <xf numFmtId="0" fontId="16" fillId="0" borderId="32" xfId="2" applyFont="1" applyFill="1" applyBorder="1" applyAlignment="1">
      <alignment horizontal="left" vertical="center" wrapText="1"/>
    </xf>
    <xf numFmtId="0" fontId="16" fillId="0" borderId="31" xfId="2" applyFont="1" applyFill="1" applyBorder="1" applyAlignment="1">
      <alignment horizontal="center" vertical="center" wrapText="1"/>
    </xf>
    <xf numFmtId="0" fontId="16" fillId="0" borderId="32" xfId="2" applyFont="1" applyFill="1" applyBorder="1" applyAlignment="1">
      <alignment horizontal="center" vertical="center" wrapText="1"/>
    </xf>
    <xf numFmtId="0" fontId="16" fillId="0" borderId="9" xfId="2" applyFont="1" applyFill="1" applyBorder="1" applyAlignment="1">
      <alignment horizontal="right" vertical="center" wrapText="1"/>
    </xf>
    <xf numFmtId="0" fontId="12" fillId="0" borderId="8" xfId="2" applyFont="1" applyFill="1" applyBorder="1" applyAlignment="1">
      <alignment vertical="top"/>
    </xf>
    <xf numFmtId="0" fontId="16" fillId="0" borderId="15" xfId="2" applyFont="1" applyFill="1" applyBorder="1" applyAlignment="1">
      <alignment horizontal="left" vertical="center" wrapText="1"/>
    </xf>
    <xf numFmtId="0" fontId="16" fillId="0" borderId="15" xfId="2" applyFont="1" applyFill="1" applyBorder="1" applyAlignment="1">
      <alignment horizontal="center" vertical="center"/>
    </xf>
    <xf numFmtId="0" fontId="16" fillId="0" borderId="31" xfId="2" applyFont="1" applyFill="1" applyBorder="1" applyAlignment="1">
      <alignment horizontal="left" vertical="center" wrapText="1"/>
    </xf>
    <xf numFmtId="0" fontId="16" fillId="0" borderId="29" xfId="2" applyFont="1" applyFill="1" applyBorder="1" applyAlignment="1">
      <alignment horizontal="left" vertical="center" wrapText="1"/>
    </xf>
    <xf numFmtId="0" fontId="16" fillId="0" borderId="30" xfId="2" applyFont="1" applyFill="1" applyBorder="1" applyAlignment="1">
      <alignment horizontal="center" vertical="center" wrapText="1"/>
    </xf>
    <xf numFmtId="0" fontId="16" fillId="0" borderId="29" xfId="2" applyFont="1" applyFill="1" applyBorder="1" applyAlignment="1">
      <alignment horizontal="center" vertical="center" wrapText="1"/>
    </xf>
    <xf numFmtId="0" fontId="16" fillId="0" borderId="29" xfId="2" applyFont="1" applyFill="1" applyBorder="1" applyAlignment="1">
      <alignment horizontal="center" vertical="center"/>
    </xf>
    <xf numFmtId="0" fontId="16" fillId="0" borderId="28" xfId="2" applyFont="1" applyFill="1" applyBorder="1" applyAlignment="1">
      <alignment horizontal="left" vertical="center" wrapText="1"/>
    </xf>
    <xf numFmtId="0" fontId="16" fillId="0" borderId="26" xfId="2" applyFont="1" applyFill="1" applyBorder="1" applyAlignment="1">
      <alignment horizontal="left" vertical="center" wrapText="1"/>
    </xf>
    <xf numFmtId="0" fontId="16" fillId="0" borderId="26" xfId="2" applyFont="1" applyFill="1" applyBorder="1" applyAlignment="1">
      <alignment horizontal="center" vertical="center" wrapText="1"/>
    </xf>
    <xf numFmtId="0" fontId="16" fillId="0" borderId="26" xfId="2" applyFont="1" applyFill="1" applyBorder="1" applyAlignment="1">
      <alignment horizontal="center" vertical="center"/>
    </xf>
    <xf numFmtId="0" fontId="16" fillId="0" borderId="17" xfId="2" applyFont="1" applyFill="1" applyBorder="1" applyAlignment="1">
      <alignment horizontal="center" vertical="center"/>
    </xf>
    <xf numFmtId="0" fontId="16" fillId="0" borderId="16" xfId="2" applyFont="1" applyFill="1" applyBorder="1" applyAlignment="1">
      <alignment horizontal="center" vertical="center"/>
    </xf>
    <xf numFmtId="0" fontId="16" fillId="0" borderId="25" xfId="2" applyFont="1" applyFill="1" applyBorder="1" applyAlignment="1">
      <alignment horizontal="center" vertical="center"/>
    </xf>
    <xf numFmtId="0" fontId="12" fillId="0" borderId="7" xfId="2" applyFont="1" applyFill="1" applyBorder="1">
      <alignment vertical="center"/>
    </xf>
    <xf numFmtId="0" fontId="16" fillId="0" borderId="22" xfId="2" applyFont="1" applyFill="1" applyBorder="1" applyAlignment="1">
      <alignment horizontal="left" vertical="center" wrapText="1"/>
    </xf>
    <xf numFmtId="0" fontId="16" fillId="0" borderId="24" xfId="2" applyFont="1" applyFill="1" applyBorder="1" applyAlignment="1">
      <alignment vertical="center" wrapText="1"/>
    </xf>
    <xf numFmtId="0" fontId="16" fillId="0" borderId="13" xfId="2" applyFont="1" applyFill="1" applyBorder="1" applyAlignment="1">
      <alignment horizontal="center" vertical="center"/>
    </xf>
    <xf numFmtId="0" fontId="16" fillId="0" borderId="8" xfId="2" applyFont="1" applyFill="1" applyBorder="1" applyAlignment="1">
      <alignment vertical="center" wrapText="1"/>
    </xf>
    <xf numFmtId="0" fontId="16" fillId="0" borderId="2" xfId="0" applyFont="1" applyFill="1" applyBorder="1" applyAlignment="1">
      <alignment vertical="center" wrapText="1"/>
    </xf>
    <xf numFmtId="0" fontId="16" fillId="0" borderId="21" xfId="2" applyFont="1" applyFill="1" applyBorder="1" applyAlignment="1">
      <alignment vertical="center" wrapText="1"/>
    </xf>
    <xf numFmtId="0" fontId="6" fillId="0" borderId="2" xfId="2" applyFont="1" applyFill="1" applyBorder="1" applyAlignment="1">
      <alignment vertical="center" wrapText="1"/>
    </xf>
    <xf numFmtId="0" fontId="6" fillId="0" borderId="21" xfId="0" applyFont="1" applyFill="1" applyBorder="1" applyAlignment="1">
      <alignment vertical="center" wrapText="1"/>
    </xf>
    <xf numFmtId="0" fontId="6" fillId="0" borderId="20" xfId="0" applyFont="1" applyFill="1" applyBorder="1" applyAlignment="1">
      <alignment horizontal="center" vertical="center"/>
    </xf>
    <xf numFmtId="0" fontId="6" fillId="0" borderId="18" xfId="2" applyFont="1" applyFill="1" applyBorder="1" applyAlignment="1">
      <alignment vertical="center" wrapText="1"/>
    </xf>
    <xf numFmtId="0" fontId="6" fillId="0" borderId="19" xfId="0" applyFont="1" applyFill="1" applyBorder="1" applyAlignment="1">
      <alignment vertical="center" wrapText="1"/>
    </xf>
    <xf numFmtId="0" fontId="6" fillId="0" borderId="18" xfId="0" applyFont="1" applyFill="1" applyBorder="1" applyAlignment="1">
      <alignment horizontal="center" vertical="center" wrapText="1"/>
    </xf>
    <xf numFmtId="0" fontId="6" fillId="0" borderId="28" xfId="2" applyFont="1" applyFill="1" applyBorder="1" applyAlignment="1">
      <alignment vertical="center" wrapText="1"/>
    </xf>
    <xf numFmtId="0" fontId="6" fillId="0" borderId="34" xfId="0" applyFont="1" applyFill="1" applyBorder="1" applyAlignment="1">
      <alignment vertical="center" wrapText="1"/>
    </xf>
    <xf numFmtId="0" fontId="6" fillId="0" borderId="16" xfId="0" applyFont="1" applyFill="1" applyBorder="1" applyAlignment="1">
      <alignment vertical="center" wrapText="1"/>
    </xf>
    <xf numFmtId="0" fontId="6" fillId="0" borderId="8"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0" xfId="0" applyFont="1" applyFill="1" applyAlignment="1">
      <alignment vertical="center" wrapText="1"/>
    </xf>
    <xf numFmtId="0" fontId="6" fillId="0" borderId="9" xfId="0" applyFont="1" applyFill="1" applyBorder="1" applyAlignment="1">
      <alignment vertical="center" wrapText="1"/>
    </xf>
    <xf numFmtId="0" fontId="6" fillId="0" borderId="3" xfId="0" applyFont="1" applyFill="1" applyBorder="1" applyAlignment="1">
      <alignment vertical="center" wrapText="1"/>
    </xf>
    <xf numFmtId="0" fontId="17" fillId="0" borderId="1" xfId="2" applyFont="1" applyFill="1" applyBorder="1" applyAlignment="1">
      <alignment horizontal="left" vertical="center" wrapText="1"/>
    </xf>
    <xf numFmtId="0" fontId="16" fillId="0" borderId="10" xfId="2" applyFont="1" applyFill="1" applyBorder="1" applyAlignment="1">
      <alignment vertical="center" wrapText="1"/>
    </xf>
    <xf numFmtId="0" fontId="16" fillId="0" borderId="8" xfId="2" applyFont="1" applyFill="1" applyBorder="1" applyAlignment="1">
      <alignment horizontal="right" vertical="center" wrapText="1"/>
    </xf>
    <xf numFmtId="0" fontId="18" fillId="0" borderId="0" xfId="2" applyFont="1" applyFill="1" applyAlignment="1">
      <alignment horizontal="right" vertical="center"/>
    </xf>
    <xf numFmtId="0" fontId="12" fillId="0" borderId="5" xfId="2" applyFont="1" applyFill="1" applyBorder="1" applyAlignment="1">
      <alignment horizontal="right" vertical="center"/>
    </xf>
    <xf numFmtId="0" fontId="12" fillId="0" borderId="7" xfId="2" applyFont="1" applyFill="1" applyBorder="1" applyAlignment="1">
      <alignment horizontal="right" vertical="center"/>
    </xf>
    <xf numFmtId="0" fontId="12" fillId="0" borderId="7" xfId="2" applyFont="1" applyFill="1" applyBorder="1" applyAlignment="1">
      <alignment horizontal="center" vertical="center"/>
    </xf>
    <xf numFmtId="0" fontId="12" fillId="0" borderId="6" xfId="2" applyFont="1" applyFill="1" applyBorder="1" applyAlignment="1">
      <alignment horizontal="center" vertical="center"/>
    </xf>
    <xf numFmtId="0" fontId="12" fillId="0" borderId="0" xfId="2" applyFont="1" applyFill="1" applyAlignment="1">
      <alignment horizontal="left" vertical="center"/>
    </xf>
    <xf numFmtId="0" fontId="16" fillId="0" borderId="0" xfId="2" applyFont="1" applyFill="1">
      <alignment vertical="center"/>
    </xf>
    <xf numFmtId="0" fontId="17" fillId="0" borderId="1" xfId="2" applyFont="1" applyFill="1" applyBorder="1" applyAlignment="1">
      <alignment horizontal="center" vertical="center" wrapText="1"/>
    </xf>
    <xf numFmtId="0" fontId="16" fillId="3" borderId="10" xfId="2" applyFont="1" applyFill="1" applyBorder="1" applyAlignment="1">
      <alignment horizontal="center" vertical="center"/>
    </xf>
    <xf numFmtId="0" fontId="16" fillId="3" borderId="6" xfId="2" applyFont="1" applyFill="1" applyBorder="1" applyAlignment="1">
      <alignment horizontal="center" vertical="center"/>
    </xf>
    <xf numFmtId="0" fontId="18" fillId="0" borderId="0" xfId="2" applyFont="1" applyFill="1" applyAlignment="1">
      <alignment horizontal="left" vertical="center"/>
    </xf>
    <xf numFmtId="0" fontId="20" fillId="0" borderId="0" xfId="2" applyFont="1" applyFill="1">
      <alignment vertical="center"/>
    </xf>
    <xf numFmtId="0" fontId="6" fillId="0" borderId="0" xfId="2" applyFont="1" applyAlignment="1">
      <alignment horizontal="right" vertical="center" wrapText="1"/>
    </xf>
    <xf numFmtId="0" fontId="16" fillId="0" borderId="4"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18" xfId="2" applyFont="1" applyFill="1" applyBorder="1" applyAlignment="1">
      <alignment horizontal="center" vertical="center" wrapText="1"/>
    </xf>
    <xf numFmtId="0" fontId="6" fillId="0" borderId="0" xfId="2" applyFont="1" applyAlignment="1">
      <alignment horizontal="right" vertical="center"/>
    </xf>
    <xf numFmtId="0" fontId="17" fillId="0" borderId="2" xfId="2" applyFont="1" applyFill="1" applyBorder="1" applyAlignment="1">
      <alignment horizontal="center" vertical="center" wrapText="1"/>
    </xf>
    <xf numFmtId="0" fontId="17" fillId="0" borderId="2" xfId="2" applyFont="1" applyBorder="1" applyAlignment="1">
      <alignment horizontal="center" vertical="center" wrapText="1"/>
    </xf>
    <xf numFmtId="0" fontId="16" fillId="0" borderId="3" xfId="1" applyFont="1" applyFill="1" applyBorder="1" applyAlignment="1">
      <alignment horizontal="center" vertical="center" wrapText="1"/>
    </xf>
    <xf numFmtId="0" fontId="17" fillId="0" borderId="3" xfId="2" applyFont="1" applyFill="1" applyBorder="1" applyAlignment="1">
      <alignment horizontal="left" vertical="center" wrapText="1"/>
    </xf>
    <xf numFmtId="0" fontId="16" fillId="0" borderId="3" xfId="2" applyFont="1" applyFill="1" applyBorder="1" applyAlignment="1">
      <alignment horizontal="center" vertical="center" wrapText="1"/>
    </xf>
    <xf numFmtId="0" fontId="17" fillId="0" borderId="2" xfId="2" applyFont="1" applyFill="1" applyBorder="1" applyAlignment="1">
      <alignment vertical="center" wrapText="1"/>
    </xf>
    <xf numFmtId="0" fontId="16" fillId="0" borderId="2" xfId="2" applyFont="1" applyFill="1" applyBorder="1" applyAlignment="1">
      <alignment horizontal="left" vertical="center" wrapText="1"/>
    </xf>
    <xf numFmtId="0" fontId="16" fillId="0" borderId="4" xfId="2" applyFont="1" applyFill="1" applyBorder="1" applyAlignment="1">
      <alignment horizontal="left" vertical="center" wrapText="1"/>
    </xf>
    <xf numFmtId="0" fontId="16" fillId="0" borderId="7" xfId="2" applyFont="1" applyFill="1" applyBorder="1" applyAlignment="1">
      <alignment horizontal="center" vertical="center" wrapText="1"/>
    </xf>
    <xf numFmtId="0" fontId="16" fillId="0" borderId="18" xfId="2" applyFont="1" applyFill="1" applyBorder="1" applyAlignment="1">
      <alignment horizontal="left" vertical="center" wrapText="1"/>
    </xf>
    <xf numFmtId="0" fontId="16" fillId="0" borderId="4" xfId="2" applyFont="1" applyFill="1" applyBorder="1" applyAlignment="1">
      <alignment horizontal="center" vertical="center"/>
    </xf>
    <xf numFmtId="0" fontId="16" fillId="0" borderId="18" xfId="2" applyFont="1" applyFill="1" applyBorder="1" applyAlignment="1">
      <alignment horizontal="center" vertical="center"/>
    </xf>
    <xf numFmtId="0" fontId="17" fillId="0" borderId="11" xfId="2" applyFont="1" applyFill="1" applyBorder="1" applyAlignment="1">
      <alignment vertical="center" wrapText="1"/>
    </xf>
    <xf numFmtId="0" fontId="17" fillId="0" borderId="9" xfId="2" applyFont="1" applyFill="1" applyBorder="1" applyAlignment="1">
      <alignment vertical="center" wrapText="1"/>
    </xf>
    <xf numFmtId="0" fontId="16" fillId="0" borderId="3" xfId="2" applyFont="1" applyFill="1" applyBorder="1" applyAlignment="1">
      <alignment horizontal="center" vertical="center"/>
    </xf>
    <xf numFmtId="0" fontId="6" fillId="0" borderId="0" xfId="2" applyFont="1">
      <alignment vertical="center"/>
    </xf>
    <xf numFmtId="0" fontId="16" fillId="0" borderId="2" xfId="2" applyFont="1" applyFill="1" applyBorder="1" applyAlignment="1">
      <alignment vertical="center" wrapText="1"/>
    </xf>
    <xf numFmtId="0" fontId="16" fillId="0" borderId="4" xfId="2" applyFont="1" applyFill="1" applyBorder="1" applyAlignment="1">
      <alignment vertical="center" wrapText="1"/>
    </xf>
    <xf numFmtId="0" fontId="5" fillId="0" borderId="0" xfId="2" applyFont="1">
      <alignment vertical="center"/>
    </xf>
    <xf numFmtId="0" fontId="16" fillId="0" borderId="8" xfId="2" applyFont="1" applyFill="1" applyBorder="1" applyAlignment="1">
      <alignment horizontal="center" vertical="center" wrapText="1"/>
    </xf>
    <xf numFmtId="0" fontId="6" fillId="0" borderId="4" xfId="0" applyFont="1" applyFill="1" applyBorder="1" applyAlignment="1">
      <alignment vertical="center" wrapText="1"/>
    </xf>
    <xf numFmtId="0" fontId="16" fillId="0" borderId="3" xfId="2" applyFont="1" applyFill="1" applyBorder="1" applyAlignment="1">
      <alignment horizontal="left" vertical="center" wrapText="1"/>
    </xf>
    <xf numFmtId="0" fontId="16" fillId="0" borderId="3" xfId="2" applyFont="1" applyFill="1" applyBorder="1" applyAlignment="1">
      <alignment vertical="center" wrapText="1"/>
    </xf>
    <xf numFmtId="0" fontId="16" fillId="0" borderId="1"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20" xfId="2" applyFont="1" applyFill="1" applyBorder="1" applyAlignment="1">
      <alignment horizontal="center" vertical="center"/>
    </xf>
    <xf numFmtId="0" fontId="16" fillId="0" borderId="12" xfId="2" applyFont="1" applyFill="1" applyBorder="1" applyAlignment="1">
      <alignment horizontal="center" vertical="center"/>
    </xf>
    <xf numFmtId="0" fontId="16" fillId="0" borderId="10" xfId="2" applyFont="1" applyFill="1" applyBorder="1" applyAlignment="1">
      <alignment horizontal="center" vertical="center"/>
    </xf>
    <xf numFmtId="0" fontId="16" fillId="0" borderId="6" xfId="2" applyFont="1" applyFill="1" applyBorder="1" applyAlignment="1">
      <alignment horizontal="center" vertical="center"/>
    </xf>
    <xf numFmtId="0" fontId="12" fillId="0" borderId="0" xfId="2" applyFont="1">
      <alignment vertical="center"/>
    </xf>
    <xf numFmtId="0" fontId="6" fillId="0" borderId="11" xfId="2" applyFont="1" applyBorder="1">
      <alignment vertical="center"/>
    </xf>
    <xf numFmtId="0" fontId="11" fillId="0" borderId="0" xfId="2" applyFont="1">
      <alignment vertical="center"/>
    </xf>
    <xf numFmtId="0" fontId="16" fillId="0" borderId="1" xfId="2" applyFont="1" applyBorder="1" applyAlignment="1">
      <alignment horizontal="center" vertical="center"/>
    </xf>
    <xf numFmtId="0" fontId="12" fillId="0" borderId="0" xfId="2" applyFont="1">
      <alignment vertical="center"/>
    </xf>
    <xf numFmtId="0" fontId="15" fillId="0" borderId="0" xfId="2" applyFont="1">
      <alignment vertical="center"/>
    </xf>
    <xf numFmtId="0" fontId="16" fillId="0" borderId="3" xfId="2" applyFont="1" applyFill="1" applyBorder="1" applyAlignment="1">
      <alignment horizontal="center" vertical="center" wrapText="1"/>
    </xf>
    <xf numFmtId="0" fontId="16" fillId="0" borderId="4" xfId="1" applyFont="1" applyFill="1" applyBorder="1" applyAlignment="1">
      <alignment horizontal="center" vertical="center" wrapText="1"/>
    </xf>
    <xf numFmtId="0" fontId="6" fillId="0" borderId="11" xfId="2" applyFont="1" applyBorder="1" applyAlignment="1">
      <alignment vertical="center" wrapText="1"/>
    </xf>
    <xf numFmtId="0" fontId="16" fillId="0" borderId="17" xfId="1" applyFont="1" applyFill="1" applyBorder="1" applyAlignment="1">
      <alignment horizontal="left" vertical="center" wrapText="1"/>
    </xf>
    <xf numFmtId="0" fontId="16" fillId="0" borderId="4" xfId="2" applyFont="1" applyFill="1" applyBorder="1" applyAlignment="1">
      <alignment vertical="center" wrapText="1"/>
    </xf>
    <xf numFmtId="0" fontId="16" fillId="0" borderId="4" xfId="2" applyFont="1" applyFill="1" applyBorder="1" applyAlignment="1">
      <alignment horizontal="center" vertical="center" wrapText="1"/>
    </xf>
    <xf numFmtId="0" fontId="6" fillId="0" borderId="4" xfId="1" applyFont="1" applyBorder="1" applyAlignment="1">
      <alignment horizontal="left" vertical="center" wrapText="1"/>
    </xf>
    <xf numFmtId="0" fontId="6" fillId="0" borderId="4" xfId="2" applyFont="1" applyBorder="1" applyAlignment="1">
      <alignment vertical="center" wrapText="1"/>
    </xf>
    <xf numFmtId="0" fontId="6" fillId="0" borderId="0" xfId="2" applyFont="1" applyAlignment="1">
      <alignment horizontal="right" vertical="center"/>
    </xf>
    <xf numFmtId="0" fontId="17" fillId="0" borderId="4" xfId="2"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Fill="1" applyBorder="1" applyAlignment="1">
      <alignment horizontal="left" vertical="center" wrapText="1"/>
    </xf>
    <xf numFmtId="0" fontId="17" fillId="0" borderId="3"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17" fillId="0" borderId="9"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16" fillId="0" borderId="2" xfId="2" applyFont="1" applyFill="1" applyBorder="1" applyAlignment="1">
      <alignment horizontal="center" vertical="center" wrapText="1"/>
    </xf>
    <xf numFmtId="0" fontId="16" fillId="0" borderId="4" xfId="2" applyFont="1" applyFill="1" applyBorder="1" applyAlignment="1">
      <alignment horizontal="center" vertical="center"/>
    </xf>
    <xf numFmtId="0" fontId="16" fillId="0" borderId="3" xfId="2" applyFont="1" applyFill="1" applyBorder="1" applyAlignment="1">
      <alignment horizontal="center" vertical="center"/>
    </xf>
    <xf numFmtId="0" fontId="17" fillId="0" borderId="2" xfId="2" applyFont="1" applyBorder="1" applyAlignment="1">
      <alignment horizontal="center" vertical="center" wrapText="1"/>
    </xf>
    <xf numFmtId="0" fontId="17" fillId="0" borderId="2" xfId="2" applyFont="1" applyBorder="1" applyAlignment="1">
      <alignment horizontal="center" vertical="center"/>
    </xf>
    <xf numFmtId="0" fontId="16" fillId="0" borderId="4" xfId="2" applyFont="1" applyFill="1" applyBorder="1" applyAlignment="1">
      <alignment horizontal="center" vertical="center" wrapText="1"/>
    </xf>
    <xf numFmtId="0" fontId="17" fillId="0" borderId="20" xfId="2" applyFont="1" applyFill="1" applyBorder="1" applyAlignment="1">
      <alignment horizontal="left" vertical="center" wrapText="1"/>
    </xf>
    <xf numFmtId="0" fontId="16" fillId="0" borderId="8"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6" fillId="0" borderId="0" xfId="2" applyFont="1" applyBorder="1">
      <alignment vertical="center"/>
    </xf>
    <xf numFmtId="0" fontId="17" fillId="0" borderId="4" xfId="2" applyFont="1" applyFill="1" applyBorder="1" applyAlignment="1">
      <alignment vertical="center" wrapText="1"/>
    </xf>
    <xf numFmtId="0" fontId="17" fillId="0" borderId="4" xfId="2" applyFont="1" applyFill="1" applyBorder="1">
      <alignment vertical="center"/>
    </xf>
    <xf numFmtId="0" fontId="17" fillId="0" borderId="3" xfId="2" applyFont="1" applyFill="1" applyBorder="1">
      <alignment vertical="center"/>
    </xf>
    <xf numFmtId="0" fontId="17" fillId="0" borderId="2" xfId="2" applyFont="1" applyFill="1" applyBorder="1" applyAlignment="1">
      <alignment horizontal="left" vertical="center"/>
    </xf>
    <xf numFmtId="0" fontId="17" fillId="0" borderId="3" xfId="2" applyFont="1" applyFill="1" applyBorder="1" applyAlignment="1">
      <alignment horizontal="left" vertical="center"/>
    </xf>
    <xf numFmtId="0" fontId="16" fillId="0" borderId="2" xfId="2" applyFont="1" applyFill="1" applyBorder="1" applyAlignment="1">
      <alignment horizontal="left" vertical="center" wrapText="1"/>
    </xf>
    <xf numFmtId="0" fontId="16" fillId="0" borderId="3" xfId="2" applyFont="1" applyFill="1" applyBorder="1" applyAlignment="1">
      <alignment horizontal="left" vertical="center" wrapText="1"/>
    </xf>
    <xf numFmtId="0" fontId="17" fillId="0" borderId="2" xfId="2" applyFont="1" applyFill="1" applyBorder="1" applyAlignment="1">
      <alignment horizontal="center" vertical="center" wrapText="1"/>
    </xf>
    <xf numFmtId="0" fontId="17" fillId="0" borderId="4" xfId="2" applyFont="1" applyFill="1" applyBorder="1" applyAlignment="1">
      <alignment horizontal="left" vertical="center"/>
    </xf>
    <xf numFmtId="0" fontId="16" fillId="0" borderId="4" xfId="2" applyFont="1" applyFill="1" applyBorder="1" applyAlignment="1">
      <alignment vertical="center" wrapText="1"/>
    </xf>
    <xf numFmtId="0" fontId="16" fillId="0" borderId="3" xfId="2" applyFont="1" applyFill="1" applyBorder="1" applyAlignment="1">
      <alignment vertical="center" wrapText="1"/>
    </xf>
    <xf numFmtId="0" fontId="16" fillId="0" borderId="2" xfId="2" applyFont="1" applyFill="1" applyBorder="1" applyAlignment="1">
      <alignment vertical="center" wrapText="1"/>
    </xf>
    <xf numFmtId="0" fontId="16" fillId="0" borderId="3" xfId="2" applyFont="1" applyFill="1" applyBorder="1" applyAlignment="1">
      <alignment horizontal="center" vertical="center" wrapText="1"/>
    </xf>
    <xf numFmtId="0" fontId="17" fillId="0" borderId="2" xfId="2" applyFont="1" applyFill="1" applyBorder="1" applyAlignment="1">
      <alignment vertical="center" wrapText="1"/>
    </xf>
    <xf numFmtId="0" fontId="17" fillId="0" borderId="3" xfId="2" applyFont="1" applyFill="1" applyBorder="1" applyAlignment="1">
      <alignment vertical="center" wrapText="1"/>
    </xf>
    <xf numFmtId="0" fontId="6" fillId="0" borderId="4" xfId="0" applyFont="1" applyFill="1" applyBorder="1" applyAlignment="1">
      <alignment vertical="center" wrapText="1"/>
    </xf>
    <xf numFmtId="0" fontId="17" fillId="2" borderId="2" xfId="2" applyFont="1" applyFill="1" applyBorder="1" applyAlignment="1">
      <alignment horizontal="center" vertical="center" wrapText="1"/>
    </xf>
    <xf numFmtId="0" fontId="17" fillId="2" borderId="4" xfId="2" applyFont="1" applyFill="1" applyBorder="1" applyAlignment="1">
      <alignment horizontal="center" vertical="center"/>
    </xf>
    <xf numFmtId="0" fontId="17" fillId="2" borderId="3" xfId="2" applyFont="1" applyFill="1" applyBorder="1" applyAlignment="1">
      <alignment horizontal="center" vertical="center"/>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6" fillId="0" borderId="28" xfId="0" applyFont="1" applyFill="1" applyBorder="1" applyAlignment="1">
      <alignment horizontal="center" vertical="center" wrapText="1"/>
    </xf>
    <xf numFmtId="0" fontId="6" fillId="0" borderId="18" xfId="0" applyFont="1" applyFill="1" applyBorder="1" applyAlignment="1">
      <alignment horizontal="center" vertical="center"/>
    </xf>
    <xf numFmtId="0" fontId="16" fillId="0" borderId="5" xfId="2" applyFont="1" applyFill="1" applyBorder="1" applyAlignment="1">
      <alignment horizontal="center" vertical="center"/>
    </xf>
    <xf numFmtId="0" fontId="16" fillId="0" borderId="20" xfId="2" applyFont="1" applyFill="1" applyBorder="1" applyAlignment="1">
      <alignment horizontal="center" vertical="center"/>
    </xf>
    <xf numFmtId="0" fontId="16" fillId="0" borderId="12" xfId="2" applyFont="1" applyFill="1" applyBorder="1" applyAlignment="1">
      <alignment horizontal="center" vertical="center"/>
    </xf>
    <xf numFmtId="0" fontId="16" fillId="0" borderId="9" xfId="2" applyFont="1" applyFill="1" applyBorder="1" applyAlignment="1">
      <alignment horizontal="center" vertical="center"/>
    </xf>
    <xf numFmtId="0" fontId="16" fillId="0" borderId="10"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1" xfId="2" applyFont="1" applyFill="1" applyBorder="1" applyAlignment="1">
      <alignment horizontal="center" vertical="center"/>
    </xf>
    <xf numFmtId="0" fontId="16" fillId="0" borderId="2" xfId="2" applyFont="1" applyFill="1" applyBorder="1" applyAlignment="1">
      <alignment horizontal="center" vertical="center"/>
    </xf>
    <xf numFmtId="0" fontId="12" fillId="0" borderId="1" xfId="2" applyFont="1" applyBorder="1" applyAlignment="1">
      <alignment horizontal="center" vertical="center"/>
    </xf>
    <xf numFmtId="0" fontId="16" fillId="0" borderId="28" xfId="2" applyFont="1" applyFill="1" applyBorder="1" applyAlignment="1">
      <alignment horizontal="center" vertical="center" wrapText="1"/>
    </xf>
    <xf numFmtId="0" fontId="16" fillId="0" borderId="18" xfId="2" applyFont="1" applyFill="1" applyBorder="1" applyAlignment="1">
      <alignment horizontal="center" vertical="center" wrapText="1"/>
    </xf>
    <xf numFmtId="0" fontId="17" fillId="0" borderId="4"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2" xfId="2" applyFont="1" applyFill="1" applyBorder="1" applyAlignment="1">
      <alignment horizontal="center" vertical="center"/>
    </xf>
    <xf numFmtId="0" fontId="16" fillId="0" borderId="18" xfId="2" applyFont="1" applyFill="1" applyBorder="1" applyAlignment="1">
      <alignment horizontal="center" vertical="center"/>
    </xf>
    <xf numFmtId="0" fontId="6" fillId="0" borderId="0" xfId="2" applyFont="1" applyAlignment="1">
      <alignment horizontal="right" vertical="center" wrapText="1"/>
    </xf>
    <xf numFmtId="0" fontId="5" fillId="0" borderId="0" xfId="2" applyFont="1">
      <alignment vertical="center"/>
    </xf>
    <xf numFmtId="0" fontId="5" fillId="0" borderId="0" xfId="2" applyFont="1" applyBorder="1">
      <alignment vertical="center"/>
    </xf>
    <xf numFmtId="0" fontId="5" fillId="0" borderId="0" xfId="2" applyFont="1" applyAlignment="1">
      <alignment horizontal="center" vertical="center"/>
    </xf>
    <xf numFmtId="0" fontId="16" fillId="0" borderId="4" xfId="2" applyFont="1" applyFill="1" applyBorder="1" applyAlignment="1">
      <alignment horizontal="left" vertical="center" wrapText="1"/>
    </xf>
    <xf numFmtId="0" fontId="6" fillId="0" borderId="0" xfId="2" applyFont="1">
      <alignment vertical="center"/>
    </xf>
    <xf numFmtId="0" fontId="17" fillId="0" borderId="20" xfId="2" applyFont="1" applyFill="1" applyBorder="1" applyAlignment="1">
      <alignment vertical="center" wrapText="1"/>
    </xf>
    <xf numFmtId="0" fontId="17" fillId="0" borderId="11" xfId="2" applyFont="1" applyFill="1" applyBorder="1" applyAlignment="1">
      <alignment vertical="center" wrapText="1"/>
    </xf>
    <xf numFmtId="0" fontId="17" fillId="0" borderId="9" xfId="2" applyFont="1" applyFill="1" applyBorder="1" applyAlignment="1">
      <alignment vertical="center" wrapText="1"/>
    </xf>
    <xf numFmtId="0" fontId="16" fillId="0" borderId="18" xfId="2" applyFont="1" applyFill="1" applyBorder="1" applyAlignment="1">
      <alignment horizontal="left" vertical="center" wrapText="1"/>
    </xf>
    <xf numFmtId="0" fontId="16" fillId="0" borderId="4" xfId="1" applyFont="1" applyFill="1" applyBorder="1" applyAlignment="1">
      <alignment horizontal="center" vertical="center" wrapText="1"/>
    </xf>
    <xf numFmtId="0" fontId="16" fillId="0" borderId="18"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7" fillId="2" borderId="2" xfId="2" applyFont="1" applyFill="1" applyBorder="1" applyAlignment="1">
      <alignment horizontal="center" vertical="center"/>
    </xf>
    <xf numFmtId="0" fontId="6" fillId="0" borderId="11" xfId="1" applyFont="1" applyBorder="1" applyAlignment="1">
      <alignment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8" xfId="2" applyFont="1" applyBorder="1" applyAlignment="1">
      <alignment horizontal="center" vertical="center" wrapText="1"/>
    </xf>
    <xf numFmtId="0" fontId="16" fillId="0" borderId="28"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3" xfId="2" applyFont="1" applyFill="1" applyBorder="1" applyAlignment="1">
      <alignment horizontal="center" vertical="center" wrapText="1"/>
    </xf>
    <xf numFmtId="0" fontId="12" fillId="0" borderId="0" xfId="2" applyFont="1">
      <alignment vertical="center"/>
    </xf>
    <xf numFmtId="0" fontId="15" fillId="0" borderId="0" xfId="2" applyFont="1">
      <alignment vertical="center"/>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2" applyFont="1" applyFill="1" applyBorder="1" applyAlignment="1">
      <alignment horizontal="left" vertical="top" wrapText="1"/>
    </xf>
    <xf numFmtId="0" fontId="17" fillId="0" borderId="4" xfId="2" applyFont="1" applyFill="1" applyBorder="1" applyAlignment="1">
      <alignment horizontal="left" vertical="top" wrapText="1"/>
    </xf>
  </cellXfs>
  <cellStyles count="4">
    <cellStyle name="標準" xfId="0" builtinId="0"/>
    <cellStyle name="標準 2" xfId="2" xr:uid="{646B3370-DD75-4887-8E75-E1B2956D0776}"/>
    <cellStyle name="標準 3" xfId="1" xr:uid="{00000000-0005-0000-0000-000001000000}"/>
    <cellStyle name="標準 4" xfId="3" xr:uid="{D128CF2B-1F7E-4DA4-B0CD-A5FE32E38762}"/>
  </cellStyles>
  <dxfs count="0"/>
  <tableStyles count="0" defaultTableStyle="TableStyleMedium2" defaultPivotStyle="PivotStyleLight16"/>
  <colors>
    <mruColors>
      <color rgb="FF0000CC"/>
      <color rgb="FFCCECFF"/>
      <color rgb="FF660066"/>
      <color rgb="FF800080"/>
      <color rgb="FF008000"/>
      <color rgb="FF009900"/>
      <color rgb="FF0033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EA34-5EB7-488E-9C95-281E015C61F0}">
  <sheetPr>
    <tabColor theme="8" tint="0.79998168889431442"/>
    <pageSetUpPr fitToPage="1"/>
  </sheetPr>
  <dimension ref="A1:W298"/>
  <sheetViews>
    <sheetView tabSelected="1" view="pageBreakPreview" topLeftCell="A9" zoomScale="140" zoomScaleNormal="100" zoomScaleSheetLayoutView="140" workbookViewId="0">
      <selection activeCell="J22" sqref="J22"/>
    </sheetView>
  </sheetViews>
  <sheetFormatPr defaultColWidth="9" defaultRowHeight="11" outlineLevelCol="1"/>
  <cols>
    <col min="1" max="1" width="4.90625" style="13" customWidth="1"/>
    <col min="2" max="2" width="4.90625" style="12" customWidth="1"/>
    <col min="3" max="5" width="4.90625" style="5" hidden="1" customWidth="1" outlineLevel="1"/>
    <col min="6" max="6" width="26" style="12" customWidth="1" collapsed="1"/>
    <col min="7" max="7" width="26" style="13" hidden="1" customWidth="1" outlineLevel="1"/>
    <col min="8" max="8" width="17.08984375" style="13" customWidth="1" collapsed="1"/>
    <col min="9" max="9" width="36.08984375" style="13" customWidth="1"/>
    <col min="10" max="10" width="41.81640625" style="12" customWidth="1"/>
    <col min="11" max="11" width="31.7265625" style="12" hidden="1" customWidth="1" outlineLevel="1"/>
    <col min="12" max="12" width="4.26953125" style="15" bestFit="1" customWidth="1" collapsed="1"/>
    <col min="13" max="14" width="2.90625" style="15" bestFit="1" customWidth="1"/>
    <col min="15" max="15" width="7.26953125" style="12" bestFit="1" customWidth="1"/>
    <col min="16" max="16" width="7.36328125" style="2" bestFit="1" customWidth="1"/>
    <col min="17" max="17" width="8.7265625" style="2" bestFit="1" customWidth="1"/>
    <col min="18" max="16384" width="9" style="225"/>
  </cols>
  <sheetData>
    <row r="1" spans="1:17">
      <c r="A1" s="187" t="s">
        <v>431</v>
      </c>
      <c r="B1" s="182"/>
      <c r="F1" s="13"/>
      <c r="I1" s="14"/>
    </row>
    <row r="2" spans="1:17">
      <c r="I2" s="13" t="s">
        <v>62</v>
      </c>
      <c r="O2" s="16"/>
    </row>
    <row r="3" spans="1:17">
      <c r="H3" s="17" t="s">
        <v>49</v>
      </c>
      <c r="I3" s="18"/>
      <c r="J3" s="188" t="s">
        <v>430</v>
      </c>
      <c r="L3" s="19"/>
      <c r="M3" s="19"/>
      <c r="N3" s="19"/>
    </row>
    <row r="4" spans="1:17" ht="13">
      <c r="A4" s="320" t="s">
        <v>33</v>
      </c>
      <c r="B4" s="320"/>
      <c r="C4" s="320"/>
      <c r="D4" s="321"/>
      <c r="E4" s="321"/>
      <c r="F4" s="321"/>
      <c r="G4" s="321"/>
      <c r="H4" s="321"/>
      <c r="I4" s="321"/>
      <c r="J4" s="20"/>
      <c r="L4" s="21"/>
      <c r="M4" s="21"/>
      <c r="N4" s="21"/>
    </row>
    <row r="5" spans="1:17" ht="11" customHeight="1">
      <c r="A5" s="289" t="s">
        <v>0</v>
      </c>
      <c r="B5" s="290" t="s">
        <v>1</v>
      </c>
      <c r="C5" s="291" t="s">
        <v>1</v>
      </c>
      <c r="D5" s="291"/>
      <c r="E5" s="291"/>
      <c r="F5" s="289" t="s">
        <v>14</v>
      </c>
      <c r="G5" s="290" t="s">
        <v>180</v>
      </c>
      <c r="H5" s="289" t="s">
        <v>2</v>
      </c>
      <c r="I5" s="289" t="s">
        <v>3</v>
      </c>
      <c r="J5" s="289" t="s">
        <v>179</v>
      </c>
      <c r="K5" s="290" t="s">
        <v>63</v>
      </c>
      <c r="L5" s="283" t="s">
        <v>59</v>
      </c>
      <c r="M5" s="284" t="s">
        <v>178</v>
      </c>
      <c r="N5" s="285"/>
      <c r="O5" s="288" t="s">
        <v>177</v>
      </c>
    </row>
    <row r="6" spans="1:17" s="209" customFormat="1" ht="11" customHeight="1">
      <c r="A6" s="289"/>
      <c r="B6" s="251"/>
      <c r="C6" s="226" t="s">
        <v>176</v>
      </c>
      <c r="D6" s="226" t="s">
        <v>175</v>
      </c>
      <c r="E6" s="6" t="s">
        <v>174</v>
      </c>
      <c r="F6" s="289"/>
      <c r="G6" s="251"/>
      <c r="H6" s="289"/>
      <c r="I6" s="289"/>
      <c r="J6" s="289"/>
      <c r="K6" s="251"/>
      <c r="L6" s="283"/>
      <c r="M6" s="286"/>
      <c r="N6" s="287"/>
      <c r="O6" s="288"/>
      <c r="P6" s="193" t="s">
        <v>165</v>
      </c>
      <c r="Q6" s="193" t="s">
        <v>429</v>
      </c>
    </row>
    <row r="7" spans="1:17" s="209" customFormat="1" ht="10.5" customHeight="1">
      <c r="A7" s="266" t="s">
        <v>464</v>
      </c>
      <c r="B7" s="266" t="s">
        <v>4</v>
      </c>
      <c r="C7" s="252" t="s">
        <v>428</v>
      </c>
      <c r="D7" s="252" t="s">
        <v>428</v>
      </c>
      <c r="E7" s="252" t="s">
        <v>697</v>
      </c>
      <c r="F7" s="248" t="s">
        <v>465</v>
      </c>
      <c r="G7" s="330" t="s">
        <v>692</v>
      </c>
      <c r="H7" s="248" t="s">
        <v>427</v>
      </c>
      <c r="I7" s="248" t="s">
        <v>503</v>
      </c>
      <c r="J7" s="210" t="s">
        <v>426</v>
      </c>
      <c r="K7" s="22"/>
      <c r="L7" s="249" t="s">
        <v>57</v>
      </c>
      <c r="M7" s="23" t="s">
        <v>352</v>
      </c>
      <c r="N7" s="24" t="s">
        <v>110</v>
      </c>
      <c r="O7" s="25"/>
      <c r="P7" s="237">
        <v>10</v>
      </c>
      <c r="Q7" s="298">
        <v>7</v>
      </c>
    </row>
    <row r="8" spans="1:17" s="209" customFormat="1" ht="20" customHeight="1">
      <c r="A8" s="238"/>
      <c r="B8" s="238"/>
      <c r="C8" s="240"/>
      <c r="D8" s="240"/>
      <c r="E8" s="240"/>
      <c r="F8" s="244"/>
      <c r="G8" s="331"/>
      <c r="H8" s="244"/>
      <c r="I8" s="244"/>
      <c r="J8" s="211" t="s">
        <v>425</v>
      </c>
      <c r="K8" s="26" t="s">
        <v>424</v>
      </c>
      <c r="L8" s="254"/>
      <c r="M8" s="27" t="str">
        <f t="shared" ref="M8:M16" si="0">_xlfn.UNICHAR(_xlfn.UNICODE(M7)+1)</f>
        <v>②</v>
      </c>
      <c r="N8" s="28" t="s">
        <v>110</v>
      </c>
      <c r="O8" s="25"/>
      <c r="P8" s="237"/>
      <c r="Q8" s="298"/>
    </row>
    <row r="9" spans="1:17" s="209" customFormat="1" ht="14" customHeight="1">
      <c r="A9" s="238"/>
      <c r="B9" s="238"/>
      <c r="C9" s="240"/>
      <c r="D9" s="240"/>
      <c r="E9" s="240"/>
      <c r="F9" s="244"/>
      <c r="G9" s="331"/>
      <c r="H9" s="244"/>
      <c r="I9" s="244"/>
      <c r="J9" s="211" t="s">
        <v>467</v>
      </c>
      <c r="K9" s="26" t="s">
        <v>468</v>
      </c>
      <c r="L9" s="254"/>
      <c r="M9" s="27" t="str">
        <f t="shared" si="0"/>
        <v>③</v>
      </c>
      <c r="N9" s="28" t="s">
        <v>110</v>
      </c>
      <c r="O9" s="25"/>
      <c r="P9" s="237"/>
      <c r="Q9" s="298"/>
    </row>
    <row r="10" spans="1:17" s="209" customFormat="1" ht="14" customHeight="1">
      <c r="A10" s="238"/>
      <c r="B10" s="238"/>
      <c r="C10" s="240"/>
      <c r="D10" s="240"/>
      <c r="E10" s="240"/>
      <c r="F10" s="244"/>
      <c r="G10" s="331"/>
      <c r="H10" s="244"/>
      <c r="I10" s="244"/>
      <c r="J10" s="211" t="s">
        <v>466</v>
      </c>
      <c r="K10" s="26" t="s">
        <v>423</v>
      </c>
      <c r="L10" s="254"/>
      <c r="M10" s="27" t="str">
        <f t="shared" si="0"/>
        <v>④</v>
      </c>
      <c r="N10" s="28" t="s">
        <v>110</v>
      </c>
      <c r="O10" s="25"/>
      <c r="P10" s="237"/>
      <c r="Q10" s="298"/>
    </row>
    <row r="11" spans="1:17" s="209" customFormat="1" ht="14" customHeight="1">
      <c r="A11" s="238"/>
      <c r="B11" s="238"/>
      <c r="C11" s="240"/>
      <c r="D11" s="240"/>
      <c r="E11" s="240"/>
      <c r="F11" s="244"/>
      <c r="G11" s="331"/>
      <c r="H11" s="244"/>
      <c r="I11" s="244"/>
      <c r="J11" s="211" t="s">
        <v>422</v>
      </c>
      <c r="K11" s="26" t="s">
        <v>421</v>
      </c>
      <c r="L11" s="254"/>
      <c r="M11" s="27" t="str">
        <f t="shared" si="0"/>
        <v>⑤</v>
      </c>
      <c r="N11" s="28" t="s">
        <v>110</v>
      </c>
      <c r="O11" s="25"/>
      <c r="P11" s="237"/>
      <c r="Q11" s="298"/>
    </row>
    <row r="12" spans="1:17" s="209" customFormat="1" ht="14" customHeight="1">
      <c r="A12" s="238"/>
      <c r="B12" s="238"/>
      <c r="C12" s="240"/>
      <c r="D12" s="240"/>
      <c r="E12" s="240"/>
      <c r="F12" s="244"/>
      <c r="G12" s="331"/>
      <c r="H12" s="244"/>
      <c r="I12" s="244"/>
      <c r="J12" s="211" t="s">
        <v>420</v>
      </c>
      <c r="K12" s="26" t="s">
        <v>419</v>
      </c>
      <c r="L12" s="293"/>
      <c r="M12" s="30" t="str">
        <f t="shared" si="0"/>
        <v>⑥</v>
      </c>
      <c r="N12" s="28" t="s">
        <v>110</v>
      </c>
      <c r="O12" s="32"/>
      <c r="P12" s="237"/>
      <c r="Q12" s="298"/>
    </row>
    <row r="13" spans="1:17" s="209" customFormat="1" ht="14" customHeight="1">
      <c r="A13" s="238"/>
      <c r="B13" s="238"/>
      <c r="C13" s="240"/>
      <c r="D13" s="240"/>
      <c r="E13" s="240"/>
      <c r="F13" s="244"/>
      <c r="G13" s="331"/>
      <c r="H13" s="244"/>
      <c r="I13" s="244"/>
      <c r="J13" s="33" t="s">
        <v>418</v>
      </c>
      <c r="K13" s="29"/>
      <c r="L13" s="254" t="s">
        <v>56</v>
      </c>
      <c r="M13" s="27" t="str">
        <f t="shared" si="0"/>
        <v>⑦</v>
      </c>
      <c r="N13" s="148" t="s">
        <v>110</v>
      </c>
      <c r="O13" s="234"/>
      <c r="P13" s="237"/>
      <c r="Q13" s="298"/>
    </row>
    <row r="14" spans="1:17" s="209" customFormat="1" ht="14" customHeight="1">
      <c r="A14" s="238"/>
      <c r="B14" s="238"/>
      <c r="C14" s="240"/>
      <c r="D14" s="240"/>
      <c r="E14" s="240"/>
      <c r="F14" s="244"/>
      <c r="G14" s="331"/>
      <c r="H14" s="244"/>
      <c r="I14" s="244"/>
      <c r="J14" s="233" t="s">
        <v>469</v>
      </c>
      <c r="K14" s="34"/>
      <c r="L14" s="254"/>
      <c r="M14" s="27" t="str">
        <f t="shared" si="0"/>
        <v>⑧</v>
      </c>
      <c r="N14" s="28" t="s">
        <v>110</v>
      </c>
      <c r="O14" s="25"/>
      <c r="P14" s="237"/>
      <c r="Q14" s="298"/>
    </row>
    <row r="15" spans="1:17" s="209" customFormat="1" ht="14" customHeight="1">
      <c r="A15" s="238"/>
      <c r="B15" s="238"/>
      <c r="C15" s="240"/>
      <c r="D15" s="240"/>
      <c r="E15" s="240"/>
      <c r="F15" s="244"/>
      <c r="G15" s="331"/>
      <c r="H15" s="244"/>
      <c r="I15" s="244"/>
      <c r="J15" s="211" t="s">
        <v>417</v>
      </c>
      <c r="K15" s="26" t="s">
        <v>416</v>
      </c>
      <c r="L15" s="254"/>
      <c r="M15" s="27" t="str">
        <f t="shared" si="0"/>
        <v>⑨</v>
      </c>
      <c r="N15" s="28" t="s">
        <v>110</v>
      </c>
      <c r="O15" s="25"/>
      <c r="P15" s="237"/>
      <c r="Q15" s="298"/>
    </row>
    <row r="16" spans="1:17" s="209" customFormat="1" ht="14" customHeight="1">
      <c r="A16" s="238"/>
      <c r="B16" s="238"/>
      <c r="C16" s="240"/>
      <c r="D16" s="240"/>
      <c r="E16" s="240"/>
      <c r="F16" s="244"/>
      <c r="G16" s="331"/>
      <c r="H16" s="244"/>
      <c r="I16" s="244"/>
      <c r="J16" s="216" t="s">
        <v>415</v>
      </c>
      <c r="K16" s="211"/>
      <c r="L16" s="271"/>
      <c r="M16" s="27" t="str">
        <f t="shared" si="0"/>
        <v>⑩</v>
      </c>
      <c r="N16" s="28" t="s">
        <v>110</v>
      </c>
      <c r="O16" s="25"/>
      <c r="P16" s="237"/>
      <c r="Q16" s="298"/>
    </row>
    <row r="17" spans="1:17" s="209" customFormat="1" ht="15" customHeight="1">
      <c r="A17" s="322" t="s">
        <v>529</v>
      </c>
      <c r="B17" s="324" t="s">
        <v>530</v>
      </c>
      <c r="C17" s="326" t="s">
        <v>530</v>
      </c>
      <c r="D17" s="326" t="s">
        <v>88</v>
      </c>
      <c r="E17" s="328">
        <v>63</v>
      </c>
      <c r="F17" s="278" t="s">
        <v>531</v>
      </c>
      <c r="G17" s="278" t="s">
        <v>532</v>
      </c>
      <c r="H17" s="278" t="s">
        <v>533</v>
      </c>
      <c r="I17" s="278" t="s">
        <v>534</v>
      </c>
      <c r="J17" s="35" t="s">
        <v>535</v>
      </c>
      <c r="K17" s="36" t="s">
        <v>536</v>
      </c>
      <c r="L17" s="317" t="s">
        <v>69</v>
      </c>
      <c r="M17" s="37" t="s">
        <v>352</v>
      </c>
      <c r="N17" s="38" t="s">
        <v>110</v>
      </c>
      <c r="O17" s="39"/>
      <c r="P17" s="258">
        <v>2</v>
      </c>
      <c r="Q17" s="189"/>
    </row>
    <row r="18" spans="1:17" s="209" customFormat="1" ht="15" customHeight="1">
      <c r="A18" s="323"/>
      <c r="B18" s="325"/>
      <c r="C18" s="327"/>
      <c r="D18" s="327"/>
      <c r="E18" s="329"/>
      <c r="F18" s="280"/>
      <c r="G18" s="280"/>
      <c r="H18" s="280"/>
      <c r="I18" s="280"/>
      <c r="J18" s="35" t="s">
        <v>537</v>
      </c>
      <c r="K18" s="40" t="s">
        <v>538</v>
      </c>
      <c r="L18" s="310"/>
      <c r="M18" s="41" t="str">
        <f>_xlfn.UNICHAR(_xlfn.UNICODE(M17)+1)</f>
        <v>②</v>
      </c>
      <c r="N18" s="42" t="s">
        <v>110</v>
      </c>
      <c r="O18" s="39"/>
      <c r="P18" s="258"/>
      <c r="Q18" s="189"/>
    </row>
    <row r="19" spans="1:17" s="209" customFormat="1" ht="21" customHeight="1">
      <c r="A19" s="266" t="s">
        <v>24</v>
      </c>
      <c r="B19" s="296" t="s">
        <v>665</v>
      </c>
      <c r="C19" s="253" t="s">
        <v>665</v>
      </c>
      <c r="D19" s="253" t="s">
        <v>414</v>
      </c>
      <c r="E19" s="252" t="s">
        <v>758</v>
      </c>
      <c r="F19" s="248" t="s">
        <v>765</v>
      </c>
      <c r="G19" s="248" t="s">
        <v>759</v>
      </c>
      <c r="H19" s="248" t="s">
        <v>413</v>
      </c>
      <c r="I19" s="248" t="s">
        <v>766</v>
      </c>
      <c r="J19" s="43" t="s">
        <v>767</v>
      </c>
      <c r="K19" s="22"/>
      <c r="L19" s="317" t="s">
        <v>114</v>
      </c>
      <c r="M19" s="23" t="s">
        <v>352</v>
      </c>
      <c r="N19" s="24" t="s">
        <v>110</v>
      </c>
      <c r="O19" s="25"/>
      <c r="P19" s="237">
        <v>3</v>
      </c>
      <c r="Q19" s="237">
        <v>2</v>
      </c>
    </row>
    <row r="20" spans="1:17" s="209" customFormat="1" ht="21" customHeight="1">
      <c r="A20" s="238"/>
      <c r="B20" s="294"/>
      <c r="C20" s="242"/>
      <c r="D20" s="242"/>
      <c r="E20" s="240"/>
      <c r="F20" s="244"/>
      <c r="G20" s="244"/>
      <c r="H20" s="244"/>
      <c r="I20" s="244"/>
      <c r="J20" s="44" t="s">
        <v>768</v>
      </c>
      <c r="K20" s="45"/>
      <c r="L20" s="308"/>
      <c r="M20" s="27" t="str">
        <f>_xlfn.UNICHAR(_xlfn.UNICODE(M19)+1)</f>
        <v>②</v>
      </c>
      <c r="N20" s="28" t="s">
        <v>110</v>
      </c>
      <c r="O20" s="25"/>
      <c r="P20" s="237"/>
      <c r="Q20" s="237"/>
    </row>
    <row r="21" spans="1:17" s="209" customFormat="1" ht="19.5" customHeight="1">
      <c r="A21" s="238"/>
      <c r="B21" s="295"/>
      <c r="C21" s="243"/>
      <c r="D21" s="243"/>
      <c r="E21" s="241"/>
      <c r="F21" s="245"/>
      <c r="G21" s="245"/>
      <c r="H21" s="245"/>
      <c r="I21" s="245"/>
      <c r="J21" s="46" t="s">
        <v>769</v>
      </c>
      <c r="K21" s="216" t="s">
        <v>412</v>
      </c>
      <c r="L21" s="310"/>
      <c r="M21" s="47" t="str">
        <f>_xlfn.UNICHAR(_xlfn.UNICODE(M20)+1)</f>
        <v>③</v>
      </c>
      <c r="N21" s="48" t="s">
        <v>110</v>
      </c>
      <c r="O21" s="25"/>
      <c r="P21" s="237"/>
      <c r="Q21" s="237"/>
    </row>
    <row r="22" spans="1:17" s="209" customFormat="1" ht="10.5" customHeight="1">
      <c r="A22" s="238"/>
      <c r="B22" s="294" t="s">
        <v>666</v>
      </c>
      <c r="C22" s="242" t="s">
        <v>666</v>
      </c>
      <c r="D22" s="242" t="s">
        <v>411</v>
      </c>
      <c r="E22" s="240">
        <v>59</v>
      </c>
      <c r="F22" s="244" t="s">
        <v>410</v>
      </c>
      <c r="G22" s="244" t="s">
        <v>333</v>
      </c>
      <c r="H22" s="244" t="s">
        <v>409</v>
      </c>
      <c r="I22" s="244" t="s">
        <v>408</v>
      </c>
      <c r="J22" s="211" t="s">
        <v>407</v>
      </c>
      <c r="K22" s="45"/>
      <c r="L22" s="254" t="s">
        <v>114</v>
      </c>
      <c r="M22" s="27" t="s">
        <v>352</v>
      </c>
      <c r="N22" s="28" t="s">
        <v>110</v>
      </c>
      <c r="O22" s="198"/>
      <c r="P22" s="237">
        <v>4</v>
      </c>
      <c r="Q22" s="237">
        <v>4</v>
      </c>
    </row>
    <row r="23" spans="1:17" s="209" customFormat="1" ht="10.5" customHeight="1">
      <c r="A23" s="238"/>
      <c r="B23" s="294"/>
      <c r="C23" s="242"/>
      <c r="D23" s="242"/>
      <c r="E23" s="240"/>
      <c r="F23" s="244"/>
      <c r="G23" s="244"/>
      <c r="H23" s="244"/>
      <c r="I23" s="244"/>
      <c r="J23" s="211" t="s">
        <v>406</v>
      </c>
      <c r="K23" s="211" t="s">
        <v>405</v>
      </c>
      <c r="L23" s="254"/>
      <c r="M23" s="27" t="str">
        <f>_xlfn.UNICHAR(_xlfn.UNICODE(M22)+1)</f>
        <v>②</v>
      </c>
      <c r="N23" s="28" t="s">
        <v>110</v>
      </c>
      <c r="O23" s="25"/>
      <c r="P23" s="237"/>
      <c r="Q23" s="237"/>
    </row>
    <row r="24" spans="1:17" s="209" customFormat="1" ht="10.5" customHeight="1">
      <c r="A24" s="238"/>
      <c r="B24" s="294"/>
      <c r="C24" s="242"/>
      <c r="D24" s="242"/>
      <c r="E24" s="240"/>
      <c r="F24" s="244"/>
      <c r="G24" s="244"/>
      <c r="H24" s="244"/>
      <c r="I24" s="244"/>
      <c r="J24" s="211" t="s">
        <v>626</v>
      </c>
      <c r="K24" s="211"/>
      <c r="L24" s="254"/>
      <c r="M24" s="27" t="str">
        <f>_xlfn.UNICHAR(_xlfn.UNICODE(M23)+1)</f>
        <v>③</v>
      </c>
      <c r="N24" s="28" t="s">
        <v>110</v>
      </c>
      <c r="O24" s="25"/>
      <c r="P24" s="237"/>
      <c r="Q24" s="237"/>
    </row>
    <row r="25" spans="1:17" s="209" customFormat="1" ht="10.5" customHeight="1">
      <c r="A25" s="238"/>
      <c r="B25" s="295"/>
      <c r="C25" s="243"/>
      <c r="D25" s="243"/>
      <c r="E25" s="241"/>
      <c r="F25" s="245"/>
      <c r="G25" s="245"/>
      <c r="H25" s="245"/>
      <c r="I25" s="245"/>
      <c r="J25" s="216" t="s">
        <v>404</v>
      </c>
      <c r="K25" s="216" t="s">
        <v>403</v>
      </c>
      <c r="L25" s="271"/>
      <c r="M25" s="47" t="str">
        <f>_xlfn.UNICHAR(_xlfn.UNICODE(M24)+1)</f>
        <v>④</v>
      </c>
      <c r="N25" s="48" t="s">
        <v>110</v>
      </c>
      <c r="O25" s="25"/>
      <c r="P25" s="237"/>
      <c r="Q25" s="237"/>
    </row>
    <row r="26" spans="1:17" s="209" customFormat="1" ht="10.5" customHeight="1">
      <c r="A26" s="238"/>
      <c r="B26" s="238" t="s">
        <v>667</v>
      </c>
      <c r="C26" s="318" t="s">
        <v>667</v>
      </c>
      <c r="D26" s="240" t="s">
        <v>402</v>
      </c>
      <c r="E26" s="240" t="s">
        <v>751</v>
      </c>
      <c r="F26" s="244" t="s">
        <v>627</v>
      </c>
      <c r="G26" s="244" t="s">
        <v>748</v>
      </c>
      <c r="H26" s="244" t="s">
        <v>401</v>
      </c>
      <c r="I26" s="244" t="s">
        <v>400</v>
      </c>
      <c r="J26" s="35" t="s">
        <v>399</v>
      </c>
      <c r="K26" s="45"/>
      <c r="L26" s="308" t="s">
        <v>114</v>
      </c>
      <c r="M26" s="27" t="s">
        <v>352</v>
      </c>
      <c r="N26" s="28" t="s">
        <v>110</v>
      </c>
      <c r="O26" s="198"/>
      <c r="P26" s="237">
        <v>9</v>
      </c>
      <c r="Q26" s="237">
        <v>6</v>
      </c>
    </row>
    <row r="27" spans="1:17" s="209" customFormat="1" ht="20.5" customHeight="1">
      <c r="A27" s="238"/>
      <c r="B27" s="238"/>
      <c r="C27" s="318"/>
      <c r="D27" s="240"/>
      <c r="E27" s="242"/>
      <c r="F27" s="244"/>
      <c r="G27" s="244"/>
      <c r="H27" s="244"/>
      <c r="I27" s="244"/>
      <c r="J27" s="35" t="s">
        <v>398</v>
      </c>
      <c r="K27" s="26" t="s">
        <v>397</v>
      </c>
      <c r="L27" s="308"/>
      <c r="M27" s="27" t="str">
        <f t="shared" ref="M27:M34" si="1">_xlfn.UNICHAR(_xlfn.UNICODE(M26)+1)</f>
        <v>②</v>
      </c>
      <c r="N27" s="28" t="s">
        <v>110</v>
      </c>
      <c r="O27" s="25"/>
      <c r="P27" s="237"/>
      <c r="Q27" s="237"/>
    </row>
    <row r="28" spans="1:17" s="209" customFormat="1" ht="20.5" customHeight="1">
      <c r="A28" s="238"/>
      <c r="B28" s="238"/>
      <c r="C28" s="318"/>
      <c r="D28" s="240"/>
      <c r="E28" s="242"/>
      <c r="F28" s="244"/>
      <c r="G28" s="244"/>
      <c r="H28" s="244"/>
      <c r="I28" s="244"/>
      <c r="J28" s="35" t="s">
        <v>396</v>
      </c>
      <c r="K28" s="26" t="s">
        <v>395</v>
      </c>
      <c r="L28" s="308"/>
      <c r="M28" s="27" t="str">
        <f t="shared" si="1"/>
        <v>③</v>
      </c>
      <c r="N28" s="28" t="s">
        <v>110</v>
      </c>
      <c r="O28" s="25"/>
      <c r="P28" s="237"/>
      <c r="Q28" s="237"/>
    </row>
    <row r="29" spans="1:17" s="209" customFormat="1" ht="20.5" customHeight="1">
      <c r="A29" s="238"/>
      <c r="B29" s="238"/>
      <c r="C29" s="318"/>
      <c r="D29" s="240"/>
      <c r="E29" s="242"/>
      <c r="F29" s="244"/>
      <c r="G29" s="244"/>
      <c r="H29" s="244"/>
      <c r="I29" s="244"/>
      <c r="J29" s="35" t="s">
        <v>394</v>
      </c>
      <c r="K29" s="34" t="s">
        <v>393</v>
      </c>
      <c r="L29" s="308"/>
      <c r="M29" s="27" t="str">
        <f t="shared" si="1"/>
        <v>④</v>
      </c>
      <c r="N29" s="28" t="s">
        <v>110</v>
      </c>
      <c r="O29" s="25"/>
      <c r="P29" s="237"/>
      <c r="Q29" s="237"/>
    </row>
    <row r="30" spans="1:17" s="209" customFormat="1" ht="10" customHeight="1">
      <c r="A30" s="238"/>
      <c r="B30" s="238"/>
      <c r="C30" s="318"/>
      <c r="D30" s="240"/>
      <c r="E30" s="242"/>
      <c r="F30" s="244"/>
      <c r="G30" s="244"/>
      <c r="H30" s="244"/>
      <c r="I30" s="244"/>
      <c r="J30" s="35" t="s">
        <v>392</v>
      </c>
      <c r="K30" s="26"/>
      <c r="L30" s="308"/>
      <c r="M30" s="27" t="str">
        <f t="shared" si="1"/>
        <v>⑤</v>
      </c>
      <c r="N30" s="28" t="s">
        <v>110</v>
      </c>
      <c r="O30" s="25"/>
      <c r="P30" s="237"/>
      <c r="Q30" s="237"/>
    </row>
    <row r="31" spans="1:17" s="209" customFormat="1" ht="10" customHeight="1">
      <c r="A31" s="238"/>
      <c r="B31" s="238"/>
      <c r="C31" s="318"/>
      <c r="D31" s="240"/>
      <c r="E31" s="242"/>
      <c r="F31" s="244"/>
      <c r="G31" s="244"/>
      <c r="H31" s="244"/>
      <c r="I31" s="244"/>
      <c r="J31" s="35" t="s">
        <v>391</v>
      </c>
      <c r="K31" s="26" t="s">
        <v>390</v>
      </c>
      <c r="L31" s="308"/>
      <c r="M31" s="27" t="str">
        <f t="shared" si="1"/>
        <v>⑥</v>
      </c>
      <c r="N31" s="28" t="s">
        <v>110</v>
      </c>
      <c r="O31" s="25"/>
      <c r="P31" s="237"/>
      <c r="Q31" s="237"/>
    </row>
    <row r="32" spans="1:17" s="209" customFormat="1" ht="20" customHeight="1">
      <c r="A32" s="238"/>
      <c r="B32" s="238"/>
      <c r="C32" s="318"/>
      <c r="D32" s="240"/>
      <c r="E32" s="242"/>
      <c r="F32" s="244"/>
      <c r="G32" s="244"/>
      <c r="H32" s="244"/>
      <c r="I32" s="244"/>
      <c r="J32" s="35" t="s">
        <v>628</v>
      </c>
      <c r="K32" s="34" t="s">
        <v>389</v>
      </c>
      <c r="L32" s="308"/>
      <c r="M32" s="27" t="str">
        <f t="shared" si="1"/>
        <v>⑦</v>
      </c>
      <c r="N32" s="28" t="s">
        <v>110</v>
      </c>
      <c r="O32" s="25"/>
      <c r="P32" s="237"/>
      <c r="Q32" s="237"/>
    </row>
    <row r="33" spans="1:17" s="209" customFormat="1" ht="10.5" customHeight="1">
      <c r="A33" s="238"/>
      <c r="B33" s="238"/>
      <c r="C33" s="318"/>
      <c r="D33" s="240"/>
      <c r="E33" s="242"/>
      <c r="F33" s="244"/>
      <c r="G33" s="244"/>
      <c r="H33" s="244"/>
      <c r="I33" s="244"/>
      <c r="J33" s="35" t="s">
        <v>388</v>
      </c>
      <c r="K33" s="211"/>
      <c r="L33" s="308"/>
      <c r="M33" s="27" t="str">
        <f t="shared" si="1"/>
        <v>⑧</v>
      </c>
      <c r="N33" s="28" t="s">
        <v>110</v>
      </c>
      <c r="O33" s="25"/>
      <c r="P33" s="237"/>
      <c r="Q33" s="237"/>
    </row>
    <row r="34" spans="1:17" s="209" customFormat="1" ht="20.5" customHeight="1">
      <c r="A34" s="239"/>
      <c r="B34" s="239"/>
      <c r="C34" s="319"/>
      <c r="D34" s="241"/>
      <c r="E34" s="243"/>
      <c r="F34" s="245"/>
      <c r="G34" s="245"/>
      <c r="H34" s="245"/>
      <c r="I34" s="245"/>
      <c r="J34" s="49" t="s">
        <v>753</v>
      </c>
      <c r="K34" s="216"/>
      <c r="L34" s="310"/>
      <c r="M34" s="27" t="str">
        <f t="shared" si="1"/>
        <v>⑨</v>
      </c>
      <c r="N34" s="48" t="s">
        <v>110</v>
      </c>
      <c r="O34" s="25"/>
      <c r="P34" s="237"/>
      <c r="Q34" s="237"/>
    </row>
    <row r="35" spans="1:17" s="209" customFormat="1" ht="10.5" customHeight="1">
      <c r="A35" s="266" t="s">
        <v>367</v>
      </c>
      <c r="B35" s="296" t="s">
        <v>668</v>
      </c>
      <c r="C35" s="311" t="s">
        <v>668</v>
      </c>
      <c r="D35" s="253" t="s">
        <v>366</v>
      </c>
      <c r="E35" s="252" t="s">
        <v>99</v>
      </c>
      <c r="F35" s="248" t="s">
        <v>764</v>
      </c>
      <c r="G35" s="248" t="s">
        <v>365</v>
      </c>
      <c r="H35" s="248" t="s">
        <v>364</v>
      </c>
      <c r="I35" s="248" t="s">
        <v>799</v>
      </c>
      <c r="J35" s="50" t="s">
        <v>671</v>
      </c>
      <c r="K35" s="45" t="s">
        <v>672</v>
      </c>
      <c r="L35" s="317" t="s">
        <v>114</v>
      </c>
      <c r="M35" s="23" t="s">
        <v>352</v>
      </c>
      <c r="N35" s="24" t="s">
        <v>110</v>
      </c>
      <c r="O35" s="25"/>
      <c r="P35" s="237">
        <v>4</v>
      </c>
      <c r="Q35" s="237">
        <v>9</v>
      </c>
    </row>
    <row r="36" spans="1:17" s="209" customFormat="1" ht="10.5" customHeight="1">
      <c r="A36" s="238"/>
      <c r="B36" s="294"/>
      <c r="C36" s="276"/>
      <c r="D36" s="242"/>
      <c r="E36" s="240"/>
      <c r="F36" s="244"/>
      <c r="G36" s="244"/>
      <c r="H36" s="244"/>
      <c r="I36" s="244"/>
      <c r="J36" s="44" t="s">
        <v>738</v>
      </c>
      <c r="K36" s="45" t="s">
        <v>670</v>
      </c>
      <c r="L36" s="308"/>
      <c r="M36" s="27" t="str">
        <f>_xlfn.UNICHAR(_xlfn.UNICODE(M35)+1)</f>
        <v>②</v>
      </c>
      <c r="N36" s="28" t="s">
        <v>110</v>
      </c>
      <c r="O36" s="191"/>
      <c r="P36" s="237"/>
      <c r="Q36" s="237"/>
    </row>
    <row r="37" spans="1:17" s="209" customFormat="1" ht="20.5" customHeight="1">
      <c r="A37" s="238"/>
      <c r="B37" s="294"/>
      <c r="C37" s="276"/>
      <c r="D37" s="242"/>
      <c r="E37" s="240"/>
      <c r="F37" s="244"/>
      <c r="G37" s="244"/>
      <c r="H37" s="244"/>
      <c r="I37" s="244"/>
      <c r="J37" s="51" t="s">
        <v>673</v>
      </c>
      <c r="K37" s="52" t="s">
        <v>675</v>
      </c>
      <c r="L37" s="309"/>
      <c r="M37" s="27" t="str">
        <f>_xlfn.UNICHAR(_xlfn.UNICODE(M36)+1)</f>
        <v>③</v>
      </c>
      <c r="N37" s="31" t="s">
        <v>110</v>
      </c>
      <c r="O37" s="32"/>
      <c r="P37" s="237"/>
      <c r="Q37" s="237"/>
    </row>
    <row r="38" spans="1:17" s="209" customFormat="1" ht="50.5" customHeight="1">
      <c r="A38" s="239"/>
      <c r="B38" s="295"/>
      <c r="C38" s="277"/>
      <c r="D38" s="243"/>
      <c r="E38" s="241"/>
      <c r="F38" s="245"/>
      <c r="G38" s="245"/>
      <c r="H38" s="245"/>
      <c r="I38" s="245"/>
      <c r="J38" s="53" t="s">
        <v>674</v>
      </c>
      <c r="K38" s="54" t="s">
        <v>676</v>
      </c>
      <c r="L38" s="55" t="s">
        <v>58</v>
      </c>
      <c r="M38" s="56" t="str">
        <f>_xlfn.UNICHAR(_xlfn.UNICODE(M37)+1)</f>
        <v>④</v>
      </c>
      <c r="N38" s="57" t="s">
        <v>110</v>
      </c>
      <c r="O38" s="58"/>
      <c r="P38" s="237"/>
      <c r="Q38" s="237"/>
    </row>
    <row r="39" spans="1:17" s="209" customFormat="1" ht="10.5" customHeight="1">
      <c r="A39" s="266" t="s">
        <v>387</v>
      </c>
      <c r="B39" s="296" t="s">
        <v>5</v>
      </c>
      <c r="C39" s="311" t="s">
        <v>5</v>
      </c>
      <c r="D39" s="253" t="s">
        <v>386</v>
      </c>
      <c r="E39" s="252">
        <v>26</v>
      </c>
      <c r="F39" s="248" t="s">
        <v>385</v>
      </c>
      <c r="G39" s="248" t="s">
        <v>757</v>
      </c>
      <c r="H39" s="248" t="s">
        <v>384</v>
      </c>
      <c r="I39" s="272" t="s">
        <v>807</v>
      </c>
      <c r="J39" s="50" t="s">
        <v>383</v>
      </c>
      <c r="K39" s="59" t="s">
        <v>382</v>
      </c>
      <c r="L39" s="317" t="s">
        <v>114</v>
      </c>
      <c r="M39" s="27"/>
      <c r="N39" s="28"/>
      <c r="O39" s="60"/>
      <c r="P39" s="237">
        <v>10</v>
      </c>
      <c r="Q39" s="237">
        <v>3</v>
      </c>
    </row>
    <row r="40" spans="1:17" s="209" customFormat="1" ht="10.5" customHeight="1">
      <c r="A40" s="238"/>
      <c r="B40" s="294"/>
      <c r="C40" s="276"/>
      <c r="D40" s="242"/>
      <c r="E40" s="240"/>
      <c r="F40" s="244"/>
      <c r="G40" s="244"/>
      <c r="H40" s="244"/>
      <c r="I40" s="259"/>
      <c r="J40" s="35" t="s">
        <v>381</v>
      </c>
      <c r="K40" s="26" t="s">
        <v>380</v>
      </c>
      <c r="L40" s="308"/>
      <c r="M40" s="27" t="s">
        <v>352</v>
      </c>
      <c r="N40" s="28" t="s">
        <v>110</v>
      </c>
      <c r="O40" s="25"/>
      <c r="P40" s="237"/>
      <c r="Q40" s="237"/>
    </row>
    <row r="41" spans="1:17" s="209" customFormat="1" ht="10.5" customHeight="1">
      <c r="A41" s="238"/>
      <c r="B41" s="294"/>
      <c r="C41" s="276"/>
      <c r="D41" s="242"/>
      <c r="E41" s="240"/>
      <c r="F41" s="244"/>
      <c r="G41" s="244"/>
      <c r="H41" s="244"/>
      <c r="I41" s="259"/>
      <c r="J41" s="35" t="s">
        <v>379</v>
      </c>
      <c r="K41" s="26"/>
      <c r="L41" s="308"/>
      <c r="M41" s="27" t="str">
        <f t="shared" ref="M41:M49" si="2">_xlfn.UNICHAR(_xlfn.UNICODE(M40)+1)</f>
        <v>②</v>
      </c>
      <c r="N41" s="28" t="s">
        <v>110</v>
      </c>
      <c r="O41" s="25"/>
      <c r="P41" s="237"/>
      <c r="Q41" s="237"/>
    </row>
    <row r="42" spans="1:17" s="209" customFormat="1" ht="10.5" customHeight="1">
      <c r="A42" s="238"/>
      <c r="B42" s="294"/>
      <c r="C42" s="276"/>
      <c r="D42" s="242"/>
      <c r="E42" s="240"/>
      <c r="F42" s="244"/>
      <c r="G42" s="244"/>
      <c r="H42" s="244"/>
      <c r="I42" s="259"/>
      <c r="J42" s="35" t="s">
        <v>378</v>
      </c>
      <c r="K42" s="26"/>
      <c r="L42" s="308"/>
      <c r="M42" s="27" t="str">
        <f t="shared" si="2"/>
        <v>③</v>
      </c>
      <c r="N42" s="28" t="s">
        <v>110</v>
      </c>
      <c r="O42" s="25"/>
      <c r="P42" s="237"/>
      <c r="Q42" s="237"/>
    </row>
    <row r="43" spans="1:17" s="209" customFormat="1" ht="10.5" customHeight="1">
      <c r="A43" s="238"/>
      <c r="B43" s="294"/>
      <c r="C43" s="276"/>
      <c r="D43" s="242"/>
      <c r="E43" s="240"/>
      <c r="F43" s="244"/>
      <c r="G43" s="244"/>
      <c r="H43" s="244"/>
      <c r="I43" s="259"/>
      <c r="J43" s="35" t="s">
        <v>377</v>
      </c>
      <c r="K43" s="26" t="s">
        <v>376</v>
      </c>
      <c r="L43" s="308"/>
      <c r="M43" s="27" t="str">
        <f t="shared" si="2"/>
        <v>④</v>
      </c>
      <c r="N43" s="28" t="s">
        <v>110</v>
      </c>
      <c r="O43" s="25"/>
      <c r="P43" s="237"/>
      <c r="Q43" s="237"/>
    </row>
    <row r="44" spans="1:17" s="209" customFormat="1" ht="10.5" customHeight="1">
      <c r="A44" s="238"/>
      <c r="B44" s="294"/>
      <c r="C44" s="276"/>
      <c r="D44" s="242"/>
      <c r="E44" s="240"/>
      <c r="F44" s="244"/>
      <c r="G44" s="244"/>
      <c r="H44" s="244"/>
      <c r="I44" s="259"/>
      <c r="J44" s="35" t="s">
        <v>375</v>
      </c>
      <c r="K44" s="26"/>
      <c r="L44" s="308"/>
      <c r="M44" s="27" t="str">
        <f t="shared" si="2"/>
        <v>⑤</v>
      </c>
      <c r="N44" s="28" t="s">
        <v>110</v>
      </c>
      <c r="O44" s="25"/>
      <c r="P44" s="237"/>
      <c r="Q44" s="237"/>
    </row>
    <row r="45" spans="1:17" s="209" customFormat="1" ht="10.5" customHeight="1">
      <c r="A45" s="238"/>
      <c r="B45" s="294"/>
      <c r="C45" s="276"/>
      <c r="D45" s="242"/>
      <c r="E45" s="240"/>
      <c r="F45" s="244"/>
      <c r="G45" s="244"/>
      <c r="H45" s="244"/>
      <c r="I45" s="259"/>
      <c r="J45" s="35" t="s">
        <v>374</v>
      </c>
      <c r="K45" s="26" t="s">
        <v>373</v>
      </c>
      <c r="L45" s="308"/>
      <c r="M45" s="27" t="str">
        <f t="shared" si="2"/>
        <v>⑥</v>
      </c>
      <c r="N45" s="28" t="s">
        <v>110</v>
      </c>
      <c r="O45" s="25"/>
      <c r="P45" s="237"/>
      <c r="Q45" s="237"/>
    </row>
    <row r="46" spans="1:17" s="209" customFormat="1" ht="10.5" customHeight="1">
      <c r="A46" s="238"/>
      <c r="B46" s="294"/>
      <c r="C46" s="276"/>
      <c r="D46" s="242"/>
      <c r="E46" s="240"/>
      <c r="F46" s="244"/>
      <c r="G46" s="244"/>
      <c r="H46" s="244"/>
      <c r="I46" s="259"/>
      <c r="J46" s="35" t="s">
        <v>372</v>
      </c>
      <c r="K46" s="26"/>
      <c r="L46" s="308"/>
      <c r="M46" s="27" t="str">
        <f t="shared" si="2"/>
        <v>⑦</v>
      </c>
      <c r="N46" s="28" t="s">
        <v>110</v>
      </c>
      <c r="O46" s="25"/>
      <c r="P46" s="237"/>
      <c r="Q46" s="237"/>
    </row>
    <row r="47" spans="1:17" s="209" customFormat="1" ht="10.5" customHeight="1">
      <c r="A47" s="238"/>
      <c r="B47" s="294"/>
      <c r="C47" s="276"/>
      <c r="D47" s="242"/>
      <c r="E47" s="240"/>
      <c r="F47" s="244"/>
      <c r="G47" s="244"/>
      <c r="H47" s="244"/>
      <c r="I47" s="259"/>
      <c r="J47" s="35" t="s">
        <v>371</v>
      </c>
      <c r="K47" s="26" t="s">
        <v>370</v>
      </c>
      <c r="L47" s="308"/>
      <c r="M47" s="27" t="str">
        <f t="shared" si="2"/>
        <v>⑧</v>
      </c>
      <c r="N47" s="28" t="s">
        <v>110</v>
      </c>
      <c r="O47" s="25"/>
      <c r="P47" s="237"/>
      <c r="Q47" s="237"/>
    </row>
    <row r="48" spans="1:17" s="209" customFormat="1" ht="10.5" customHeight="1">
      <c r="A48" s="238"/>
      <c r="B48" s="294"/>
      <c r="C48" s="276"/>
      <c r="D48" s="242"/>
      <c r="E48" s="240"/>
      <c r="F48" s="244"/>
      <c r="G48" s="244"/>
      <c r="H48" s="244"/>
      <c r="I48" s="259"/>
      <c r="J48" s="51" t="s">
        <v>447</v>
      </c>
      <c r="K48" s="61"/>
      <c r="L48" s="309"/>
      <c r="M48" s="30" t="str">
        <f t="shared" si="2"/>
        <v>⑨</v>
      </c>
      <c r="N48" s="31" t="s">
        <v>110</v>
      </c>
      <c r="O48" s="32"/>
      <c r="P48" s="237"/>
      <c r="Q48" s="237"/>
    </row>
    <row r="49" spans="1:17" s="209" customFormat="1" ht="20" customHeight="1">
      <c r="A49" s="238"/>
      <c r="B49" s="295"/>
      <c r="C49" s="277"/>
      <c r="D49" s="243"/>
      <c r="E49" s="241"/>
      <c r="F49" s="245"/>
      <c r="G49" s="245"/>
      <c r="H49" s="245"/>
      <c r="I49" s="273"/>
      <c r="J49" s="49" t="s">
        <v>369</v>
      </c>
      <c r="K49" s="62" t="s">
        <v>368</v>
      </c>
      <c r="L49" s="196" t="s">
        <v>56</v>
      </c>
      <c r="M49" s="47" t="str">
        <f t="shared" si="2"/>
        <v>⑩</v>
      </c>
      <c r="N49" s="48" t="s">
        <v>110</v>
      </c>
      <c r="O49" s="198"/>
      <c r="P49" s="237"/>
      <c r="Q49" s="237"/>
    </row>
    <row r="50" spans="1:17" s="209" customFormat="1" ht="10.5" customHeight="1">
      <c r="A50" s="238"/>
      <c r="B50" s="294" t="s">
        <v>6</v>
      </c>
      <c r="C50" s="276" t="s">
        <v>6</v>
      </c>
      <c r="D50" s="242" t="s">
        <v>363</v>
      </c>
      <c r="E50" s="242">
        <v>27</v>
      </c>
      <c r="F50" s="244" t="s">
        <v>470</v>
      </c>
      <c r="G50" s="248" t="s">
        <v>362</v>
      </c>
      <c r="H50" s="248" t="s">
        <v>471</v>
      </c>
      <c r="I50" s="272" t="s">
        <v>472</v>
      </c>
      <c r="J50" s="35" t="s">
        <v>664</v>
      </c>
      <c r="K50" s="210" t="s">
        <v>361</v>
      </c>
      <c r="L50" s="317" t="s">
        <v>167</v>
      </c>
      <c r="M50" s="27" t="s">
        <v>352</v>
      </c>
      <c r="N50" s="28" t="s">
        <v>110</v>
      </c>
      <c r="O50" s="25"/>
      <c r="P50" s="237">
        <v>5</v>
      </c>
      <c r="Q50" s="237">
        <v>3</v>
      </c>
    </row>
    <row r="51" spans="1:17" s="209" customFormat="1" ht="10.5" customHeight="1">
      <c r="A51" s="238"/>
      <c r="B51" s="294"/>
      <c r="C51" s="276"/>
      <c r="D51" s="242"/>
      <c r="E51" s="242"/>
      <c r="F51" s="244"/>
      <c r="G51" s="244"/>
      <c r="H51" s="244"/>
      <c r="I51" s="259"/>
      <c r="J51" s="35" t="s">
        <v>360</v>
      </c>
      <c r="K51" s="211"/>
      <c r="L51" s="308"/>
      <c r="M51" s="27" t="str">
        <f>_xlfn.UNICHAR(_xlfn.UNICODE(M50)+1)</f>
        <v>②</v>
      </c>
      <c r="N51" s="28" t="s">
        <v>110</v>
      </c>
      <c r="O51" s="25"/>
      <c r="P51" s="237"/>
      <c r="Q51" s="237"/>
    </row>
    <row r="52" spans="1:17" s="209" customFormat="1" ht="10.5" customHeight="1">
      <c r="A52" s="238"/>
      <c r="B52" s="294"/>
      <c r="C52" s="276"/>
      <c r="D52" s="242"/>
      <c r="E52" s="242"/>
      <c r="F52" s="244"/>
      <c r="G52" s="244"/>
      <c r="H52" s="244"/>
      <c r="I52" s="259"/>
      <c r="J52" s="35" t="s">
        <v>458</v>
      </c>
      <c r="K52" s="211"/>
      <c r="L52" s="308"/>
      <c r="M52" s="27" t="str">
        <f>_xlfn.UNICHAR(_xlfn.UNICODE(M51)+1)</f>
        <v>③</v>
      </c>
      <c r="N52" s="28" t="s">
        <v>110</v>
      </c>
      <c r="O52" s="25"/>
      <c r="P52" s="237"/>
      <c r="Q52" s="237"/>
    </row>
    <row r="53" spans="1:17" s="209" customFormat="1" ht="10.5" customHeight="1">
      <c r="A53" s="238"/>
      <c r="B53" s="294"/>
      <c r="C53" s="276"/>
      <c r="D53" s="242"/>
      <c r="E53" s="242"/>
      <c r="F53" s="244"/>
      <c r="G53" s="244"/>
      <c r="H53" s="244"/>
      <c r="I53" s="259"/>
      <c r="J53" s="35" t="s">
        <v>359</v>
      </c>
      <c r="K53" s="211" t="s">
        <v>358</v>
      </c>
      <c r="L53" s="308"/>
      <c r="M53" s="27" t="str">
        <f>_xlfn.UNICHAR(_xlfn.UNICODE(M52)+1)</f>
        <v>④</v>
      </c>
      <c r="N53" s="28" t="s">
        <v>110</v>
      </c>
      <c r="O53" s="25"/>
      <c r="P53" s="237"/>
      <c r="Q53" s="237"/>
    </row>
    <row r="54" spans="1:17" s="209" customFormat="1" ht="10.5" customHeight="1">
      <c r="A54" s="239"/>
      <c r="B54" s="295"/>
      <c r="C54" s="277"/>
      <c r="D54" s="243"/>
      <c r="E54" s="243"/>
      <c r="F54" s="245"/>
      <c r="G54" s="245"/>
      <c r="H54" s="245"/>
      <c r="I54" s="273"/>
      <c r="J54" s="49" t="s">
        <v>357</v>
      </c>
      <c r="K54" s="216"/>
      <c r="L54" s="310"/>
      <c r="M54" s="47" t="str">
        <f>_xlfn.UNICHAR(_xlfn.UNICODE(M53)+1)</f>
        <v>⑤</v>
      </c>
      <c r="N54" s="48" t="s">
        <v>110</v>
      </c>
      <c r="O54" s="25"/>
      <c r="P54" s="237"/>
      <c r="Q54" s="237"/>
    </row>
    <row r="55" spans="1:17" s="209" customFormat="1" ht="30" customHeight="1">
      <c r="A55" s="266" t="s">
        <v>356</v>
      </c>
      <c r="B55" s="296" t="s">
        <v>7</v>
      </c>
      <c r="C55" s="311" t="s">
        <v>7</v>
      </c>
      <c r="D55" s="253" t="s">
        <v>355</v>
      </c>
      <c r="E55" s="252" t="s">
        <v>736</v>
      </c>
      <c r="F55" s="248" t="s">
        <v>354</v>
      </c>
      <c r="G55" s="248" t="s">
        <v>737</v>
      </c>
      <c r="H55" s="248" t="s">
        <v>353</v>
      </c>
      <c r="I55" s="248" t="s">
        <v>475</v>
      </c>
      <c r="J55" s="63" t="s">
        <v>740</v>
      </c>
      <c r="K55" s="264" t="s">
        <v>448</v>
      </c>
      <c r="L55" s="317" t="s">
        <v>114</v>
      </c>
      <c r="M55" s="23" t="s">
        <v>352</v>
      </c>
      <c r="N55" s="24" t="s">
        <v>110</v>
      </c>
      <c r="O55" s="25"/>
      <c r="P55" s="237">
        <v>7</v>
      </c>
      <c r="Q55" s="237">
        <v>2</v>
      </c>
    </row>
    <row r="56" spans="1:17" s="209" customFormat="1" ht="10" customHeight="1">
      <c r="A56" s="238"/>
      <c r="B56" s="294"/>
      <c r="C56" s="276"/>
      <c r="D56" s="242"/>
      <c r="E56" s="242"/>
      <c r="F56" s="244"/>
      <c r="G56" s="244"/>
      <c r="H56" s="244"/>
      <c r="I56" s="244"/>
      <c r="J56" s="35" t="s">
        <v>351</v>
      </c>
      <c r="K56" s="302"/>
      <c r="L56" s="308"/>
      <c r="M56" s="27" t="str">
        <f t="shared" ref="M56:M61" si="3">_xlfn.UNICHAR(_xlfn.UNICODE(M55)+1)</f>
        <v>②</v>
      </c>
      <c r="N56" s="28" t="s">
        <v>110</v>
      </c>
      <c r="O56" s="25"/>
      <c r="P56" s="237"/>
      <c r="Q56" s="237"/>
    </row>
    <row r="57" spans="1:17" s="209" customFormat="1" ht="20" customHeight="1">
      <c r="A57" s="238"/>
      <c r="B57" s="294"/>
      <c r="C57" s="276"/>
      <c r="D57" s="242"/>
      <c r="E57" s="242"/>
      <c r="F57" s="244"/>
      <c r="G57" s="244"/>
      <c r="H57" s="244"/>
      <c r="I57" s="244"/>
      <c r="J57" s="35" t="s">
        <v>350</v>
      </c>
      <c r="K57" s="302"/>
      <c r="L57" s="308"/>
      <c r="M57" s="27" t="str">
        <f t="shared" si="3"/>
        <v>③</v>
      </c>
      <c r="N57" s="28" t="s">
        <v>110</v>
      </c>
      <c r="O57" s="25"/>
      <c r="P57" s="237"/>
      <c r="Q57" s="237"/>
    </row>
    <row r="58" spans="1:17" s="209" customFormat="1" ht="20" customHeight="1">
      <c r="A58" s="238"/>
      <c r="B58" s="294"/>
      <c r="C58" s="276"/>
      <c r="D58" s="242"/>
      <c r="E58" s="242"/>
      <c r="F58" s="244"/>
      <c r="G58" s="244"/>
      <c r="H58" s="244"/>
      <c r="I58" s="244"/>
      <c r="J58" s="35" t="s">
        <v>539</v>
      </c>
      <c r="K58" s="211" t="s">
        <v>629</v>
      </c>
      <c r="L58" s="308"/>
      <c r="M58" s="27" t="str">
        <f t="shared" si="3"/>
        <v>④</v>
      </c>
      <c r="N58" s="28" t="s">
        <v>110</v>
      </c>
      <c r="O58" s="25"/>
      <c r="P58" s="237"/>
      <c r="Q58" s="237"/>
    </row>
    <row r="59" spans="1:17" s="209" customFormat="1" ht="10.5" customHeight="1">
      <c r="A59" s="238"/>
      <c r="B59" s="294"/>
      <c r="C59" s="276"/>
      <c r="D59" s="242"/>
      <c r="E59" s="242"/>
      <c r="F59" s="244"/>
      <c r="G59" s="244"/>
      <c r="H59" s="244"/>
      <c r="I59" s="244"/>
      <c r="J59" s="35" t="s">
        <v>349</v>
      </c>
      <c r="K59" s="211" t="s">
        <v>630</v>
      </c>
      <c r="L59" s="308"/>
      <c r="M59" s="27" t="str">
        <f t="shared" si="3"/>
        <v>⑤</v>
      </c>
      <c r="N59" s="28" t="s">
        <v>110</v>
      </c>
      <c r="O59" s="25"/>
      <c r="P59" s="237"/>
      <c r="Q59" s="237"/>
    </row>
    <row r="60" spans="1:17" s="209" customFormat="1" ht="20.5" customHeight="1">
      <c r="A60" s="238"/>
      <c r="B60" s="294"/>
      <c r="C60" s="276"/>
      <c r="D60" s="242"/>
      <c r="E60" s="242"/>
      <c r="F60" s="244"/>
      <c r="G60" s="244"/>
      <c r="H60" s="244"/>
      <c r="I60" s="244"/>
      <c r="J60" s="35" t="s">
        <v>631</v>
      </c>
      <c r="K60" s="211"/>
      <c r="L60" s="308"/>
      <c r="M60" s="27" t="str">
        <f t="shared" si="3"/>
        <v>⑥</v>
      </c>
      <c r="N60" s="28" t="s">
        <v>110</v>
      </c>
      <c r="O60" s="25"/>
      <c r="P60" s="237"/>
      <c r="Q60" s="237"/>
    </row>
    <row r="61" spans="1:17" s="209" customFormat="1" ht="20.5" customHeight="1">
      <c r="A61" s="238"/>
      <c r="B61" s="295"/>
      <c r="C61" s="277"/>
      <c r="D61" s="243"/>
      <c r="E61" s="243"/>
      <c r="F61" s="245"/>
      <c r="G61" s="245"/>
      <c r="H61" s="245"/>
      <c r="I61" s="245"/>
      <c r="J61" s="49" t="s">
        <v>348</v>
      </c>
      <c r="K61" s="216"/>
      <c r="L61" s="310"/>
      <c r="M61" s="47" t="str">
        <f t="shared" si="3"/>
        <v>⑦</v>
      </c>
      <c r="N61" s="48" t="s">
        <v>110</v>
      </c>
      <c r="O61" s="25"/>
      <c r="P61" s="237"/>
      <c r="Q61" s="237"/>
    </row>
    <row r="62" spans="1:17" s="209" customFormat="1" ht="30" customHeight="1">
      <c r="A62" s="238"/>
      <c r="B62" s="296" t="s">
        <v>8</v>
      </c>
      <c r="C62" s="311" t="s">
        <v>8</v>
      </c>
      <c r="D62" s="253" t="s">
        <v>8</v>
      </c>
      <c r="E62" s="252" t="s">
        <v>702</v>
      </c>
      <c r="F62" s="248" t="s">
        <v>449</v>
      </c>
      <c r="G62" s="248" t="s">
        <v>701</v>
      </c>
      <c r="H62" s="248" t="s">
        <v>347</v>
      </c>
      <c r="I62" s="248" t="s">
        <v>679</v>
      </c>
      <c r="J62" s="64" t="s">
        <v>611</v>
      </c>
      <c r="K62" s="65" t="s">
        <v>810</v>
      </c>
      <c r="L62" s="66" t="s">
        <v>58</v>
      </c>
      <c r="M62" s="67" t="s">
        <v>352</v>
      </c>
      <c r="N62" s="68" t="s">
        <v>110</v>
      </c>
      <c r="O62" s="32"/>
      <c r="P62" s="237">
        <v>9</v>
      </c>
      <c r="Q62" s="237">
        <v>6</v>
      </c>
    </row>
    <row r="63" spans="1:17" s="209" customFormat="1" ht="12" customHeight="1">
      <c r="A63" s="238"/>
      <c r="B63" s="294"/>
      <c r="C63" s="276"/>
      <c r="D63" s="242"/>
      <c r="E63" s="240"/>
      <c r="F63" s="244"/>
      <c r="G63" s="244"/>
      <c r="H63" s="244"/>
      <c r="I63" s="244"/>
      <c r="J63" s="35" t="s">
        <v>346</v>
      </c>
      <c r="K63" s="69" t="s">
        <v>345</v>
      </c>
      <c r="L63" s="316" t="s">
        <v>167</v>
      </c>
      <c r="M63" s="70" t="str">
        <f>_xlfn.UNICHAR(_xlfn.UNICODE(M62)+1)</f>
        <v>②</v>
      </c>
      <c r="N63" s="71" t="s">
        <v>110</v>
      </c>
      <c r="O63" s="72"/>
      <c r="P63" s="237"/>
      <c r="Q63" s="237"/>
    </row>
    <row r="64" spans="1:17" s="209" customFormat="1" ht="20.5" customHeight="1">
      <c r="A64" s="238"/>
      <c r="B64" s="294"/>
      <c r="C64" s="276"/>
      <c r="D64" s="242"/>
      <c r="E64" s="240"/>
      <c r="F64" s="244"/>
      <c r="G64" s="244"/>
      <c r="H64" s="244"/>
      <c r="I64" s="244"/>
      <c r="J64" s="35" t="s">
        <v>809</v>
      </c>
      <c r="K64" s="69" t="s">
        <v>344</v>
      </c>
      <c r="L64" s="308"/>
      <c r="M64" s="70" t="str">
        <f t="shared" ref="M64:M67" si="4">_xlfn.UNICHAR(_xlfn.UNICODE(M63)+1)</f>
        <v>③</v>
      </c>
      <c r="N64" s="73" t="s">
        <v>110</v>
      </c>
      <c r="O64" s="39"/>
      <c r="P64" s="237"/>
      <c r="Q64" s="237"/>
    </row>
    <row r="65" spans="1:17" s="209" customFormat="1" ht="12" customHeight="1">
      <c r="A65" s="238"/>
      <c r="B65" s="294"/>
      <c r="C65" s="276"/>
      <c r="D65" s="242"/>
      <c r="E65" s="240"/>
      <c r="F65" s="244"/>
      <c r="G65" s="244"/>
      <c r="H65" s="244"/>
      <c r="I65" s="244"/>
      <c r="J65" s="35" t="s">
        <v>343</v>
      </c>
      <c r="K65" s="69" t="s">
        <v>342</v>
      </c>
      <c r="L65" s="308"/>
      <c r="M65" s="70" t="str">
        <f t="shared" si="4"/>
        <v>④</v>
      </c>
      <c r="N65" s="71" t="s">
        <v>110</v>
      </c>
      <c r="O65" s="39"/>
      <c r="P65" s="237"/>
      <c r="Q65" s="237"/>
    </row>
    <row r="66" spans="1:17" s="209" customFormat="1" ht="20.5" customHeight="1">
      <c r="A66" s="238"/>
      <c r="B66" s="294"/>
      <c r="C66" s="276"/>
      <c r="D66" s="242"/>
      <c r="E66" s="240"/>
      <c r="F66" s="244"/>
      <c r="G66" s="244"/>
      <c r="H66" s="244"/>
      <c r="I66" s="244"/>
      <c r="J66" s="35" t="s">
        <v>432</v>
      </c>
      <c r="K66" s="69" t="s">
        <v>341</v>
      </c>
      <c r="L66" s="308"/>
      <c r="M66" s="70" t="str">
        <f t="shared" si="4"/>
        <v>⑤</v>
      </c>
      <c r="N66" s="71" t="s">
        <v>110</v>
      </c>
      <c r="O66" s="39"/>
      <c r="P66" s="237"/>
      <c r="Q66" s="237"/>
    </row>
    <row r="67" spans="1:17" s="209" customFormat="1" ht="12" customHeight="1">
      <c r="A67" s="238"/>
      <c r="B67" s="294"/>
      <c r="C67" s="276"/>
      <c r="D67" s="242"/>
      <c r="E67" s="240"/>
      <c r="F67" s="244"/>
      <c r="G67" s="244"/>
      <c r="H67" s="244"/>
      <c r="I67" s="244"/>
      <c r="J67" s="35" t="s">
        <v>735</v>
      </c>
      <c r="K67" s="69" t="s">
        <v>340</v>
      </c>
      <c r="L67" s="308"/>
      <c r="M67" s="70" t="str">
        <f t="shared" si="4"/>
        <v>⑥</v>
      </c>
      <c r="N67" s="71" t="s">
        <v>110</v>
      </c>
      <c r="O67" s="39"/>
      <c r="P67" s="237"/>
      <c r="Q67" s="237"/>
    </row>
    <row r="68" spans="1:17" s="209" customFormat="1" ht="12" customHeight="1">
      <c r="A68" s="238"/>
      <c r="B68" s="294"/>
      <c r="C68" s="276"/>
      <c r="D68" s="242"/>
      <c r="E68" s="240"/>
      <c r="F68" s="244"/>
      <c r="G68" s="244"/>
      <c r="H68" s="244"/>
      <c r="I68" s="244"/>
      <c r="J68" s="35" t="s">
        <v>339</v>
      </c>
      <c r="K68" s="69" t="s">
        <v>338</v>
      </c>
      <c r="L68" s="308"/>
      <c r="M68" s="70" t="str">
        <f>_xlfn.UNICHAR(_xlfn.UNICODE(M67)+1)</f>
        <v>⑦</v>
      </c>
      <c r="N68" s="71" t="s">
        <v>110</v>
      </c>
      <c r="O68" s="74"/>
      <c r="P68" s="237"/>
      <c r="Q68" s="237"/>
    </row>
    <row r="69" spans="1:17" s="209" customFormat="1" ht="20.5" customHeight="1">
      <c r="A69" s="238"/>
      <c r="B69" s="294"/>
      <c r="C69" s="276"/>
      <c r="D69" s="242"/>
      <c r="E69" s="240"/>
      <c r="F69" s="244"/>
      <c r="G69" s="244"/>
      <c r="H69" s="244"/>
      <c r="I69" s="244"/>
      <c r="J69" s="75" t="s">
        <v>459</v>
      </c>
      <c r="K69" s="76" t="s">
        <v>433</v>
      </c>
      <c r="L69" s="309"/>
      <c r="M69" s="30" t="str">
        <f>_xlfn.UNICHAR(_xlfn.UNICODE(M68)+1)</f>
        <v>⑧</v>
      </c>
      <c r="N69" s="31" t="s">
        <v>110</v>
      </c>
      <c r="O69" s="32"/>
      <c r="P69" s="237"/>
      <c r="Q69" s="237"/>
    </row>
    <row r="70" spans="1:17" s="209" customFormat="1" ht="20.5" customHeight="1">
      <c r="A70" s="239"/>
      <c r="B70" s="295"/>
      <c r="C70" s="277"/>
      <c r="D70" s="243"/>
      <c r="E70" s="241"/>
      <c r="F70" s="245"/>
      <c r="G70" s="245"/>
      <c r="H70" s="245"/>
      <c r="I70" s="245"/>
      <c r="J70" s="49" t="s">
        <v>732</v>
      </c>
      <c r="K70" s="40" t="s">
        <v>612</v>
      </c>
      <c r="L70" s="230" t="s">
        <v>114</v>
      </c>
      <c r="M70" s="41" t="str">
        <f>_xlfn.UNICHAR(_xlfn.UNICODE(M69)+1)</f>
        <v>⑨</v>
      </c>
      <c r="N70" s="42" t="s">
        <v>110</v>
      </c>
      <c r="O70" s="72"/>
      <c r="P70" s="237"/>
      <c r="Q70" s="237"/>
    </row>
    <row r="71" spans="1:17" s="209" customFormat="1" ht="20.5" customHeight="1">
      <c r="A71" s="266" t="s">
        <v>337</v>
      </c>
      <c r="B71" s="296" t="s">
        <v>9</v>
      </c>
      <c r="C71" s="311" t="s">
        <v>9</v>
      </c>
      <c r="D71" s="253" t="s">
        <v>9</v>
      </c>
      <c r="E71" s="252" t="s">
        <v>755</v>
      </c>
      <c r="F71" s="272" t="s">
        <v>336</v>
      </c>
      <c r="G71" s="272" t="s">
        <v>756</v>
      </c>
      <c r="H71" s="248" t="s">
        <v>733</v>
      </c>
      <c r="I71" s="272" t="s">
        <v>734</v>
      </c>
      <c r="J71" s="77" t="s">
        <v>619</v>
      </c>
      <c r="K71" s="312" t="s">
        <v>802</v>
      </c>
      <c r="L71" s="313" t="s">
        <v>806</v>
      </c>
      <c r="M71" s="78" t="s">
        <v>111</v>
      </c>
      <c r="N71" s="24" t="s">
        <v>110</v>
      </c>
      <c r="O71" s="25"/>
      <c r="P71" s="237">
        <v>16</v>
      </c>
      <c r="Q71" s="237">
        <v>19</v>
      </c>
    </row>
    <row r="72" spans="1:17" s="209" customFormat="1" ht="10" customHeight="1">
      <c r="A72" s="238"/>
      <c r="B72" s="294"/>
      <c r="C72" s="276"/>
      <c r="D72" s="242"/>
      <c r="E72" s="240"/>
      <c r="F72" s="259"/>
      <c r="G72" s="259"/>
      <c r="H72" s="244"/>
      <c r="I72" s="259"/>
      <c r="J72" s="79" t="s">
        <v>620</v>
      </c>
      <c r="K72" s="312"/>
      <c r="L72" s="314"/>
      <c r="M72" s="80" t="str">
        <f>_xlfn.UNICHAR(_xlfn.UNICODE(M71)+1)</f>
        <v>②</v>
      </c>
      <c r="N72" s="28" t="s">
        <v>110</v>
      </c>
      <c r="O72" s="25"/>
      <c r="P72" s="237"/>
      <c r="Q72" s="237"/>
    </row>
    <row r="73" spans="1:17" s="209" customFormat="1" ht="20.5" customHeight="1">
      <c r="A73" s="238"/>
      <c r="B73" s="294"/>
      <c r="C73" s="276"/>
      <c r="D73" s="242"/>
      <c r="E73" s="240"/>
      <c r="F73" s="259"/>
      <c r="G73" s="259"/>
      <c r="H73" s="244"/>
      <c r="I73" s="259"/>
      <c r="J73" s="79" t="s">
        <v>544</v>
      </c>
      <c r="K73" s="4" t="s">
        <v>803</v>
      </c>
      <c r="L73" s="314"/>
      <c r="M73" s="80" t="str">
        <f t="shared" ref="M73:M87" si="5">_xlfn.UNICHAR(_xlfn.UNICODE(M72)+1)</f>
        <v>③</v>
      </c>
      <c r="N73" s="28" t="s">
        <v>110</v>
      </c>
      <c r="O73" s="25"/>
      <c r="P73" s="237"/>
      <c r="Q73" s="237"/>
    </row>
    <row r="74" spans="1:17" s="209" customFormat="1" ht="20.5" customHeight="1">
      <c r="A74" s="238"/>
      <c r="B74" s="294"/>
      <c r="C74" s="276"/>
      <c r="D74" s="242"/>
      <c r="E74" s="240"/>
      <c r="F74" s="259"/>
      <c r="G74" s="259"/>
      <c r="H74" s="244"/>
      <c r="I74" s="259"/>
      <c r="J74" s="232" t="s">
        <v>621</v>
      </c>
      <c r="K74" s="1" t="s">
        <v>804</v>
      </c>
      <c r="L74" s="315"/>
      <c r="M74" s="30" t="str">
        <f t="shared" si="5"/>
        <v>④</v>
      </c>
      <c r="N74" s="31" t="s">
        <v>110</v>
      </c>
      <c r="O74" s="32"/>
      <c r="P74" s="237"/>
      <c r="Q74" s="237"/>
    </row>
    <row r="75" spans="1:17" s="209" customFormat="1" ht="20.5" customHeight="1">
      <c r="A75" s="238"/>
      <c r="B75" s="294"/>
      <c r="C75" s="276"/>
      <c r="D75" s="242"/>
      <c r="E75" s="240"/>
      <c r="F75" s="259"/>
      <c r="G75" s="259"/>
      <c r="H75" s="244"/>
      <c r="I75" s="259"/>
      <c r="J75" s="79" t="s">
        <v>703</v>
      </c>
      <c r="K75" s="231" t="s">
        <v>805</v>
      </c>
      <c r="L75" s="308" t="s">
        <v>114</v>
      </c>
      <c r="M75" s="80" t="str">
        <f>_xlfn.UNICHAR(_xlfn.UNICODE(M74)+1)</f>
        <v>⑤</v>
      </c>
      <c r="N75" s="28" t="s">
        <v>110</v>
      </c>
      <c r="O75" s="229"/>
      <c r="P75" s="237"/>
      <c r="Q75" s="237"/>
    </row>
    <row r="76" spans="1:17" s="209" customFormat="1" ht="11.5" customHeight="1">
      <c r="A76" s="238"/>
      <c r="B76" s="294"/>
      <c r="C76" s="276"/>
      <c r="D76" s="242"/>
      <c r="E76" s="240"/>
      <c r="F76" s="259"/>
      <c r="G76" s="259"/>
      <c r="H76" s="244"/>
      <c r="I76" s="259"/>
      <c r="J76" s="79" t="s">
        <v>622</v>
      </c>
      <c r="K76" s="211"/>
      <c r="L76" s="308"/>
      <c r="M76" s="80"/>
      <c r="N76" s="28"/>
      <c r="O76" s="60"/>
      <c r="P76" s="237"/>
      <c r="Q76" s="237"/>
    </row>
    <row r="77" spans="1:17" s="209" customFormat="1" ht="20.5" customHeight="1">
      <c r="A77" s="238"/>
      <c r="B77" s="294"/>
      <c r="C77" s="276"/>
      <c r="D77" s="242"/>
      <c r="E77" s="240"/>
      <c r="F77" s="259"/>
      <c r="G77" s="259"/>
      <c r="H77" s="244"/>
      <c r="I77" s="259"/>
      <c r="J77" s="35" t="s">
        <v>623</v>
      </c>
      <c r="K77" s="211"/>
      <c r="L77" s="308"/>
      <c r="M77" s="80" t="str">
        <f>_xlfn.UNICHAR(_xlfn.UNICODE(M75)+1)</f>
        <v>⑥</v>
      </c>
      <c r="N77" s="28" t="s">
        <v>110</v>
      </c>
      <c r="O77" s="25"/>
      <c r="P77" s="237"/>
      <c r="Q77" s="237"/>
    </row>
    <row r="78" spans="1:17" s="209" customFormat="1" ht="10.5" customHeight="1">
      <c r="A78" s="238"/>
      <c r="B78" s="294"/>
      <c r="C78" s="276"/>
      <c r="D78" s="242"/>
      <c r="E78" s="242"/>
      <c r="F78" s="259"/>
      <c r="G78" s="259"/>
      <c r="H78" s="244"/>
      <c r="I78" s="259"/>
      <c r="J78" s="79" t="s">
        <v>624</v>
      </c>
      <c r="K78" s="211" t="s">
        <v>625</v>
      </c>
      <c r="L78" s="308"/>
      <c r="M78" s="80" t="str">
        <f>_xlfn.UNICHAR(_xlfn.UNICODE(M77)+1)</f>
        <v>⑦</v>
      </c>
      <c r="N78" s="28" t="s">
        <v>110</v>
      </c>
      <c r="O78" s="25"/>
      <c r="P78" s="237"/>
      <c r="Q78" s="237"/>
    </row>
    <row r="79" spans="1:17" s="209" customFormat="1" ht="10.5" customHeight="1">
      <c r="A79" s="238"/>
      <c r="B79" s="294"/>
      <c r="C79" s="276"/>
      <c r="D79" s="242"/>
      <c r="E79" s="242"/>
      <c r="F79" s="259"/>
      <c r="G79" s="259"/>
      <c r="H79" s="244"/>
      <c r="I79" s="259"/>
      <c r="J79" s="79" t="s">
        <v>704</v>
      </c>
      <c r="K79" s="211"/>
      <c r="L79" s="308"/>
      <c r="M79" s="80" t="str">
        <f>_xlfn.UNICHAR(_xlfn.UNICODE(M78)+1)</f>
        <v>⑧</v>
      </c>
      <c r="N79" s="28" t="s">
        <v>110</v>
      </c>
      <c r="O79" s="191"/>
      <c r="P79" s="237"/>
      <c r="Q79" s="237"/>
    </row>
    <row r="80" spans="1:17" s="209" customFormat="1" ht="11.5" customHeight="1">
      <c r="A80" s="238"/>
      <c r="B80" s="294"/>
      <c r="C80" s="276"/>
      <c r="D80" s="242"/>
      <c r="E80" s="242"/>
      <c r="F80" s="259"/>
      <c r="G80" s="259"/>
      <c r="H80" s="244"/>
      <c r="I80" s="259"/>
      <c r="J80" s="51" t="s">
        <v>705</v>
      </c>
      <c r="K80" s="52"/>
      <c r="L80" s="309"/>
      <c r="M80" s="30" t="str">
        <f>_xlfn.UNICHAR(_xlfn.UNICODE(M79)+1)</f>
        <v>⑨</v>
      </c>
      <c r="N80" s="31" t="s">
        <v>110</v>
      </c>
      <c r="O80" s="32"/>
      <c r="P80" s="237"/>
      <c r="Q80" s="237"/>
    </row>
    <row r="81" spans="1:17" s="209" customFormat="1" ht="20.5" customHeight="1">
      <c r="A81" s="238"/>
      <c r="B81" s="294"/>
      <c r="C81" s="276"/>
      <c r="D81" s="242"/>
      <c r="E81" s="242"/>
      <c r="F81" s="259"/>
      <c r="G81" s="259"/>
      <c r="H81" s="244"/>
      <c r="I81" s="259"/>
      <c r="J81" s="35" t="s">
        <v>741</v>
      </c>
      <c r="K81" s="211" t="s">
        <v>710</v>
      </c>
      <c r="L81" s="308" t="s">
        <v>167</v>
      </c>
      <c r="M81" s="80" t="str">
        <f t="shared" si="5"/>
        <v>⑩</v>
      </c>
      <c r="N81" s="28" t="s">
        <v>110</v>
      </c>
      <c r="O81" s="190"/>
      <c r="P81" s="237"/>
      <c r="Q81" s="237"/>
    </row>
    <row r="82" spans="1:17" s="209" customFormat="1" ht="11" customHeight="1">
      <c r="A82" s="238"/>
      <c r="B82" s="294"/>
      <c r="C82" s="276"/>
      <c r="D82" s="242"/>
      <c r="E82" s="242"/>
      <c r="F82" s="259"/>
      <c r="G82" s="259"/>
      <c r="H82" s="244"/>
      <c r="I82" s="259"/>
      <c r="J82" s="35" t="s">
        <v>742</v>
      </c>
      <c r="K82" s="211" t="s">
        <v>711</v>
      </c>
      <c r="L82" s="308"/>
      <c r="M82" s="80" t="str">
        <f t="shared" si="5"/>
        <v>⑪</v>
      </c>
      <c r="N82" s="28" t="s">
        <v>110</v>
      </c>
      <c r="O82" s="191"/>
      <c r="P82" s="237"/>
      <c r="Q82" s="237"/>
    </row>
    <row r="83" spans="1:17" s="209" customFormat="1" ht="20" customHeight="1">
      <c r="A83" s="238"/>
      <c r="B83" s="294"/>
      <c r="C83" s="276"/>
      <c r="D83" s="242"/>
      <c r="E83" s="242"/>
      <c r="F83" s="259"/>
      <c r="G83" s="259"/>
      <c r="H83" s="244"/>
      <c r="I83" s="259"/>
      <c r="J83" s="51" t="s">
        <v>743</v>
      </c>
      <c r="K83" s="52" t="s">
        <v>712</v>
      </c>
      <c r="L83" s="309"/>
      <c r="M83" s="30" t="str">
        <f t="shared" si="5"/>
        <v>⑫</v>
      </c>
      <c r="N83" s="31" t="s">
        <v>110</v>
      </c>
      <c r="O83" s="32"/>
      <c r="P83" s="237"/>
      <c r="Q83" s="237"/>
    </row>
    <row r="84" spans="1:17" s="209" customFormat="1" ht="11.5" customHeight="1">
      <c r="A84" s="238"/>
      <c r="B84" s="294"/>
      <c r="C84" s="276"/>
      <c r="D84" s="242"/>
      <c r="E84" s="242"/>
      <c r="F84" s="259"/>
      <c r="G84" s="259"/>
      <c r="H84" s="244"/>
      <c r="I84" s="259"/>
      <c r="J84" s="79" t="s">
        <v>706</v>
      </c>
      <c r="K84" s="211" t="s">
        <v>713</v>
      </c>
      <c r="L84" s="308" t="s">
        <v>58</v>
      </c>
      <c r="M84" s="80" t="str">
        <f t="shared" si="5"/>
        <v>⑬</v>
      </c>
      <c r="N84" s="28" t="s">
        <v>110</v>
      </c>
      <c r="O84" s="198"/>
      <c r="P84" s="237"/>
      <c r="Q84" s="237"/>
    </row>
    <row r="85" spans="1:17" s="209" customFormat="1" ht="11.5" customHeight="1">
      <c r="A85" s="238"/>
      <c r="B85" s="294"/>
      <c r="C85" s="276"/>
      <c r="D85" s="242"/>
      <c r="E85" s="242"/>
      <c r="F85" s="259"/>
      <c r="G85" s="259"/>
      <c r="H85" s="244"/>
      <c r="I85" s="259"/>
      <c r="J85" s="79" t="s">
        <v>707</v>
      </c>
      <c r="K85" s="211" t="s">
        <v>714</v>
      </c>
      <c r="L85" s="308"/>
      <c r="M85" s="80" t="str">
        <f t="shared" si="5"/>
        <v>⑭</v>
      </c>
      <c r="N85" s="28" t="s">
        <v>110</v>
      </c>
      <c r="O85" s="25"/>
      <c r="P85" s="237"/>
      <c r="Q85" s="237"/>
    </row>
    <row r="86" spans="1:17" s="209" customFormat="1" ht="20" customHeight="1">
      <c r="A86" s="238"/>
      <c r="B86" s="294"/>
      <c r="C86" s="276"/>
      <c r="D86" s="242"/>
      <c r="E86" s="242"/>
      <c r="F86" s="259"/>
      <c r="G86" s="259"/>
      <c r="H86" s="244"/>
      <c r="I86" s="259"/>
      <c r="J86" s="79" t="s">
        <v>708</v>
      </c>
      <c r="K86" s="211" t="s">
        <v>715</v>
      </c>
      <c r="L86" s="308"/>
      <c r="M86" s="80" t="str">
        <f t="shared" si="5"/>
        <v>⑮</v>
      </c>
      <c r="N86" s="28" t="s">
        <v>110</v>
      </c>
      <c r="O86" s="25"/>
      <c r="P86" s="237"/>
      <c r="Q86" s="237"/>
    </row>
    <row r="87" spans="1:17" s="209" customFormat="1" ht="10.5" customHeight="1">
      <c r="A87" s="239"/>
      <c r="B87" s="295"/>
      <c r="C87" s="277"/>
      <c r="D87" s="243"/>
      <c r="E87" s="243"/>
      <c r="F87" s="273"/>
      <c r="G87" s="273"/>
      <c r="H87" s="245"/>
      <c r="I87" s="273"/>
      <c r="J87" s="81" t="s">
        <v>709</v>
      </c>
      <c r="K87" s="216" t="s">
        <v>716</v>
      </c>
      <c r="L87" s="310"/>
      <c r="M87" s="80" t="str">
        <f t="shared" si="5"/>
        <v>⑯</v>
      </c>
      <c r="N87" s="28" t="s">
        <v>110</v>
      </c>
      <c r="O87" s="191"/>
      <c r="P87" s="237"/>
      <c r="Q87" s="237"/>
    </row>
    <row r="88" spans="1:17" s="209" customFormat="1" ht="15.75" customHeight="1">
      <c r="A88" s="82"/>
      <c r="B88" s="183"/>
      <c r="C88" s="8"/>
      <c r="D88" s="8"/>
      <c r="E88" s="7"/>
      <c r="F88" s="77"/>
      <c r="G88" s="82"/>
      <c r="H88" s="82"/>
      <c r="I88" s="83" t="s">
        <v>51</v>
      </c>
      <c r="J88" s="84"/>
      <c r="K88" s="85"/>
      <c r="L88" s="86" t="s">
        <v>55</v>
      </c>
      <c r="M88" s="257">
        <f>P88</f>
        <v>79</v>
      </c>
      <c r="N88" s="257"/>
      <c r="O88" s="186" t="str">
        <f>IF(COUNTIF(O7:O87,1)&gt;0,COUNTIF(O7:O87,1),"")</f>
        <v/>
      </c>
      <c r="P88" s="2">
        <f>SUM(P7:P87)</f>
        <v>79</v>
      </c>
      <c r="Q88" s="2">
        <f>SUM(Q7:Q87)</f>
        <v>61</v>
      </c>
    </row>
    <row r="89" spans="1:17" s="209" customFormat="1" ht="13.5" customHeight="1">
      <c r="A89" s="88"/>
      <c r="B89" s="87"/>
      <c r="C89" s="9"/>
      <c r="D89" s="5"/>
      <c r="E89" s="5"/>
      <c r="F89" s="87"/>
      <c r="G89" s="88"/>
      <c r="H89" s="83"/>
      <c r="I89" s="89"/>
      <c r="J89" s="90"/>
      <c r="K89" s="91"/>
      <c r="L89" s="80"/>
      <c r="M89" s="80"/>
      <c r="N89" s="80"/>
      <c r="O89" s="92"/>
      <c r="P89" s="224"/>
    </row>
    <row r="90" spans="1:17" s="209" customFormat="1" ht="13.5" customHeight="1">
      <c r="A90" s="12" t="s">
        <v>34</v>
      </c>
      <c r="B90" s="12"/>
      <c r="C90" s="227"/>
      <c r="D90" s="228"/>
      <c r="E90" s="228"/>
      <c r="F90" s="20"/>
      <c r="G90" s="20"/>
      <c r="H90" s="20"/>
      <c r="I90" s="20"/>
      <c r="J90" s="20"/>
      <c r="K90" s="93"/>
      <c r="L90" s="21"/>
      <c r="M90" s="21"/>
      <c r="N90" s="21"/>
      <c r="O90" s="12"/>
      <c r="P90" s="224"/>
    </row>
    <row r="91" spans="1:17" ht="11.5" customHeight="1">
      <c r="A91" s="289" t="s">
        <v>0</v>
      </c>
      <c r="B91" s="290" t="s">
        <v>1</v>
      </c>
      <c r="C91" s="291" t="s">
        <v>1</v>
      </c>
      <c r="D91" s="291"/>
      <c r="E91" s="291"/>
      <c r="F91" s="289" t="s">
        <v>14</v>
      </c>
      <c r="G91" s="290" t="s">
        <v>180</v>
      </c>
      <c r="H91" s="289" t="s">
        <v>2</v>
      </c>
      <c r="I91" s="283" t="s">
        <v>3</v>
      </c>
      <c r="J91" s="289" t="s">
        <v>179</v>
      </c>
      <c r="K91" s="290" t="s">
        <v>63</v>
      </c>
      <c r="L91" s="283" t="s">
        <v>59</v>
      </c>
      <c r="M91" s="284" t="s">
        <v>178</v>
      </c>
      <c r="N91" s="285"/>
      <c r="O91" s="288" t="s">
        <v>177</v>
      </c>
    </row>
    <row r="92" spans="1:17" ht="11.5" customHeight="1">
      <c r="A92" s="289"/>
      <c r="B92" s="251"/>
      <c r="C92" s="226" t="s">
        <v>176</v>
      </c>
      <c r="D92" s="226" t="s">
        <v>175</v>
      </c>
      <c r="E92" s="6" t="s">
        <v>174</v>
      </c>
      <c r="F92" s="289"/>
      <c r="G92" s="251"/>
      <c r="H92" s="289"/>
      <c r="I92" s="283"/>
      <c r="J92" s="289"/>
      <c r="K92" s="251"/>
      <c r="L92" s="284"/>
      <c r="M92" s="286"/>
      <c r="N92" s="287"/>
      <c r="O92" s="285"/>
      <c r="P92" s="193" t="s">
        <v>165</v>
      </c>
    </row>
    <row r="93" spans="1:17">
      <c r="A93" s="266" t="s">
        <v>25</v>
      </c>
      <c r="B93" s="266" t="s">
        <v>495</v>
      </c>
      <c r="C93" s="252" t="s">
        <v>335</v>
      </c>
      <c r="D93" s="252" t="s">
        <v>335</v>
      </c>
      <c r="E93" s="252" t="s">
        <v>83</v>
      </c>
      <c r="F93" s="248" t="s">
        <v>334</v>
      </c>
      <c r="G93" s="248" t="s">
        <v>693</v>
      </c>
      <c r="H93" s="248" t="s">
        <v>770</v>
      </c>
      <c r="I93" s="255" t="s">
        <v>771</v>
      </c>
      <c r="J93" s="50" t="s">
        <v>332</v>
      </c>
      <c r="K93" s="200"/>
      <c r="L93" s="219"/>
      <c r="M93" s="219"/>
      <c r="N93" s="220"/>
      <c r="O93" s="94"/>
      <c r="P93" s="237">
        <v>6</v>
      </c>
      <c r="Q93" s="237">
        <v>5</v>
      </c>
    </row>
    <row r="94" spans="1:17" ht="20.5" customHeight="1">
      <c r="A94" s="238"/>
      <c r="B94" s="238"/>
      <c r="C94" s="240"/>
      <c r="D94" s="240"/>
      <c r="E94" s="242"/>
      <c r="F94" s="244"/>
      <c r="G94" s="244"/>
      <c r="H94" s="244"/>
      <c r="I94" s="246"/>
      <c r="J94" s="201" t="s">
        <v>331</v>
      </c>
      <c r="K94" s="201"/>
      <c r="L94" s="254" t="s">
        <v>114</v>
      </c>
      <c r="M94" s="27" t="s">
        <v>111</v>
      </c>
      <c r="N94" s="28" t="s">
        <v>110</v>
      </c>
      <c r="O94" s="217"/>
      <c r="P94" s="237"/>
      <c r="Q94" s="237"/>
    </row>
    <row r="95" spans="1:17" s="209" customFormat="1" ht="11.5" customHeight="1">
      <c r="A95" s="238"/>
      <c r="B95" s="238"/>
      <c r="C95" s="240"/>
      <c r="D95" s="240"/>
      <c r="E95" s="242"/>
      <c r="F95" s="244"/>
      <c r="G95" s="244"/>
      <c r="H95" s="244"/>
      <c r="I95" s="246"/>
      <c r="J95" s="201" t="s">
        <v>632</v>
      </c>
      <c r="K95" s="95"/>
      <c r="L95" s="254"/>
      <c r="M95" s="27" t="str">
        <f>_xlfn.UNICHAR(_xlfn.UNICODE(M94)+1)</f>
        <v>②</v>
      </c>
      <c r="N95" s="28" t="s">
        <v>110</v>
      </c>
      <c r="O95" s="217"/>
      <c r="P95" s="237"/>
      <c r="Q95" s="237"/>
    </row>
    <row r="96" spans="1:17" s="209" customFormat="1" ht="11.5" customHeight="1">
      <c r="A96" s="238"/>
      <c r="B96" s="238"/>
      <c r="C96" s="240"/>
      <c r="D96" s="240"/>
      <c r="E96" s="242"/>
      <c r="F96" s="244"/>
      <c r="G96" s="244"/>
      <c r="H96" s="244"/>
      <c r="I96" s="246"/>
      <c r="J96" s="201" t="s">
        <v>330</v>
      </c>
      <c r="K96" s="201" t="s">
        <v>329</v>
      </c>
      <c r="L96" s="254"/>
      <c r="M96" s="27" t="str">
        <f>_xlfn.UNICHAR(_xlfn.UNICODE(M95)+1)</f>
        <v>③</v>
      </c>
      <c r="N96" s="28" t="s">
        <v>110</v>
      </c>
      <c r="O96" s="217"/>
      <c r="P96" s="237"/>
      <c r="Q96" s="237"/>
    </row>
    <row r="97" spans="1:17" s="209" customFormat="1" ht="11.5" customHeight="1">
      <c r="A97" s="238"/>
      <c r="B97" s="238"/>
      <c r="C97" s="240"/>
      <c r="D97" s="240"/>
      <c r="E97" s="242"/>
      <c r="F97" s="244"/>
      <c r="G97" s="244"/>
      <c r="H97" s="244"/>
      <c r="I97" s="246"/>
      <c r="J97" s="201" t="s">
        <v>328</v>
      </c>
      <c r="K97" s="95" t="s">
        <v>327</v>
      </c>
      <c r="L97" s="254"/>
      <c r="M97" s="27" t="str">
        <f>_xlfn.UNICHAR(_xlfn.UNICODE(M96)+1)</f>
        <v>④</v>
      </c>
      <c r="N97" s="28" t="s">
        <v>110</v>
      </c>
      <c r="O97" s="218"/>
      <c r="P97" s="237"/>
      <c r="Q97" s="237"/>
    </row>
    <row r="98" spans="1:17" s="209" customFormat="1" ht="11.5" customHeight="1">
      <c r="A98" s="238"/>
      <c r="B98" s="238"/>
      <c r="C98" s="240"/>
      <c r="D98" s="240"/>
      <c r="E98" s="242"/>
      <c r="F98" s="244"/>
      <c r="G98" s="244"/>
      <c r="H98" s="244"/>
      <c r="I98" s="246"/>
      <c r="J98" s="96" t="s">
        <v>772</v>
      </c>
      <c r="K98" s="96"/>
      <c r="L98" s="293"/>
      <c r="M98" s="30" t="str">
        <f>_xlfn.UNICHAR(_xlfn.UNICODE(M97)+1)</f>
        <v>⑤</v>
      </c>
      <c r="N98" s="31" t="s">
        <v>110</v>
      </c>
      <c r="O98" s="205"/>
      <c r="P98" s="237"/>
      <c r="Q98" s="237"/>
    </row>
    <row r="99" spans="1:17" s="209" customFormat="1" ht="20.5" customHeight="1">
      <c r="A99" s="238"/>
      <c r="B99" s="239"/>
      <c r="C99" s="241"/>
      <c r="D99" s="241"/>
      <c r="E99" s="243"/>
      <c r="F99" s="245"/>
      <c r="G99" s="245"/>
      <c r="H99" s="245"/>
      <c r="I99" s="247"/>
      <c r="J99" s="97" t="s">
        <v>773</v>
      </c>
      <c r="K99" s="97" t="s">
        <v>774</v>
      </c>
      <c r="L99" s="198" t="s">
        <v>69</v>
      </c>
      <c r="M99" s="47" t="str">
        <f>_xlfn.UNICHAR(_xlfn.UNICODE(M98)+1)</f>
        <v>⑥</v>
      </c>
      <c r="N99" s="48" t="s">
        <v>110</v>
      </c>
      <c r="O99" s="208"/>
      <c r="P99" s="237"/>
      <c r="Q99" s="237"/>
    </row>
    <row r="100" spans="1:17" s="209" customFormat="1" ht="10.5" customHeight="1">
      <c r="A100" s="238"/>
      <c r="B100" s="296" t="s">
        <v>10</v>
      </c>
      <c r="C100" s="253" t="s">
        <v>326</v>
      </c>
      <c r="D100" s="253" t="s">
        <v>326</v>
      </c>
      <c r="E100" s="253">
        <v>51</v>
      </c>
      <c r="F100" s="248" t="s">
        <v>325</v>
      </c>
      <c r="G100" s="248" t="s">
        <v>324</v>
      </c>
      <c r="H100" s="248" t="s">
        <v>41</v>
      </c>
      <c r="I100" s="246" t="s">
        <v>323</v>
      </c>
      <c r="J100" s="98" t="s">
        <v>322</v>
      </c>
      <c r="K100" s="264" t="s">
        <v>321</v>
      </c>
      <c r="L100" s="249" t="s">
        <v>242</v>
      </c>
      <c r="M100" s="27" t="s">
        <v>111</v>
      </c>
      <c r="N100" s="28" t="s">
        <v>110</v>
      </c>
      <c r="O100" s="208"/>
      <c r="P100" s="237">
        <v>4</v>
      </c>
      <c r="Q100" s="237">
        <v>5</v>
      </c>
    </row>
    <row r="101" spans="1:17" s="209" customFormat="1" ht="10.5" customHeight="1">
      <c r="A101" s="238"/>
      <c r="B101" s="294"/>
      <c r="C101" s="242"/>
      <c r="D101" s="242"/>
      <c r="E101" s="242"/>
      <c r="F101" s="244"/>
      <c r="G101" s="244"/>
      <c r="H101" s="244"/>
      <c r="I101" s="246"/>
      <c r="J101" s="211" t="s">
        <v>320</v>
      </c>
      <c r="K101" s="302"/>
      <c r="L101" s="250"/>
      <c r="M101" s="27" t="str">
        <f>_xlfn.UNICHAR(_xlfn.UNICODE(M100)+1)</f>
        <v>②</v>
      </c>
      <c r="N101" s="28" t="s">
        <v>110</v>
      </c>
      <c r="O101" s="217"/>
      <c r="P101" s="237"/>
      <c r="Q101" s="237"/>
    </row>
    <row r="102" spans="1:17" s="209" customFormat="1" ht="10.5" customHeight="1">
      <c r="A102" s="238"/>
      <c r="B102" s="294"/>
      <c r="C102" s="242"/>
      <c r="D102" s="242"/>
      <c r="E102" s="242"/>
      <c r="F102" s="244"/>
      <c r="G102" s="244"/>
      <c r="H102" s="244"/>
      <c r="I102" s="246"/>
      <c r="J102" s="52" t="s">
        <v>319</v>
      </c>
      <c r="K102" s="307"/>
      <c r="L102" s="297"/>
      <c r="M102" s="30" t="str">
        <f>_xlfn.UNICHAR(_xlfn.UNICODE(M101)+1)</f>
        <v>③</v>
      </c>
      <c r="N102" s="31" t="s">
        <v>110</v>
      </c>
      <c r="O102" s="99"/>
      <c r="P102" s="237"/>
      <c r="Q102" s="237"/>
    </row>
    <row r="103" spans="1:17" s="209" customFormat="1" ht="20" customHeight="1">
      <c r="A103" s="238"/>
      <c r="B103" s="295"/>
      <c r="C103" s="243"/>
      <c r="D103" s="243"/>
      <c r="E103" s="243"/>
      <c r="F103" s="245"/>
      <c r="G103" s="245"/>
      <c r="H103" s="245"/>
      <c r="I103" s="246"/>
      <c r="J103" s="211" t="s">
        <v>457</v>
      </c>
      <c r="K103" s="95" t="s">
        <v>318</v>
      </c>
      <c r="L103" s="27" t="s">
        <v>69</v>
      </c>
      <c r="M103" s="27" t="str">
        <f>_xlfn.UNICHAR(_xlfn.UNICODE(M102)+1)</f>
        <v>④</v>
      </c>
      <c r="N103" s="28" t="s">
        <v>110</v>
      </c>
      <c r="O103" s="204"/>
      <c r="P103" s="237"/>
      <c r="Q103" s="237"/>
    </row>
    <row r="104" spans="1:17" s="209" customFormat="1" ht="30" customHeight="1">
      <c r="A104" s="238"/>
      <c r="B104" s="184" t="s">
        <v>496</v>
      </c>
      <c r="C104" s="10" t="s">
        <v>317</v>
      </c>
      <c r="D104" s="10" t="s">
        <v>317</v>
      </c>
      <c r="E104" s="11">
        <v>52</v>
      </c>
      <c r="F104" s="100" t="s">
        <v>316</v>
      </c>
      <c r="G104" s="100" t="s">
        <v>315</v>
      </c>
      <c r="H104" s="100" t="s">
        <v>47</v>
      </c>
      <c r="I104" s="101" t="s">
        <v>314</v>
      </c>
      <c r="J104" s="102" t="s">
        <v>313</v>
      </c>
      <c r="K104" s="103" t="s">
        <v>312</v>
      </c>
      <c r="L104" s="86" t="s">
        <v>69</v>
      </c>
      <c r="M104" s="86" t="s">
        <v>111</v>
      </c>
      <c r="N104" s="104" t="s">
        <v>110</v>
      </c>
      <c r="O104" s="217"/>
      <c r="P104" s="193">
        <v>1</v>
      </c>
      <c r="Q104" s="193">
        <v>1</v>
      </c>
    </row>
    <row r="105" spans="1:17" s="209" customFormat="1" ht="20" customHeight="1">
      <c r="A105" s="239"/>
      <c r="B105" s="184" t="s">
        <v>497</v>
      </c>
      <c r="C105" s="10" t="s">
        <v>311</v>
      </c>
      <c r="D105" s="10" t="s">
        <v>311</v>
      </c>
      <c r="E105" s="11">
        <v>53</v>
      </c>
      <c r="F105" s="100" t="s">
        <v>310</v>
      </c>
      <c r="G105" s="100" t="s">
        <v>309</v>
      </c>
      <c r="H105" s="100" t="s">
        <v>42</v>
      </c>
      <c r="I105" s="207" t="s">
        <v>308</v>
      </c>
      <c r="J105" s="49" t="s">
        <v>54</v>
      </c>
      <c r="K105" s="105" t="s">
        <v>450</v>
      </c>
      <c r="L105" s="47" t="s">
        <v>114</v>
      </c>
      <c r="M105" s="47" t="s">
        <v>111</v>
      </c>
      <c r="N105" s="48" t="s">
        <v>110</v>
      </c>
      <c r="O105" s="208"/>
      <c r="P105" s="193">
        <v>1</v>
      </c>
      <c r="Q105" s="193">
        <v>1</v>
      </c>
    </row>
    <row r="106" spans="1:17" s="209" customFormat="1" ht="11" customHeight="1">
      <c r="A106" s="266" t="s">
        <v>307</v>
      </c>
      <c r="B106" s="266" t="s">
        <v>498</v>
      </c>
      <c r="C106" s="252" t="s">
        <v>306</v>
      </c>
      <c r="D106" s="253" t="s">
        <v>298</v>
      </c>
      <c r="E106" s="252" t="s">
        <v>84</v>
      </c>
      <c r="F106" s="248" t="s">
        <v>508</v>
      </c>
      <c r="G106" s="248" t="s">
        <v>305</v>
      </c>
      <c r="H106" s="248" t="s">
        <v>304</v>
      </c>
      <c r="I106" s="304" t="s">
        <v>540</v>
      </c>
      <c r="J106" s="50" t="s">
        <v>303</v>
      </c>
      <c r="K106" s="106"/>
      <c r="L106" s="219"/>
      <c r="M106" s="219"/>
      <c r="N106" s="220"/>
      <c r="O106" s="94"/>
      <c r="P106" s="237">
        <v>6</v>
      </c>
      <c r="Q106" s="237">
        <v>3</v>
      </c>
    </row>
    <row r="107" spans="1:17" s="209" customFormat="1" ht="20" customHeight="1">
      <c r="A107" s="238"/>
      <c r="B107" s="238"/>
      <c r="C107" s="240"/>
      <c r="D107" s="242"/>
      <c r="E107" s="240"/>
      <c r="F107" s="244"/>
      <c r="G107" s="244"/>
      <c r="H107" s="244"/>
      <c r="I107" s="305"/>
      <c r="J107" s="201" t="s">
        <v>542</v>
      </c>
      <c r="K107" s="201" t="s">
        <v>302</v>
      </c>
      <c r="L107" s="254" t="s">
        <v>114</v>
      </c>
      <c r="M107" s="27" t="s">
        <v>111</v>
      </c>
      <c r="N107" s="28" t="s">
        <v>110</v>
      </c>
      <c r="O107" s="217"/>
      <c r="P107" s="237"/>
      <c r="Q107" s="237"/>
    </row>
    <row r="108" spans="1:17" s="209" customFormat="1" ht="10.5" customHeight="1">
      <c r="A108" s="238"/>
      <c r="B108" s="238"/>
      <c r="C108" s="240"/>
      <c r="D108" s="242"/>
      <c r="E108" s="240"/>
      <c r="F108" s="244"/>
      <c r="G108" s="244"/>
      <c r="H108" s="244"/>
      <c r="I108" s="305"/>
      <c r="J108" s="201" t="s">
        <v>301</v>
      </c>
      <c r="K108" s="201" t="s">
        <v>300</v>
      </c>
      <c r="L108" s="254"/>
      <c r="M108" s="27" t="str">
        <f>_xlfn.UNICHAR(_xlfn.UNICODE(M107)+1)</f>
        <v>②</v>
      </c>
      <c r="N108" s="28" t="s">
        <v>110</v>
      </c>
      <c r="O108" s="217"/>
      <c r="P108" s="237"/>
      <c r="Q108" s="237"/>
    </row>
    <row r="109" spans="1:17" s="209" customFormat="1" ht="10.5" customHeight="1">
      <c r="A109" s="238"/>
      <c r="B109" s="238"/>
      <c r="C109" s="240"/>
      <c r="D109" s="242"/>
      <c r="E109" s="240"/>
      <c r="F109" s="244"/>
      <c r="G109" s="244"/>
      <c r="H109" s="244"/>
      <c r="I109" s="305"/>
      <c r="J109" s="201" t="s">
        <v>299</v>
      </c>
      <c r="K109" s="201"/>
      <c r="L109" s="254"/>
      <c r="M109" s="27" t="str">
        <f>_xlfn.UNICHAR(_xlfn.UNICODE(M108)+1)</f>
        <v>③</v>
      </c>
      <c r="N109" s="28" t="s">
        <v>110</v>
      </c>
      <c r="O109" s="217"/>
      <c r="P109" s="237"/>
      <c r="Q109" s="237"/>
    </row>
    <row r="110" spans="1:17" s="209" customFormat="1" ht="10.5" customHeight="1">
      <c r="A110" s="238"/>
      <c r="B110" s="238"/>
      <c r="C110" s="240"/>
      <c r="D110" s="242"/>
      <c r="E110" s="240"/>
      <c r="F110" s="244"/>
      <c r="G110" s="244"/>
      <c r="H110" s="244"/>
      <c r="I110" s="305"/>
      <c r="J110" s="203" t="s">
        <v>541</v>
      </c>
      <c r="K110" s="203" t="s">
        <v>507</v>
      </c>
      <c r="L110" s="293"/>
      <c r="M110" s="30" t="str">
        <f t="shared" ref="M110:M112" si="6">_xlfn.UNICHAR(_xlfn.UNICODE(M109)+1)</f>
        <v>④</v>
      </c>
      <c r="N110" s="31" t="s">
        <v>110</v>
      </c>
      <c r="O110" s="204"/>
      <c r="P110" s="237"/>
      <c r="Q110" s="237"/>
    </row>
    <row r="111" spans="1:17" s="209" customFormat="1" ht="10.5" customHeight="1">
      <c r="A111" s="238"/>
      <c r="B111" s="238"/>
      <c r="C111" s="240"/>
      <c r="D111" s="242"/>
      <c r="E111" s="240"/>
      <c r="F111" s="244"/>
      <c r="G111" s="244"/>
      <c r="H111" s="244"/>
      <c r="I111" s="305"/>
      <c r="J111" s="201" t="s">
        <v>505</v>
      </c>
      <c r="K111" s="95" t="s">
        <v>812</v>
      </c>
      <c r="L111" s="292" t="s">
        <v>69</v>
      </c>
      <c r="M111" s="107" t="str">
        <f t="shared" si="6"/>
        <v>⑤</v>
      </c>
      <c r="N111" s="28" t="s">
        <v>110</v>
      </c>
      <c r="O111" s="108"/>
      <c r="P111" s="237"/>
      <c r="Q111" s="237"/>
    </row>
    <row r="112" spans="1:17" s="209" customFormat="1" ht="10.5" customHeight="1">
      <c r="A112" s="238"/>
      <c r="B112" s="239"/>
      <c r="C112" s="241"/>
      <c r="D112" s="243"/>
      <c r="E112" s="241"/>
      <c r="F112" s="245"/>
      <c r="G112" s="245"/>
      <c r="H112" s="245"/>
      <c r="I112" s="306"/>
      <c r="J112" s="215" t="s">
        <v>506</v>
      </c>
      <c r="K112" s="215" t="s">
        <v>813</v>
      </c>
      <c r="L112" s="251"/>
      <c r="M112" s="30" t="str">
        <f t="shared" si="6"/>
        <v>⑥</v>
      </c>
      <c r="N112" s="48" t="s">
        <v>110</v>
      </c>
      <c r="O112" s="217"/>
      <c r="P112" s="237"/>
      <c r="Q112" s="237"/>
    </row>
    <row r="113" spans="1:17" s="209" customFormat="1" ht="10.5" customHeight="1">
      <c r="A113" s="238"/>
      <c r="B113" s="266" t="s">
        <v>11</v>
      </c>
      <c r="C113" s="252" t="s">
        <v>298</v>
      </c>
      <c r="D113" s="253" t="s">
        <v>297</v>
      </c>
      <c r="E113" s="253">
        <v>63</v>
      </c>
      <c r="F113" s="248" t="s">
        <v>296</v>
      </c>
      <c r="G113" s="248" t="s">
        <v>295</v>
      </c>
      <c r="H113" s="248" t="s">
        <v>48</v>
      </c>
      <c r="I113" s="304" t="s">
        <v>43</v>
      </c>
      <c r="J113" s="210" t="s">
        <v>60</v>
      </c>
      <c r="K113" s="264" t="s">
        <v>85</v>
      </c>
      <c r="L113" s="249" t="s">
        <v>114</v>
      </c>
      <c r="M113" s="23" t="s">
        <v>111</v>
      </c>
      <c r="N113" s="24" t="s">
        <v>110</v>
      </c>
      <c r="O113" s="217"/>
      <c r="P113" s="237">
        <v>3</v>
      </c>
      <c r="Q113" s="303">
        <v>4</v>
      </c>
    </row>
    <row r="114" spans="1:17" s="209" customFormat="1" ht="20.5" customHeight="1">
      <c r="A114" s="238"/>
      <c r="B114" s="238"/>
      <c r="C114" s="240"/>
      <c r="D114" s="242"/>
      <c r="E114" s="242"/>
      <c r="F114" s="244"/>
      <c r="G114" s="244"/>
      <c r="H114" s="244"/>
      <c r="I114" s="305"/>
      <c r="J114" s="201" t="s">
        <v>294</v>
      </c>
      <c r="K114" s="302"/>
      <c r="L114" s="250"/>
      <c r="M114" s="27" t="str">
        <f>_xlfn.UNICHAR(_xlfn.UNICODE(M113)+1)</f>
        <v>②</v>
      </c>
      <c r="N114" s="28" t="s">
        <v>110</v>
      </c>
      <c r="O114" s="217"/>
      <c r="P114" s="237"/>
      <c r="Q114" s="303"/>
    </row>
    <row r="115" spans="1:17" s="209" customFormat="1" ht="10.5" customHeight="1">
      <c r="A115" s="238"/>
      <c r="B115" s="239"/>
      <c r="C115" s="241"/>
      <c r="D115" s="243"/>
      <c r="E115" s="243"/>
      <c r="F115" s="245"/>
      <c r="G115" s="245"/>
      <c r="H115" s="245"/>
      <c r="I115" s="306"/>
      <c r="J115" s="215" t="s">
        <v>293</v>
      </c>
      <c r="K115" s="215"/>
      <c r="L115" s="251"/>
      <c r="M115" s="47" t="str">
        <f>_xlfn.UNICHAR(_xlfn.UNICODE(M114)+1)</f>
        <v>③</v>
      </c>
      <c r="N115" s="48" t="s">
        <v>110</v>
      </c>
      <c r="O115" s="217"/>
      <c r="P115" s="237"/>
      <c r="Q115" s="303"/>
    </row>
    <row r="116" spans="1:17" s="209" customFormat="1" ht="30" customHeight="1">
      <c r="A116" s="238"/>
      <c r="B116" s="184" t="s">
        <v>500</v>
      </c>
      <c r="C116" s="10" t="s">
        <v>292</v>
      </c>
      <c r="D116" s="11" t="s">
        <v>291</v>
      </c>
      <c r="E116" s="11">
        <v>29</v>
      </c>
      <c r="F116" s="100" t="s">
        <v>290</v>
      </c>
      <c r="G116" s="197" t="s">
        <v>289</v>
      </c>
      <c r="H116" s="100" t="s">
        <v>50</v>
      </c>
      <c r="I116" s="206" t="s">
        <v>61</v>
      </c>
      <c r="J116" s="35" t="s">
        <v>669</v>
      </c>
      <c r="K116" s="95" t="s">
        <v>288</v>
      </c>
      <c r="L116" s="27" t="s">
        <v>114</v>
      </c>
      <c r="M116" s="27" t="s">
        <v>111</v>
      </c>
      <c r="N116" s="28" t="s">
        <v>110</v>
      </c>
      <c r="O116" s="204"/>
      <c r="P116" s="193">
        <v>1</v>
      </c>
      <c r="Q116" s="193">
        <v>1</v>
      </c>
    </row>
    <row r="117" spans="1:17" s="209" customFormat="1" ht="20.5" customHeight="1">
      <c r="A117" s="238"/>
      <c r="B117" s="266" t="s">
        <v>501</v>
      </c>
      <c r="C117" s="252" t="s">
        <v>287</v>
      </c>
      <c r="D117" s="252" t="s">
        <v>286</v>
      </c>
      <c r="E117" s="253">
        <v>30</v>
      </c>
      <c r="F117" s="272" t="s">
        <v>285</v>
      </c>
      <c r="G117" s="272" t="s">
        <v>284</v>
      </c>
      <c r="H117" s="272" t="s">
        <v>37</v>
      </c>
      <c r="I117" s="272" t="s">
        <v>543</v>
      </c>
      <c r="J117" s="50" t="s">
        <v>633</v>
      </c>
      <c r="K117" s="270" t="s">
        <v>451</v>
      </c>
      <c r="L117" s="249" t="s">
        <v>114</v>
      </c>
      <c r="M117" s="23" t="s">
        <v>111</v>
      </c>
      <c r="N117" s="24" t="s">
        <v>110</v>
      </c>
      <c r="O117" s="217"/>
      <c r="P117" s="237">
        <v>4</v>
      </c>
      <c r="Q117" s="237">
        <v>5</v>
      </c>
    </row>
    <row r="118" spans="1:17" s="209" customFormat="1" ht="10.5" customHeight="1">
      <c r="A118" s="238"/>
      <c r="B118" s="238"/>
      <c r="C118" s="240"/>
      <c r="D118" s="240"/>
      <c r="E118" s="242"/>
      <c r="F118" s="259"/>
      <c r="G118" s="259"/>
      <c r="H118" s="259"/>
      <c r="I118" s="259"/>
      <c r="J118" s="201" t="s">
        <v>283</v>
      </c>
      <c r="K118" s="268"/>
      <c r="L118" s="250"/>
      <c r="M118" s="27" t="str">
        <f>_xlfn.UNICHAR(_xlfn.UNICODE(M117)+1)</f>
        <v>②</v>
      </c>
      <c r="N118" s="28" t="s">
        <v>110</v>
      </c>
      <c r="O118" s="217"/>
      <c r="P118" s="237"/>
      <c r="Q118" s="237"/>
    </row>
    <row r="119" spans="1:17" s="209" customFormat="1" ht="10.5" customHeight="1">
      <c r="A119" s="238"/>
      <c r="B119" s="238"/>
      <c r="C119" s="240"/>
      <c r="D119" s="240"/>
      <c r="E119" s="242"/>
      <c r="F119" s="259"/>
      <c r="G119" s="259"/>
      <c r="H119" s="259"/>
      <c r="I119" s="259"/>
      <c r="J119" s="201" t="s">
        <v>282</v>
      </c>
      <c r="K119" s="268"/>
      <c r="L119" s="250"/>
      <c r="M119" s="27" t="str">
        <f>_xlfn.UNICHAR(_xlfn.UNICODE(M118)+1)</f>
        <v>③</v>
      </c>
      <c r="N119" s="28" t="s">
        <v>110</v>
      </c>
      <c r="O119" s="217"/>
      <c r="P119" s="237"/>
      <c r="Q119" s="237"/>
    </row>
    <row r="120" spans="1:17" s="209" customFormat="1" ht="10.5" customHeight="1">
      <c r="A120" s="239"/>
      <c r="B120" s="239"/>
      <c r="C120" s="241"/>
      <c r="D120" s="241"/>
      <c r="E120" s="243"/>
      <c r="F120" s="273"/>
      <c r="G120" s="273"/>
      <c r="H120" s="273"/>
      <c r="I120" s="273"/>
      <c r="J120" s="215" t="s">
        <v>281</v>
      </c>
      <c r="K120" s="269"/>
      <c r="L120" s="251"/>
      <c r="M120" s="47" t="str">
        <f>_xlfn.UNICHAR(_xlfn.UNICODE(M119)+1)</f>
        <v>④</v>
      </c>
      <c r="N120" s="48" t="s">
        <v>110</v>
      </c>
      <c r="O120" s="217"/>
      <c r="P120" s="237"/>
      <c r="Q120" s="237"/>
    </row>
    <row r="121" spans="1:17" s="209" customFormat="1" ht="12" customHeight="1">
      <c r="A121" s="266" t="s">
        <v>280</v>
      </c>
      <c r="B121" s="266" t="s">
        <v>502</v>
      </c>
      <c r="C121" s="252" t="s">
        <v>279</v>
      </c>
      <c r="D121" s="252" t="s">
        <v>86</v>
      </c>
      <c r="E121" s="252" t="s">
        <v>87</v>
      </c>
      <c r="F121" s="248" t="s">
        <v>691</v>
      </c>
      <c r="G121" s="248" t="s">
        <v>278</v>
      </c>
      <c r="H121" s="248" t="s">
        <v>493</v>
      </c>
      <c r="I121" s="255" t="s">
        <v>491</v>
      </c>
      <c r="J121" s="50" t="s">
        <v>277</v>
      </c>
      <c r="K121" s="106"/>
      <c r="L121" s="219"/>
      <c r="M121" s="23"/>
      <c r="N121" s="24"/>
      <c r="O121" s="94"/>
      <c r="P121" s="237">
        <v>10</v>
      </c>
      <c r="Q121" s="237">
        <v>7</v>
      </c>
    </row>
    <row r="122" spans="1:17" s="209" customFormat="1" ht="20.5" customHeight="1">
      <c r="A122" s="238"/>
      <c r="B122" s="238"/>
      <c r="C122" s="240"/>
      <c r="D122" s="240"/>
      <c r="E122" s="240"/>
      <c r="F122" s="244"/>
      <c r="G122" s="244"/>
      <c r="H122" s="244"/>
      <c r="I122" s="246"/>
      <c r="J122" s="201" t="s">
        <v>474</v>
      </c>
      <c r="K122" s="201" t="s">
        <v>276</v>
      </c>
      <c r="L122" s="254" t="s">
        <v>114</v>
      </c>
      <c r="M122" s="27" t="s">
        <v>111</v>
      </c>
      <c r="N122" s="28" t="s">
        <v>110</v>
      </c>
      <c r="O122" s="217"/>
      <c r="P122" s="237"/>
      <c r="Q122" s="237"/>
    </row>
    <row r="123" spans="1:17" s="209" customFormat="1" ht="11.5" customHeight="1">
      <c r="A123" s="238"/>
      <c r="B123" s="238"/>
      <c r="C123" s="240"/>
      <c r="D123" s="240"/>
      <c r="E123" s="240"/>
      <c r="F123" s="244"/>
      <c r="G123" s="244"/>
      <c r="H123" s="244"/>
      <c r="I123" s="246"/>
      <c r="J123" s="201" t="s">
        <v>473</v>
      </c>
      <c r="K123" s="201" t="s">
        <v>275</v>
      </c>
      <c r="L123" s="254"/>
      <c r="M123" s="27" t="str">
        <f t="shared" ref="M123:M131" si="7">_xlfn.UNICHAR(_xlfn.UNICODE(M122)+1)</f>
        <v>②</v>
      </c>
      <c r="N123" s="28" t="s">
        <v>110</v>
      </c>
      <c r="O123" s="217"/>
      <c r="P123" s="237"/>
      <c r="Q123" s="237"/>
    </row>
    <row r="124" spans="1:17" s="209" customFormat="1" ht="20.5" customHeight="1">
      <c r="A124" s="238"/>
      <c r="B124" s="238"/>
      <c r="C124" s="240"/>
      <c r="D124" s="240"/>
      <c r="E124" s="240"/>
      <c r="F124" s="244"/>
      <c r="G124" s="244"/>
      <c r="H124" s="244"/>
      <c r="I124" s="246"/>
      <c r="J124" s="201" t="s">
        <v>274</v>
      </c>
      <c r="K124" s="95"/>
      <c r="L124" s="254"/>
      <c r="M124" s="27" t="str">
        <f t="shared" si="7"/>
        <v>③</v>
      </c>
      <c r="N124" s="28" t="s">
        <v>110</v>
      </c>
      <c r="O124" s="217"/>
      <c r="P124" s="237"/>
      <c r="Q124" s="237"/>
    </row>
    <row r="125" spans="1:17" s="209" customFormat="1" ht="10.5" customHeight="1">
      <c r="A125" s="238"/>
      <c r="B125" s="238"/>
      <c r="C125" s="240"/>
      <c r="D125" s="240"/>
      <c r="E125" s="240"/>
      <c r="F125" s="244"/>
      <c r="G125" s="244"/>
      <c r="H125" s="244"/>
      <c r="I125" s="246"/>
      <c r="J125" s="201" t="s">
        <v>452</v>
      </c>
      <c r="K125" s="201"/>
      <c r="L125" s="254"/>
      <c r="M125" s="27" t="str">
        <f t="shared" si="7"/>
        <v>④</v>
      </c>
      <c r="N125" s="28" t="s">
        <v>110</v>
      </c>
      <c r="O125" s="204"/>
      <c r="P125" s="237"/>
      <c r="Q125" s="237"/>
    </row>
    <row r="126" spans="1:17" s="209" customFormat="1" ht="20.5" customHeight="1">
      <c r="A126" s="238"/>
      <c r="B126" s="238"/>
      <c r="C126" s="240"/>
      <c r="D126" s="240"/>
      <c r="E126" s="240"/>
      <c r="F126" s="244"/>
      <c r="G126" s="244"/>
      <c r="H126" s="244"/>
      <c r="I126" s="246"/>
      <c r="J126" s="203" t="s">
        <v>720</v>
      </c>
      <c r="K126" s="52"/>
      <c r="L126" s="293"/>
      <c r="M126" s="30" t="str">
        <f>_xlfn.UNICHAR(_xlfn.UNICODE(M125)+1)</f>
        <v>⑤</v>
      </c>
      <c r="N126" s="31" t="s">
        <v>110</v>
      </c>
      <c r="O126" s="99"/>
      <c r="P126" s="237"/>
      <c r="Q126" s="237"/>
    </row>
    <row r="127" spans="1:17" s="209" customFormat="1" ht="20.5" customHeight="1">
      <c r="A127" s="238"/>
      <c r="B127" s="238"/>
      <c r="C127" s="240"/>
      <c r="D127" s="240"/>
      <c r="E127" s="240"/>
      <c r="F127" s="244"/>
      <c r="G127" s="244"/>
      <c r="H127" s="244"/>
      <c r="I127" s="246"/>
      <c r="J127" s="203" t="s">
        <v>721</v>
      </c>
      <c r="K127" s="109" t="s">
        <v>811</v>
      </c>
      <c r="L127" s="30" t="s">
        <v>69</v>
      </c>
      <c r="M127" s="27" t="str">
        <f t="shared" si="7"/>
        <v>⑥</v>
      </c>
      <c r="N127" s="31" t="s">
        <v>110</v>
      </c>
      <c r="O127" s="110"/>
      <c r="P127" s="237"/>
      <c r="Q127" s="237"/>
    </row>
    <row r="128" spans="1:17" s="209" customFormat="1" ht="10.5" customHeight="1">
      <c r="A128" s="238"/>
      <c r="B128" s="238"/>
      <c r="C128" s="240"/>
      <c r="D128" s="240"/>
      <c r="E128" s="240"/>
      <c r="F128" s="244"/>
      <c r="G128" s="244"/>
      <c r="H128" s="244"/>
      <c r="I128" s="246"/>
      <c r="J128" s="201" t="s">
        <v>722</v>
      </c>
      <c r="K128" s="95" t="s">
        <v>726</v>
      </c>
      <c r="L128" s="292" t="s">
        <v>167</v>
      </c>
      <c r="M128" s="107" t="str">
        <f t="shared" si="7"/>
        <v>⑦</v>
      </c>
      <c r="N128" s="28" t="s">
        <v>110</v>
      </c>
      <c r="O128" s="208"/>
      <c r="P128" s="237"/>
      <c r="Q128" s="237"/>
    </row>
    <row r="129" spans="1:17" s="209" customFormat="1" ht="10.5" customHeight="1">
      <c r="A129" s="238"/>
      <c r="B129" s="238"/>
      <c r="C129" s="240"/>
      <c r="D129" s="240"/>
      <c r="E129" s="240"/>
      <c r="F129" s="244"/>
      <c r="G129" s="244"/>
      <c r="H129" s="244"/>
      <c r="I129" s="246"/>
      <c r="J129" s="201" t="s">
        <v>723</v>
      </c>
      <c r="K129" s="201" t="s">
        <v>727</v>
      </c>
      <c r="L129" s="250"/>
      <c r="M129" s="27" t="str">
        <f t="shared" si="7"/>
        <v>⑧</v>
      </c>
      <c r="N129" s="28" t="s">
        <v>110</v>
      </c>
      <c r="O129" s="217"/>
      <c r="P129" s="237"/>
      <c r="Q129" s="237"/>
    </row>
    <row r="130" spans="1:17" s="209" customFormat="1" ht="10.5" customHeight="1">
      <c r="A130" s="238"/>
      <c r="B130" s="238"/>
      <c r="C130" s="240"/>
      <c r="D130" s="240"/>
      <c r="E130" s="240"/>
      <c r="F130" s="244"/>
      <c r="G130" s="244"/>
      <c r="H130" s="244"/>
      <c r="I130" s="246"/>
      <c r="J130" s="201" t="s">
        <v>724</v>
      </c>
      <c r="K130" s="201" t="s">
        <v>728</v>
      </c>
      <c r="L130" s="250"/>
      <c r="M130" s="27" t="str">
        <f t="shared" si="7"/>
        <v>⑨</v>
      </c>
      <c r="N130" s="28" t="s">
        <v>110</v>
      </c>
      <c r="O130" s="217"/>
      <c r="P130" s="237"/>
      <c r="Q130" s="237"/>
    </row>
    <row r="131" spans="1:17" s="209" customFormat="1" ht="10.5" customHeight="1">
      <c r="A131" s="238"/>
      <c r="B131" s="238"/>
      <c r="C131" s="240"/>
      <c r="D131" s="240"/>
      <c r="E131" s="240"/>
      <c r="F131" s="244"/>
      <c r="G131" s="244"/>
      <c r="H131" s="244"/>
      <c r="I131" s="246"/>
      <c r="J131" s="203" t="s">
        <v>725</v>
      </c>
      <c r="K131" s="203" t="s">
        <v>729</v>
      </c>
      <c r="L131" s="297"/>
      <c r="M131" s="27" t="str">
        <f t="shared" si="7"/>
        <v>⑩</v>
      </c>
      <c r="N131" s="28" t="s">
        <v>110</v>
      </c>
      <c r="O131" s="99"/>
      <c r="P131" s="237"/>
      <c r="Q131" s="237"/>
    </row>
    <row r="132" spans="1:17" s="209" customFormat="1" ht="10.5" customHeight="1">
      <c r="A132" s="266" t="s">
        <v>808</v>
      </c>
      <c r="B132" s="266" t="s">
        <v>273</v>
      </c>
      <c r="C132" s="252" t="s">
        <v>273</v>
      </c>
      <c r="D132" s="253" t="s">
        <v>12</v>
      </c>
      <c r="E132" s="253">
        <v>45</v>
      </c>
      <c r="F132" s="248" t="s">
        <v>272</v>
      </c>
      <c r="G132" s="248" t="s">
        <v>271</v>
      </c>
      <c r="H132" s="248" t="s">
        <v>269</v>
      </c>
      <c r="I132" s="248" t="s">
        <v>270</v>
      </c>
      <c r="J132" s="200" t="s">
        <v>614</v>
      </c>
      <c r="K132" s="264" t="s">
        <v>269</v>
      </c>
      <c r="L132" s="249" t="s">
        <v>114</v>
      </c>
      <c r="M132" s="23" t="s">
        <v>111</v>
      </c>
      <c r="N132" s="24" t="s">
        <v>110</v>
      </c>
      <c r="O132" s="217"/>
      <c r="P132" s="237">
        <v>7</v>
      </c>
      <c r="Q132" s="237">
        <v>2</v>
      </c>
    </row>
    <row r="133" spans="1:17" s="209" customFormat="1" ht="10.5" customHeight="1">
      <c r="A133" s="238"/>
      <c r="B133" s="238"/>
      <c r="C133" s="240"/>
      <c r="D133" s="242"/>
      <c r="E133" s="242"/>
      <c r="F133" s="244"/>
      <c r="G133" s="244"/>
      <c r="H133" s="244"/>
      <c r="I133" s="244"/>
      <c r="J133" s="201" t="s">
        <v>268</v>
      </c>
      <c r="K133" s="302"/>
      <c r="L133" s="254"/>
      <c r="M133" s="27" t="str">
        <f>_xlfn.UNICHAR(_xlfn.UNICODE(M132)+1)</f>
        <v>②</v>
      </c>
      <c r="N133" s="28" t="s">
        <v>110</v>
      </c>
      <c r="O133" s="217"/>
      <c r="P133" s="237"/>
      <c r="Q133" s="237"/>
    </row>
    <row r="134" spans="1:17" s="209" customFormat="1" ht="10.5" customHeight="1">
      <c r="A134" s="238"/>
      <c r="B134" s="238"/>
      <c r="C134" s="240"/>
      <c r="D134" s="242"/>
      <c r="E134" s="242"/>
      <c r="F134" s="244"/>
      <c r="G134" s="244"/>
      <c r="H134" s="244"/>
      <c r="I134" s="244"/>
      <c r="J134" s="201" t="s">
        <v>613</v>
      </c>
      <c r="K134" s="201"/>
      <c r="L134" s="254"/>
      <c r="M134" s="27" t="str">
        <f>_xlfn.UNICHAR(_xlfn.UNICODE(M133)+1)</f>
        <v>③</v>
      </c>
      <c r="N134" s="28" t="s">
        <v>110</v>
      </c>
      <c r="O134" s="217"/>
      <c r="P134" s="237"/>
      <c r="Q134" s="237"/>
    </row>
    <row r="135" spans="1:17" s="209" customFormat="1" ht="10.5" customHeight="1">
      <c r="A135" s="238"/>
      <c r="B135" s="238"/>
      <c r="C135" s="240"/>
      <c r="D135" s="242"/>
      <c r="E135" s="242"/>
      <c r="F135" s="244"/>
      <c r="G135" s="244"/>
      <c r="H135" s="244"/>
      <c r="I135" s="244"/>
      <c r="J135" s="201" t="s">
        <v>453</v>
      </c>
      <c r="K135" s="201"/>
      <c r="L135" s="254"/>
      <c r="M135" s="27" t="str">
        <f>_xlfn.UNICHAR(_xlfn.UNICODE(M134)+1)</f>
        <v>④</v>
      </c>
      <c r="N135" s="28" t="s">
        <v>110</v>
      </c>
      <c r="O135" s="99"/>
      <c r="P135" s="237"/>
      <c r="Q135" s="237"/>
    </row>
    <row r="136" spans="1:17" s="209" customFormat="1" ht="10.5" customHeight="1">
      <c r="A136" s="238"/>
      <c r="B136" s="238"/>
      <c r="C136" s="240"/>
      <c r="D136" s="242"/>
      <c r="E136" s="242"/>
      <c r="F136" s="244"/>
      <c r="G136" s="244"/>
      <c r="H136" s="244"/>
      <c r="I136" s="244"/>
      <c r="J136" s="111" t="s">
        <v>615</v>
      </c>
      <c r="K136" s="111"/>
      <c r="L136" s="254"/>
      <c r="M136" s="70" t="str">
        <f t="shared" ref="M136:M137" si="8">_xlfn.UNICHAR(_xlfn.UNICODE(M135)+1)</f>
        <v>⑤</v>
      </c>
      <c r="N136" s="71" t="s">
        <v>110</v>
      </c>
      <c r="O136" s="112"/>
      <c r="P136" s="237"/>
      <c r="Q136" s="237"/>
    </row>
    <row r="137" spans="1:17" s="209" customFormat="1" ht="20.5" customHeight="1">
      <c r="A137" s="238"/>
      <c r="B137" s="238"/>
      <c r="C137" s="240"/>
      <c r="D137" s="242"/>
      <c r="E137" s="242"/>
      <c r="F137" s="244"/>
      <c r="G137" s="244"/>
      <c r="H137" s="244"/>
      <c r="I137" s="244"/>
      <c r="J137" s="113" t="s">
        <v>616</v>
      </c>
      <c r="K137" s="113"/>
      <c r="L137" s="293"/>
      <c r="M137" s="114" t="str">
        <f t="shared" si="8"/>
        <v>⑥</v>
      </c>
      <c r="N137" s="115" t="s">
        <v>110</v>
      </c>
      <c r="O137" s="116"/>
      <c r="P137" s="237"/>
      <c r="Q137" s="237"/>
    </row>
    <row r="138" spans="1:17" s="209" customFormat="1" ht="20" customHeight="1">
      <c r="A138" s="238"/>
      <c r="B138" s="238"/>
      <c r="C138" s="240"/>
      <c r="D138" s="242"/>
      <c r="E138" s="242"/>
      <c r="F138" s="244"/>
      <c r="G138" s="244"/>
      <c r="H138" s="244"/>
      <c r="I138" s="245"/>
      <c r="J138" s="215" t="s">
        <v>634</v>
      </c>
      <c r="K138" s="215" t="s">
        <v>617</v>
      </c>
      <c r="L138" s="198" t="s">
        <v>69</v>
      </c>
      <c r="M138" s="47" t="str">
        <f>_xlfn.UNICHAR(_xlfn.UNICODE(M137)+1)</f>
        <v>⑦</v>
      </c>
      <c r="N138" s="28" t="s">
        <v>110</v>
      </c>
      <c r="O138" s="205"/>
      <c r="P138" s="237"/>
      <c r="Q138" s="237"/>
    </row>
    <row r="139" spans="1:17" s="209" customFormat="1" ht="10.5" customHeight="1">
      <c r="A139" s="266" t="s">
        <v>26</v>
      </c>
      <c r="B139" s="266" t="s">
        <v>267</v>
      </c>
      <c r="C139" s="252" t="s">
        <v>267</v>
      </c>
      <c r="D139" s="253" t="s">
        <v>13</v>
      </c>
      <c r="E139" s="253">
        <v>49</v>
      </c>
      <c r="F139" s="248" t="s">
        <v>266</v>
      </c>
      <c r="G139" s="248" t="s">
        <v>265</v>
      </c>
      <c r="H139" s="248" t="s">
        <v>38</v>
      </c>
      <c r="I139" s="255" t="s">
        <v>264</v>
      </c>
      <c r="J139" s="50" t="s">
        <v>635</v>
      </c>
      <c r="K139" s="106" t="s">
        <v>263</v>
      </c>
      <c r="L139" s="219"/>
      <c r="M139" s="23"/>
      <c r="N139" s="24"/>
      <c r="O139" s="94"/>
      <c r="P139" s="237">
        <v>4</v>
      </c>
      <c r="Q139" s="237">
        <v>6</v>
      </c>
    </row>
    <row r="140" spans="1:17" s="209" customFormat="1" ht="10.5" customHeight="1">
      <c r="A140" s="238"/>
      <c r="B140" s="238"/>
      <c r="C140" s="240"/>
      <c r="D140" s="242"/>
      <c r="E140" s="242"/>
      <c r="F140" s="244"/>
      <c r="G140" s="244"/>
      <c r="H140" s="244"/>
      <c r="I140" s="246"/>
      <c r="J140" s="201" t="s">
        <v>262</v>
      </c>
      <c r="K140" s="201"/>
      <c r="L140" s="254" t="s">
        <v>114</v>
      </c>
      <c r="M140" s="27" t="s">
        <v>111</v>
      </c>
      <c r="N140" s="28" t="s">
        <v>110</v>
      </c>
      <c r="O140" s="217"/>
      <c r="P140" s="237"/>
      <c r="Q140" s="237"/>
    </row>
    <row r="141" spans="1:17" s="209" customFormat="1" ht="10.5" customHeight="1">
      <c r="A141" s="238"/>
      <c r="B141" s="238"/>
      <c r="C141" s="240"/>
      <c r="D141" s="242"/>
      <c r="E141" s="242"/>
      <c r="F141" s="244"/>
      <c r="G141" s="244"/>
      <c r="H141" s="244"/>
      <c r="I141" s="246"/>
      <c r="J141" s="201" t="s">
        <v>454</v>
      </c>
      <c r="K141" s="95"/>
      <c r="L141" s="250"/>
      <c r="M141" s="27" t="str">
        <f>_xlfn.UNICHAR(_xlfn.UNICODE(M140)+1)</f>
        <v>②</v>
      </c>
      <c r="N141" s="28" t="s">
        <v>110</v>
      </c>
      <c r="O141" s="217"/>
      <c r="P141" s="237"/>
      <c r="Q141" s="237"/>
    </row>
    <row r="142" spans="1:17" s="209" customFormat="1" ht="10.5" customHeight="1">
      <c r="A142" s="238"/>
      <c r="B142" s="238"/>
      <c r="C142" s="240"/>
      <c r="D142" s="242"/>
      <c r="E142" s="242"/>
      <c r="F142" s="244"/>
      <c r="G142" s="244"/>
      <c r="H142" s="244"/>
      <c r="I142" s="246"/>
      <c r="J142" s="203" t="s">
        <v>261</v>
      </c>
      <c r="K142" s="203"/>
      <c r="L142" s="297"/>
      <c r="M142" s="30" t="str">
        <f>_xlfn.UNICHAR(_xlfn.UNICODE(M141)+1)</f>
        <v>③</v>
      </c>
      <c r="N142" s="31" t="s">
        <v>110</v>
      </c>
      <c r="O142" s="99"/>
      <c r="P142" s="237"/>
      <c r="Q142" s="237"/>
    </row>
    <row r="143" spans="1:17" s="209" customFormat="1" ht="20.5" customHeight="1">
      <c r="A143" s="239"/>
      <c r="B143" s="239"/>
      <c r="C143" s="241"/>
      <c r="D143" s="243"/>
      <c r="E143" s="243"/>
      <c r="F143" s="245"/>
      <c r="G143" s="245"/>
      <c r="H143" s="245"/>
      <c r="I143" s="247"/>
      <c r="J143" s="215" t="s">
        <v>260</v>
      </c>
      <c r="K143" s="105" t="s">
        <v>259</v>
      </c>
      <c r="L143" s="47" t="s">
        <v>167</v>
      </c>
      <c r="M143" s="47" t="str">
        <f>_xlfn.UNICHAR(_xlfn.UNICODE(M142)+1)</f>
        <v>④</v>
      </c>
      <c r="N143" s="48" t="s">
        <v>110</v>
      </c>
      <c r="O143" s="208"/>
      <c r="P143" s="237"/>
      <c r="Q143" s="237"/>
    </row>
    <row r="144" spans="1:17" s="209" customFormat="1" ht="20" customHeight="1">
      <c r="A144" s="266" t="s">
        <v>258</v>
      </c>
      <c r="B144" s="266" t="s">
        <v>257</v>
      </c>
      <c r="C144" s="252" t="s">
        <v>257</v>
      </c>
      <c r="D144" s="253" t="s">
        <v>88</v>
      </c>
      <c r="E144" s="252">
        <v>33</v>
      </c>
      <c r="F144" s="248" t="s">
        <v>678</v>
      </c>
      <c r="G144" s="248" t="s">
        <v>700</v>
      </c>
      <c r="H144" s="248" t="s">
        <v>476</v>
      </c>
      <c r="I144" s="255" t="s">
        <v>485</v>
      </c>
      <c r="J144" s="50" t="s">
        <v>256</v>
      </c>
      <c r="K144" s="106"/>
      <c r="L144" s="249" t="s">
        <v>114</v>
      </c>
      <c r="M144" s="23" t="s">
        <v>111</v>
      </c>
      <c r="N144" s="24" t="s">
        <v>110</v>
      </c>
      <c r="O144" s="217"/>
      <c r="P144" s="237">
        <v>3</v>
      </c>
      <c r="Q144" s="237">
        <v>4</v>
      </c>
    </row>
    <row r="145" spans="1:17" s="209" customFormat="1" ht="20" customHeight="1">
      <c r="A145" s="238"/>
      <c r="B145" s="238"/>
      <c r="C145" s="240"/>
      <c r="D145" s="242"/>
      <c r="E145" s="240"/>
      <c r="F145" s="244"/>
      <c r="G145" s="244"/>
      <c r="H145" s="244"/>
      <c r="I145" s="246"/>
      <c r="J145" s="201" t="s">
        <v>486</v>
      </c>
      <c r="K145" s="201"/>
      <c r="L145" s="250"/>
      <c r="M145" s="27" t="str">
        <f>_xlfn.UNICHAR(_xlfn.UNICODE(M144)+1)</f>
        <v>②</v>
      </c>
      <c r="N145" s="28" t="s">
        <v>110</v>
      </c>
      <c r="O145" s="217"/>
      <c r="P145" s="237"/>
      <c r="Q145" s="237"/>
    </row>
    <row r="146" spans="1:17" s="209" customFormat="1" ht="20" customHeight="1">
      <c r="A146" s="239"/>
      <c r="B146" s="239"/>
      <c r="C146" s="241"/>
      <c r="D146" s="243"/>
      <c r="E146" s="241"/>
      <c r="F146" s="245"/>
      <c r="G146" s="245"/>
      <c r="H146" s="245"/>
      <c r="I146" s="247"/>
      <c r="J146" s="215" t="s">
        <v>255</v>
      </c>
      <c r="K146" s="105" t="s">
        <v>329</v>
      </c>
      <c r="L146" s="251"/>
      <c r="M146" s="47" t="str">
        <f>_xlfn.UNICHAR(_xlfn.UNICODE(M145)+1)</f>
        <v>③</v>
      </c>
      <c r="N146" s="48" t="s">
        <v>110</v>
      </c>
      <c r="O146" s="217"/>
      <c r="P146" s="237"/>
      <c r="Q146" s="237"/>
    </row>
    <row r="147" spans="1:17" s="212" customFormat="1" ht="11.5" customHeight="1">
      <c r="A147" s="266" t="s">
        <v>510</v>
      </c>
      <c r="B147" s="266" t="s">
        <v>677</v>
      </c>
      <c r="C147" s="252" t="s">
        <v>677</v>
      </c>
      <c r="D147" s="253" t="s">
        <v>80</v>
      </c>
      <c r="E147" s="252" t="s">
        <v>750</v>
      </c>
      <c r="F147" s="272" t="s">
        <v>512</v>
      </c>
      <c r="G147" s="272" t="s">
        <v>749</v>
      </c>
      <c r="H147" s="272" t="s">
        <v>513</v>
      </c>
      <c r="I147" s="272" t="s">
        <v>719</v>
      </c>
      <c r="J147" s="117" t="s">
        <v>514</v>
      </c>
      <c r="K147" s="270" t="s">
        <v>546</v>
      </c>
      <c r="L147" s="249" t="s">
        <v>69</v>
      </c>
      <c r="M147" s="23" t="s">
        <v>352</v>
      </c>
      <c r="N147" s="24" t="s">
        <v>110</v>
      </c>
      <c r="O147" s="25"/>
      <c r="P147" s="300">
        <v>5</v>
      </c>
      <c r="Q147" s="301"/>
    </row>
    <row r="148" spans="1:17" s="212" customFormat="1" ht="20.5" customHeight="1">
      <c r="A148" s="238"/>
      <c r="B148" s="238"/>
      <c r="C148" s="240"/>
      <c r="D148" s="242"/>
      <c r="E148" s="240"/>
      <c r="F148" s="259"/>
      <c r="G148" s="259"/>
      <c r="H148" s="259"/>
      <c r="I148" s="259"/>
      <c r="J148" s="211" t="s">
        <v>550</v>
      </c>
      <c r="K148" s="268"/>
      <c r="L148" s="254"/>
      <c r="M148" s="27" t="str">
        <f>_xlfn.UNICHAR(_xlfn.UNICODE(M147)+1)</f>
        <v>②</v>
      </c>
      <c r="N148" s="28" t="s">
        <v>110</v>
      </c>
      <c r="O148" s="25"/>
      <c r="P148" s="300"/>
      <c r="Q148" s="301"/>
    </row>
    <row r="149" spans="1:17" s="212" customFormat="1" ht="29" customHeight="1">
      <c r="A149" s="238"/>
      <c r="B149" s="238"/>
      <c r="C149" s="240"/>
      <c r="D149" s="242"/>
      <c r="E149" s="240"/>
      <c r="F149" s="259"/>
      <c r="G149" s="259"/>
      <c r="H149" s="259"/>
      <c r="I149" s="259"/>
      <c r="J149" s="211" t="s">
        <v>544</v>
      </c>
      <c r="K149" s="4" t="s">
        <v>803</v>
      </c>
      <c r="L149" s="254"/>
      <c r="M149" s="27" t="str">
        <f t="shared" ref="M149:M151" si="9">_xlfn.UNICHAR(_xlfn.UNICODE(M148)+1)</f>
        <v>③</v>
      </c>
      <c r="N149" s="28" t="s">
        <v>110</v>
      </c>
      <c r="O149" s="198"/>
      <c r="P149" s="300"/>
      <c r="Q149" s="301"/>
    </row>
    <row r="150" spans="1:17" s="212" customFormat="1" ht="29" customHeight="1">
      <c r="A150" s="238"/>
      <c r="B150" s="238"/>
      <c r="C150" s="240"/>
      <c r="D150" s="242"/>
      <c r="E150" s="240"/>
      <c r="F150" s="259"/>
      <c r="G150" s="259"/>
      <c r="H150" s="259"/>
      <c r="I150" s="259"/>
      <c r="J150" s="211" t="s">
        <v>545</v>
      </c>
      <c r="K150" s="235" t="s">
        <v>804</v>
      </c>
      <c r="L150" s="254"/>
      <c r="M150" s="27" t="str">
        <f t="shared" si="9"/>
        <v>④</v>
      </c>
      <c r="N150" s="28" t="s">
        <v>110</v>
      </c>
      <c r="O150" s="198"/>
      <c r="P150" s="300"/>
      <c r="Q150" s="301"/>
    </row>
    <row r="151" spans="1:17" s="212" customFormat="1" ht="29" customHeight="1">
      <c r="A151" s="239"/>
      <c r="B151" s="239"/>
      <c r="C151" s="241"/>
      <c r="D151" s="243"/>
      <c r="E151" s="241"/>
      <c r="F151" s="273"/>
      <c r="G151" s="273"/>
      <c r="H151" s="273"/>
      <c r="I151" s="273"/>
      <c r="J151" s="118" t="s">
        <v>752</v>
      </c>
      <c r="K151" s="236" t="s">
        <v>814</v>
      </c>
      <c r="L151" s="271"/>
      <c r="M151" s="47" t="str">
        <f t="shared" si="9"/>
        <v>⑤</v>
      </c>
      <c r="N151" s="48" t="s">
        <v>110</v>
      </c>
      <c r="O151" s="198"/>
      <c r="P151" s="300"/>
      <c r="Q151" s="301"/>
    </row>
    <row r="152" spans="1:17" s="212" customFormat="1" ht="11.5" customHeight="1">
      <c r="A152" s="266" t="s">
        <v>515</v>
      </c>
      <c r="B152" s="296" t="s">
        <v>511</v>
      </c>
      <c r="C152" s="253" t="s">
        <v>511</v>
      </c>
      <c r="D152" s="253" t="s">
        <v>96</v>
      </c>
      <c r="E152" s="252">
        <v>44</v>
      </c>
      <c r="F152" s="272" t="s">
        <v>516</v>
      </c>
      <c r="G152" s="272" t="s">
        <v>517</v>
      </c>
      <c r="H152" s="272" t="s">
        <v>518</v>
      </c>
      <c r="I152" s="272" t="s">
        <v>547</v>
      </c>
      <c r="J152" s="210" t="s">
        <v>203</v>
      </c>
      <c r="K152" s="200"/>
      <c r="L152" s="254" t="s">
        <v>167</v>
      </c>
      <c r="M152" s="80"/>
      <c r="N152" s="80"/>
      <c r="O152" s="119"/>
      <c r="P152" s="299">
        <v>4</v>
      </c>
      <c r="Q152" s="299"/>
    </row>
    <row r="153" spans="1:17" s="212" customFormat="1" ht="11" customHeight="1">
      <c r="A153" s="238"/>
      <c r="B153" s="294"/>
      <c r="C153" s="242"/>
      <c r="D153" s="242"/>
      <c r="E153" s="240"/>
      <c r="F153" s="259"/>
      <c r="G153" s="259"/>
      <c r="H153" s="259"/>
      <c r="I153" s="259"/>
      <c r="J153" s="211" t="s">
        <v>519</v>
      </c>
      <c r="K153" s="201" t="s">
        <v>520</v>
      </c>
      <c r="L153" s="254"/>
      <c r="M153" s="80" t="s">
        <v>352</v>
      </c>
      <c r="N153" s="80" t="s">
        <v>110</v>
      </c>
      <c r="O153" s="217"/>
      <c r="P153" s="299"/>
      <c r="Q153" s="299"/>
    </row>
    <row r="154" spans="1:17" s="212" customFormat="1" ht="20" customHeight="1">
      <c r="A154" s="238"/>
      <c r="B154" s="294"/>
      <c r="C154" s="242"/>
      <c r="D154" s="242"/>
      <c r="E154" s="240"/>
      <c r="F154" s="259"/>
      <c r="G154" s="259"/>
      <c r="H154" s="259"/>
      <c r="I154" s="259"/>
      <c r="J154" s="211" t="s">
        <v>618</v>
      </c>
      <c r="K154" s="95"/>
      <c r="L154" s="254"/>
      <c r="M154" s="27" t="str">
        <f>_xlfn.UNICHAR(_xlfn.UNICODE(M153)+1)</f>
        <v>②</v>
      </c>
      <c r="N154" s="80" t="s">
        <v>110</v>
      </c>
      <c r="O154" s="217"/>
      <c r="P154" s="299"/>
      <c r="Q154" s="299"/>
    </row>
    <row r="155" spans="1:17" s="212" customFormat="1" ht="11" customHeight="1">
      <c r="A155" s="238"/>
      <c r="B155" s="294"/>
      <c r="C155" s="242"/>
      <c r="D155" s="242"/>
      <c r="E155" s="240"/>
      <c r="F155" s="259"/>
      <c r="G155" s="259"/>
      <c r="H155" s="259"/>
      <c r="I155" s="259"/>
      <c r="J155" s="211" t="s">
        <v>521</v>
      </c>
      <c r="K155" s="120" t="s">
        <v>522</v>
      </c>
      <c r="L155" s="254"/>
      <c r="M155" s="80" t="str">
        <f>_xlfn.UNICHAR(_xlfn.UNICODE(M154)+1)</f>
        <v>③</v>
      </c>
      <c r="N155" s="80" t="s">
        <v>110</v>
      </c>
      <c r="O155" s="208"/>
      <c r="P155" s="299"/>
      <c r="Q155" s="299"/>
    </row>
    <row r="156" spans="1:17" s="212" customFormat="1" ht="11" customHeight="1">
      <c r="A156" s="239"/>
      <c r="B156" s="295"/>
      <c r="C156" s="243"/>
      <c r="D156" s="243"/>
      <c r="E156" s="241"/>
      <c r="F156" s="273"/>
      <c r="G156" s="273"/>
      <c r="H156" s="273"/>
      <c r="I156" s="273"/>
      <c r="J156" s="211" t="s">
        <v>523</v>
      </c>
      <c r="K156" s="120" t="s">
        <v>524</v>
      </c>
      <c r="L156" s="271"/>
      <c r="M156" s="80" t="str">
        <f>_xlfn.UNICHAR(_xlfn.UNICODE(M155)+1)</f>
        <v>④</v>
      </c>
      <c r="N156" s="80" t="s">
        <v>110</v>
      </c>
      <c r="O156" s="217"/>
      <c r="P156" s="299"/>
      <c r="Q156" s="299"/>
    </row>
    <row r="157" spans="1:17" s="209" customFormat="1" ht="15.75" customHeight="1">
      <c r="A157" s="88"/>
      <c r="B157" s="87"/>
      <c r="C157" s="9"/>
      <c r="D157" s="5"/>
      <c r="E157" s="5"/>
      <c r="F157" s="12"/>
      <c r="G157" s="13"/>
      <c r="H157" s="83"/>
      <c r="I157" s="83" t="s">
        <v>52</v>
      </c>
      <c r="J157" s="84"/>
      <c r="K157" s="85"/>
      <c r="L157" s="202" t="s">
        <v>55</v>
      </c>
      <c r="M157" s="257">
        <f>P157</f>
        <v>59</v>
      </c>
      <c r="N157" s="257"/>
      <c r="O157" s="222" t="str">
        <f>IF(COUNTIF(O93:O146,1)&gt;0,COUNTIF(O93:O146,1),"")</f>
        <v/>
      </c>
      <c r="P157" s="2">
        <f>SUM(P93:P156)</f>
        <v>59</v>
      </c>
      <c r="Q157" s="2">
        <f>SUM(Q93:Q146)</f>
        <v>44</v>
      </c>
    </row>
    <row r="158" spans="1:17" s="209" customFormat="1" ht="13.5" customHeight="1">
      <c r="A158" s="88"/>
      <c r="B158" s="87"/>
      <c r="C158" s="9"/>
      <c r="D158" s="5"/>
      <c r="E158" s="5"/>
      <c r="F158" s="12"/>
      <c r="G158" s="13"/>
      <c r="H158" s="13"/>
      <c r="I158" s="13"/>
      <c r="J158" s="12"/>
      <c r="K158" s="121"/>
      <c r="L158" s="15"/>
      <c r="M158" s="15"/>
      <c r="N158" s="15"/>
      <c r="O158" s="12"/>
    </row>
    <row r="159" spans="1:17" s="209" customFormat="1" ht="13.5" customHeight="1">
      <c r="A159" s="12" t="s">
        <v>35</v>
      </c>
      <c r="B159" s="12"/>
      <c r="C159" s="227"/>
      <c r="D159" s="228"/>
      <c r="E159" s="228"/>
      <c r="F159" s="20"/>
      <c r="G159" s="20"/>
      <c r="H159" s="20"/>
      <c r="I159" s="20"/>
      <c r="J159" s="20"/>
      <c r="K159" s="93"/>
      <c r="L159" s="21"/>
      <c r="M159" s="21"/>
      <c r="N159" s="21"/>
      <c r="O159" s="12"/>
    </row>
    <row r="160" spans="1:17" ht="11" customHeight="1">
      <c r="A160" s="289" t="s">
        <v>0</v>
      </c>
      <c r="B160" s="290" t="s">
        <v>1</v>
      </c>
      <c r="C160" s="291" t="s">
        <v>1</v>
      </c>
      <c r="D160" s="291"/>
      <c r="E160" s="291"/>
      <c r="F160" s="289" t="s">
        <v>14</v>
      </c>
      <c r="G160" s="290" t="s">
        <v>180</v>
      </c>
      <c r="H160" s="289" t="s">
        <v>2</v>
      </c>
      <c r="I160" s="283" t="s">
        <v>3</v>
      </c>
      <c r="J160" s="289" t="s">
        <v>179</v>
      </c>
      <c r="K160" s="290" t="s">
        <v>63</v>
      </c>
      <c r="L160" s="283" t="s">
        <v>59</v>
      </c>
      <c r="M160" s="284" t="s">
        <v>178</v>
      </c>
      <c r="N160" s="285"/>
      <c r="O160" s="288" t="s">
        <v>177</v>
      </c>
    </row>
    <row r="161" spans="1:23" ht="11" customHeight="1">
      <c r="A161" s="289"/>
      <c r="B161" s="251"/>
      <c r="C161" s="226" t="s">
        <v>176</v>
      </c>
      <c r="D161" s="226" t="s">
        <v>175</v>
      </c>
      <c r="E161" s="6" t="s">
        <v>174</v>
      </c>
      <c r="F161" s="289"/>
      <c r="G161" s="251"/>
      <c r="H161" s="289"/>
      <c r="I161" s="283"/>
      <c r="J161" s="289"/>
      <c r="K161" s="251"/>
      <c r="L161" s="284"/>
      <c r="M161" s="286"/>
      <c r="N161" s="287"/>
      <c r="O161" s="285"/>
      <c r="P161" s="193" t="s">
        <v>165</v>
      </c>
      <c r="Q161" s="193"/>
      <c r="R161" s="209"/>
    </row>
    <row r="162" spans="1:23">
      <c r="A162" s="266" t="s">
        <v>27</v>
      </c>
      <c r="B162" s="296" t="s">
        <v>16</v>
      </c>
      <c r="C162" s="253" t="s">
        <v>254</v>
      </c>
      <c r="D162" s="253" t="s">
        <v>254</v>
      </c>
      <c r="E162" s="252">
        <v>9</v>
      </c>
      <c r="F162" s="248" t="s">
        <v>455</v>
      </c>
      <c r="G162" s="248" t="s">
        <v>661</v>
      </c>
      <c r="H162" s="248" t="s">
        <v>253</v>
      </c>
      <c r="I162" s="255" t="s">
        <v>548</v>
      </c>
      <c r="J162" s="50" t="s">
        <v>549</v>
      </c>
      <c r="K162" s="270" t="s">
        <v>553</v>
      </c>
      <c r="L162" s="249" t="s">
        <v>69</v>
      </c>
      <c r="M162" s="78" t="s">
        <v>111</v>
      </c>
      <c r="N162" s="78" t="s">
        <v>110</v>
      </c>
      <c r="O162" s="217"/>
      <c r="P162" s="237">
        <v>4</v>
      </c>
      <c r="Q162" s="237">
        <v>3</v>
      </c>
      <c r="R162" s="209"/>
    </row>
    <row r="163" spans="1:23">
      <c r="A163" s="238"/>
      <c r="B163" s="294"/>
      <c r="C163" s="242"/>
      <c r="D163" s="242"/>
      <c r="E163" s="240"/>
      <c r="F163" s="244"/>
      <c r="G163" s="244"/>
      <c r="H163" s="244"/>
      <c r="I163" s="246"/>
      <c r="J163" s="201" t="s">
        <v>550</v>
      </c>
      <c r="K163" s="268"/>
      <c r="L163" s="250"/>
      <c r="M163" s="80" t="str">
        <f>_xlfn.UNICHAR(_xlfn.UNICODE(M162)+1)</f>
        <v>②</v>
      </c>
      <c r="N163" s="80" t="s">
        <v>110</v>
      </c>
      <c r="O163" s="217"/>
      <c r="P163" s="237"/>
      <c r="Q163" s="237"/>
      <c r="R163" s="209"/>
    </row>
    <row r="164" spans="1:23" ht="20.5" customHeight="1">
      <c r="A164" s="238"/>
      <c r="B164" s="294"/>
      <c r="C164" s="242"/>
      <c r="D164" s="242"/>
      <c r="E164" s="240"/>
      <c r="F164" s="244"/>
      <c r="G164" s="244"/>
      <c r="H164" s="244"/>
      <c r="I164" s="246"/>
      <c r="J164" s="201" t="s">
        <v>551</v>
      </c>
      <c r="K164" s="120" t="s">
        <v>554</v>
      </c>
      <c r="L164" s="250"/>
      <c r="M164" s="80" t="str">
        <f t="shared" ref="M164:M165" si="10">_xlfn.UNICHAR(_xlfn.UNICODE(M163)+1)</f>
        <v>③</v>
      </c>
      <c r="N164" s="80" t="s">
        <v>110</v>
      </c>
      <c r="O164" s="217"/>
      <c r="P164" s="237"/>
      <c r="Q164" s="237"/>
      <c r="R164" s="209"/>
    </row>
    <row r="165" spans="1:23" s="209" customFormat="1" ht="20" customHeight="1">
      <c r="A165" s="239"/>
      <c r="B165" s="295"/>
      <c r="C165" s="243"/>
      <c r="D165" s="243"/>
      <c r="E165" s="241"/>
      <c r="F165" s="245"/>
      <c r="G165" s="245"/>
      <c r="H165" s="245"/>
      <c r="I165" s="247"/>
      <c r="J165" s="201" t="s">
        <v>552</v>
      </c>
      <c r="K165" s="120" t="s">
        <v>555</v>
      </c>
      <c r="L165" s="251"/>
      <c r="M165" s="80" t="str">
        <f t="shared" si="10"/>
        <v>④</v>
      </c>
      <c r="N165" s="80" t="s">
        <v>110</v>
      </c>
      <c r="O165" s="217"/>
      <c r="P165" s="237"/>
      <c r="Q165" s="237"/>
    </row>
    <row r="166" spans="1:23" s="209" customFormat="1" ht="20" customHeight="1">
      <c r="A166" s="266" t="s">
        <v>28</v>
      </c>
      <c r="B166" s="296" t="s">
        <v>17</v>
      </c>
      <c r="C166" s="253" t="s">
        <v>252</v>
      </c>
      <c r="D166" s="253" t="s">
        <v>252</v>
      </c>
      <c r="E166" s="252" t="s">
        <v>687</v>
      </c>
      <c r="F166" s="248" t="s">
        <v>15</v>
      </c>
      <c r="G166" s="248" t="s">
        <v>660</v>
      </c>
      <c r="H166" s="248" t="s">
        <v>251</v>
      </c>
      <c r="I166" s="255" t="s">
        <v>680</v>
      </c>
      <c r="J166" s="122" t="s">
        <v>556</v>
      </c>
      <c r="K166" s="123"/>
      <c r="L166" s="249" t="s">
        <v>114</v>
      </c>
      <c r="M166" s="78" t="s">
        <v>111</v>
      </c>
      <c r="N166" s="78" t="s">
        <v>110</v>
      </c>
      <c r="O166" s="217"/>
      <c r="P166" s="298">
        <v>9</v>
      </c>
      <c r="Q166" s="237">
        <v>6</v>
      </c>
      <c r="W166" s="209">
        <v>3</v>
      </c>
    </row>
    <row r="167" spans="1:23" s="209" customFormat="1" ht="10.5" customHeight="1">
      <c r="A167" s="238"/>
      <c r="B167" s="294"/>
      <c r="C167" s="242"/>
      <c r="D167" s="242"/>
      <c r="E167" s="240"/>
      <c r="F167" s="244"/>
      <c r="G167" s="244"/>
      <c r="H167" s="244"/>
      <c r="I167" s="246"/>
      <c r="J167" s="211" t="s">
        <v>557</v>
      </c>
      <c r="K167" s="120"/>
      <c r="L167" s="250"/>
      <c r="M167" s="80" t="str">
        <f>_xlfn.UNICHAR(_xlfn.UNICODE(M166)+1)</f>
        <v>②</v>
      </c>
      <c r="N167" s="80" t="s">
        <v>110</v>
      </c>
      <c r="O167" s="217"/>
      <c r="P167" s="237"/>
      <c r="Q167" s="237"/>
      <c r="W167" s="209">
        <v>6</v>
      </c>
    </row>
    <row r="168" spans="1:23" s="209" customFormat="1" ht="60" customHeight="1">
      <c r="A168" s="238"/>
      <c r="B168" s="294"/>
      <c r="C168" s="242"/>
      <c r="D168" s="242"/>
      <c r="E168" s="240"/>
      <c r="F168" s="244"/>
      <c r="G168" s="244"/>
      <c r="H168" s="244"/>
      <c r="I168" s="246"/>
      <c r="J168" s="211" t="s">
        <v>250</v>
      </c>
      <c r="K168" s="120"/>
      <c r="L168" s="250"/>
      <c r="M168" s="80"/>
      <c r="N168" s="80"/>
      <c r="O168" s="94"/>
      <c r="P168" s="237"/>
      <c r="Q168" s="237"/>
      <c r="W168" s="209">
        <v>4</v>
      </c>
    </row>
    <row r="169" spans="1:23" s="209" customFormat="1" ht="10.5" customHeight="1">
      <c r="A169" s="238"/>
      <c r="B169" s="294"/>
      <c r="C169" s="242"/>
      <c r="D169" s="242"/>
      <c r="E169" s="240"/>
      <c r="F169" s="244"/>
      <c r="G169" s="244"/>
      <c r="H169" s="244"/>
      <c r="I169" s="246"/>
      <c r="J169" s="211" t="s">
        <v>249</v>
      </c>
      <c r="K169" s="120" t="s">
        <v>248</v>
      </c>
      <c r="L169" s="250"/>
      <c r="M169" s="80" t="str">
        <f>_xlfn.UNICHAR(_xlfn.UNICODE(M167)+1)</f>
        <v>③</v>
      </c>
      <c r="N169" s="80" t="s">
        <v>110</v>
      </c>
      <c r="O169" s="217"/>
      <c r="P169" s="237"/>
      <c r="Q169" s="237"/>
      <c r="W169" s="209">
        <v>5</v>
      </c>
    </row>
    <row r="170" spans="1:23" s="209" customFormat="1" ht="10.5" customHeight="1">
      <c r="A170" s="238"/>
      <c r="B170" s="294"/>
      <c r="C170" s="242"/>
      <c r="D170" s="242"/>
      <c r="E170" s="240"/>
      <c r="F170" s="244"/>
      <c r="G170" s="244"/>
      <c r="H170" s="244"/>
      <c r="I170" s="246"/>
      <c r="J170" s="52" t="s">
        <v>558</v>
      </c>
      <c r="K170" s="124" t="s">
        <v>247</v>
      </c>
      <c r="L170" s="297"/>
      <c r="M170" s="125" t="str">
        <f t="shared" ref="M170:M175" si="11">_xlfn.UNICHAR(_xlfn.UNICODE(M169)+1)</f>
        <v>④</v>
      </c>
      <c r="N170" s="125" t="s">
        <v>110</v>
      </c>
      <c r="O170" s="99"/>
      <c r="P170" s="237"/>
      <c r="Q170" s="237"/>
      <c r="W170" s="209">
        <v>7</v>
      </c>
    </row>
    <row r="171" spans="1:23" s="209" customFormat="1" ht="21" customHeight="1">
      <c r="A171" s="238"/>
      <c r="B171" s="294"/>
      <c r="C171" s="242"/>
      <c r="D171" s="242"/>
      <c r="E171" s="240"/>
      <c r="F171" s="244"/>
      <c r="G171" s="244"/>
      <c r="H171" s="244"/>
      <c r="I171" s="246"/>
      <c r="J171" s="33" t="s">
        <v>559</v>
      </c>
      <c r="K171" s="126" t="s">
        <v>246</v>
      </c>
      <c r="L171" s="292" t="s">
        <v>69</v>
      </c>
      <c r="M171" s="127" t="str">
        <f t="shared" si="11"/>
        <v>⑤</v>
      </c>
      <c r="N171" s="127" t="s">
        <v>110</v>
      </c>
      <c r="O171" s="108"/>
      <c r="P171" s="237"/>
      <c r="Q171" s="237"/>
      <c r="W171" s="209">
        <v>5</v>
      </c>
    </row>
    <row r="172" spans="1:23" s="209" customFormat="1" ht="10.5" customHeight="1">
      <c r="A172" s="238"/>
      <c r="B172" s="294"/>
      <c r="C172" s="242"/>
      <c r="D172" s="242"/>
      <c r="E172" s="240"/>
      <c r="F172" s="244"/>
      <c r="G172" s="244"/>
      <c r="H172" s="244"/>
      <c r="I172" s="246"/>
      <c r="J172" s="211" t="s">
        <v>245</v>
      </c>
      <c r="K172" s="201" t="s">
        <v>244</v>
      </c>
      <c r="L172" s="254"/>
      <c r="M172" s="27" t="str">
        <f t="shared" si="11"/>
        <v>⑥</v>
      </c>
      <c r="N172" s="28" t="s">
        <v>110</v>
      </c>
      <c r="O172" s="217"/>
      <c r="P172" s="237"/>
      <c r="Q172" s="237"/>
      <c r="R172" s="209" t="s">
        <v>241</v>
      </c>
      <c r="W172" s="209">
        <v>12</v>
      </c>
    </row>
    <row r="173" spans="1:23" s="209" customFormat="1" ht="10.5" customHeight="1">
      <c r="A173" s="238"/>
      <c r="B173" s="294"/>
      <c r="C173" s="242"/>
      <c r="D173" s="242"/>
      <c r="E173" s="240"/>
      <c r="F173" s="244"/>
      <c r="G173" s="244"/>
      <c r="H173" s="244"/>
      <c r="I173" s="246"/>
      <c r="J173" s="35" t="s">
        <v>681</v>
      </c>
      <c r="K173" s="128" t="s">
        <v>685</v>
      </c>
      <c r="L173" s="254"/>
      <c r="M173" s="27" t="str">
        <f t="shared" si="11"/>
        <v>⑦</v>
      </c>
      <c r="N173" s="28" t="s">
        <v>110</v>
      </c>
      <c r="O173" s="204"/>
      <c r="P173" s="237"/>
      <c r="Q173" s="237"/>
    </row>
    <row r="174" spans="1:23" s="209" customFormat="1" ht="20" customHeight="1">
      <c r="A174" s="238"/>
      <c r="B174" s="294"/>
      <c r="C174" s="242"/>
      <c r="D174" s="242"/>
      <c r="E174" s="240"/>
      <c r="F174" s="244"/>
      <c r="G174" s="244"/>
      <c r="H174" s="244"/>
      <c r="I174" s="246"/>
      <c r="J174" s="52" t="s">
        <v>682</v>
      </c>
      <c r="K174" s="203" t="s">
        <v>684</v>
      </c>
      <c r="L174" s="293"/>
      <c r="M174" s="30" t="str">
        <f t="shared" si="11"/>
        <v>⑧</v>
      </c>
      <c r="N174" s="125" t="s">
        <v>110</v>
      </c>
      <c r="O174" s="99"/>
      <c r="P174" s="237"/>
      <c r="Q174" s="237"/>
      <c r="W174" s="209">
        <v>1</v>
      </c>
    </row>
    <row r="175" spans="1:23" s="209" customFormat="1" ht="20.5" customHeight="1">
      <c r="A175" s="239"/>
      <c r="B175" s="295"/>
      <c r="C175" s="243"/>
      <c r="D175" s="243"/>
      <c r="E175" s="241"/>
      <c r="F175" s="245"/>
      <c r="G175" s="245"/>
      <c r="H175" s="245"/>
      <c r="I175" s="247"/>
      <c r="J175" s="216" t="s">
        <v>683</v>
      </c>
      <c r="K175" s="129" t="s">
        <v>686</v>
      </c>
      <c r="L175" s="198" t="s">
        <v>167</v>
      </c>
      <c r="M175" s="213" t="str">
        <f t="shared" si="11"/>
        <v>⑨</v>
      </c>
      <c r="N175" s="213" t="s">
        <v>110</v>
      </c>
      <c r="O175" s="208"/>
      <c r="P175" s="237"/>
      <c r="Q175" s="237"/>
    </row>
    <row r="176" spans="1:23" s="209" customFormat="1" ht="30" customHeight="1">
      <c r="A176" s="266" t="s">
        <v>77</v>
      </c>
      <c r="B176" s="296" t="s">
        <v>18</v>
      </c>
      <c r="C176" s="253" t="s">
        <v>240</v>
      </c>
      <c r="D176" s="253" t="s">
        <v>73</v>
      </c>
      <c r="E176" s="252">
        <v>21</v>
      </c>
      <c r="F176" s="248" t="s">
        <v>659</v>
      </c>
      <c r="G176" s="248" t="s">
        <v>644</v>
      </c>
      <c r="H176" s="248" t="s">
        <v>477</v>
      </c>
      <c r="I176" s="255" t="s">
        <v>78</v>
      </c>
      <c r="J176" s="64" t="s">
        <v>243</v>
      </c>
      <c r="K176" s="65" t="s">
        <v>434</v>
      </c>
      <c r="L176" s="32" t="s">
        <v>242</v>
      </c>
      <c r="M176" s="130" t="s">
        <v>111</v>
      </c>
      <c r="N176" s="130" t="s">
        <v>110</v>
      </c>
      <c r="O176" s="99"/>
      <c r="P176" s="258">
        <v>2</v>
      </c>
      <c r="Q176" s="189">
        <v>4</v>
      </c>
    </row>
    <row r="177" spans="1:17" s="209" customFormat="1" ht="20.5" customHeight="1">
      <c r="A177" s="239"/>
      <c r="B177" s="295"/>
      <c r="C177" s="243"/>
      <c r="D177" s="243"/>
      <c r="E177" s="241"/>
      <c r="F177" s="245"/>
      <c r="G177" s="245"/>
      <c r="H177" s="245"/>
      <c r="I177" s="247"/>
      <c r="J177" s="211" t="s">
        <v>487</v>
      </c>
      <c r="K177" s="216" t="s">
        <v>815</v>
      </c>
      <c r="L177" s="190" t="s">
        <v>69</v>
      </c>
      <c r="M177" s="80" t="str">
        <f>_xlfn.UNICHAR(_xlfn.UNICODE(M176)+1)</f>
        <v>②</v>
      </c>
      <c r="N177" s="80" t="s">
        <v>110</v>
      </c>
      <c r="O177" s="208"/>
      <c r="P177" s="258"/>
      <c r="Q177" s="193"/>
    </row>
    <row r="178" spans="1:17" s="209" customFormat="1" ht="20.5" customHeight="1">
      <c r="A178" s="266" t="s">
        <v>29</v>
      </c>
      <c r="B178" s="296" t="s">
        <v>19</v>
      </c>
      <c r="C178" s="253" t="s">
        <v>234</v>
      </c>
      <c r="D178" s="253" t="s">
        <v>240</v>
      </c>
      <c r="E178" s="252" t="s">
        <v>108</v>
      </c>
      <c r="F178" s="248" t="s">
        <v>662</v>
      </c>
      <c r="G178" s="248" t="s">
        <v>663</v>
      </c>
      <c r="H178" s="248" t="s">
        <v>239</v>
      </c>
      <c r="I178" s="255" t="s">
        <v>238</v>
      </c>
      <c r="J178" s="50" t="s">
        <v>560</v>
      </c>
      <c r="K178" s="123"/>
      <c r="L178" s="249" t="s">
        <v>114</v>
      </c>
      <c r="M178" s="78" t="s">
        <v>111</v>
      </c>
      <c r="N178" s="78" t="s">
        <v>110</v>
      </c>
      <c r="O178" s="217"/>
      <c r="P178" s="237">
        <v>5</v>
      </c>
      <c r="Q178" s="237">
        <v>5</v>
      </c>
    </row>
    <row r="179" spans="1:17" s="209" customFormat="1" ht="20.5" customHeight="1">
      <c r="A179" s="238"/>
      <c r="B179" s="294"/>
      <c r="C179" s="242"/>
      <c r="D179" s="242"/>
      <c r="E179" s="240"/>
      <c r="F179" s="244"/>
      <c r="G179" s="244"/>
      <c r="H179" s="244"/>
      <c r="I179" s="246"/>
      <c r="J179" s="201" t="s">
        <v>636</v>
      </c>
      <c r="K179" s="120"/>
      <c r="L179" s="250"/>
      <c r="M179" s="80" t="str">
        <f>_xlfn.UNICHAR(_xlfn.UNICODE(M178)+1)</f>
        <v>②</v>
      </c>
      <c r="N179" s="80" t="s">
        <v>110</v>
      </c>
      <c r="O179" s="217"/>
      <c r="P179" s="237"/>
      <c r="Q179" s="237"/>
    </row>
    <row r="180" spans="1:17" s="209" customFormat="1" ht="20.5" customHeight="1">
      <c r="A180" s="238"/>
      <c r="B180" s="294"/>
      <c r="C180" s="242"/>
      <c r="D180" s="242"/>
      <c r="E180" s="240"/>
      <c r="F180" s="244"/>
      <c r="G180" s="244"/>
      <c r="H180" s="244"/>
      <c r="I180" s="246"/>
      <c r="J180" s="201" t="s">
        <v>237</v>
      </c>
      <c r="K180" s="120"/>
      <c r="L180" s="250"/>
      <c r="M180" s="80" t="str">
        <f>_xlfn.UNICHAR(_xlfn.UNICODE(M179)+1)</f>
        <v>③</v>
      </c>
      <c r="N180" s="80" t="s">
        <v>110</v>
      </c>
      <c r="O180" s="217"/>
      <c r="P180" s="237"/>
      <c r="Q180" s="237"/>
    </row>
    <row r="181" spans="1:17" s="209" customFormat="1" ht="11" customHeight="1">
      <c r="A181" s="238"/>
      <c r="B181" s="294"/>
      <c r="C181" s="242"/>
      <c r="D181" s="242"/>
      <c r="E181" s="240"/>
      <c r="F181" s="244"/>
      <c r="G181" s="244"/>
      <c r="H181" s="244"/>
      <c r="I181" s="246"/>
      <c r="J181" s="203" t="s">
        <v>236</v>
      </c>
      <c r="K181" s="124"/>
      <c r="L181" s="297"/>
      <c r="M181" s="125" t="str">
        <f>_xlfn.UNICHAR(_xlfn.UNICODE(M180)+1)</f>
        <v>④</v>
      </c>
      <c r="N181" s="125" t="s">
        <v>110</v>
      </c>
      <c r="O181" s="99"/>
      <c r="P181" s="237"/>
      <c r="Q181" s="237"/>
    </row>
    <row r="182" spans="1:17" s="209" customFormat="1" ht="20.5" customHeight="1">
      <c r="A182" s="239"/>
      <c r="B182" s="295"/>
      <c r="C182" s="243"/>
      <c r="D182" s="243"/>
      <c r="E182" s="241"/>
      <c r="F182" s="245"/>
      <c r="G182" s="245"/>
      <c r="H182" s="245"/>
      <c r="I182" s="247"/>
      <c r="J182" s="215" t="s">
        <v>637</v>
      </c>
      <c r="K182" s="129" t="s">
        <v>561</v>
      </c>
      <c r="L182" s="198" t="s">
        <v>167</v>
      </c>
      <c r="M182" s="213" t="str">
        <f>_xlfn.UNICHAR(_xlfn.UNICODE(M181)+1)</f>
        <v>⑤</v>
      </c>
      <c r="N182" s="213" t="s">
        <v>110</v>
      </c>
      <c r="O182" s="208"/>
      <c r="P182" s="237"/>
      <c r="Q182" s="237"/>
    </row>
    <row r="183" spans="1:17" s="209" customFormat="1" ht="10.5" customHeight="1">
      <c r="A183" s="266" t="s">
        <v>30</v>
      </c>
      <c r="B183" s="296" t="s">
        <v>20</v>
      </c>
      <c r="C183" s="253" t="s">
        <v>235</v>
      </c>
      <c r="D183" s="253" t="s">
        <v>234</v>
      </c>
      <c r="E183" s="252" t="s">
        <v>696</v>
      </c>
      <c r="F183" s="248" t="s">
        <v>233</v>
      </c>
      <c r="G183" s="248" t="s">
        <v>695</v>
      </c>
      <c r="H183" s="248" t="s">
        <v>232</v>
      </c>
      <c r="I183" s="255" t="s">
        <v>638</v>
      </c>
      <c r="J183" s="35" t="s">
        <v>231</v>
      </c>
      <c r="K183" s="120"/>
      <c r="L183" s="249" t="s">
        <v>114</v>
      </c>
      <c r="M183" s="80" t="s">
        <v>111</v>
      </c>
      <c r="N183" s="80" t="s">
        <v>110</v>
      </c>
      <c r="O183" s="217"/>
      <c r="P183" s="237">
        <v>5</v>
      </c>
      <c r="Q183" s="237">
        <v>7</v>
      </c>
    </row>
    <row r="184" spans="1:17" s="209" customFormat="1" ht="10.5" customHeight="1">
      <c r="A184" s="238"/>
      <c r="B184" s="294"/>
      <c r="C184" s="242"/>
      <c r="D184" s="242"/>
      <c r="E184" s="242"/>
      <c r="F184" s="244"/>
      <c r="G184" s="244"/>
      <c r="H184" s="244"/>
      <c r="I184" s="246"/>
      <c r="J184" s="201" t="s">
        <v>460</v>
      </c>
      <c r="K184" s="120"/>
      <c r="L184" s="254"/>
      <c r="M184" s="80" t="str">
        <f>_xlfn.UNICHAR(_xlfn.UNICODE(M183)+1)</f>
        <v>②</v>
      </c>
      <c r="N184" s="80" t="s">
        <v>110</v>
      </c>
      <c r="O184" s="217"/>
      <c r="P184" s="237"/>
      <c r="Q184" s="237"/>
    </row>
    <row r="185" spans="1:17" s="209" customFormat="1" ht="20.5" customHeight="1">
      <c r="A185" s="238"/>
      <c r="B185" s="294"/>
      <c r="C185" s="242"/>
      <c r="D185" s="242"/>
      <c r="E185" s="242"/>
      <c r="F185" s="244"/>
      <c r="G185" s="244"/>
      <c r="H185" s="244"/>
      <c r="I185" s="246"/>
      <c r="J185" s="201" t="s">
        <v>562</v>
      </c>
      <c r="K185" s="201" t="s">
        <v>230</v>
      </c>
      <c r="L185" s="254"/>
      <c r="M185" s="27" t="str">
        <f>_xlfn.UNICHAR(_xlfn.UNICODE(M184)+1)</f>
        <v>③</v>
      </c>
      <c r="N185" s="28" t="s">
        <v>110</v>
      </c>
      <c r="O185" s="218"/>
      <c r="P185" s="237"/>
      <c r="Q185" s="237"/>
    </row>
    <row r="186" spans="1:17" s="209" customFormat="1" ht="20" customHeight="1">
      <c r="A186" s="238"/>
      <c r="B186" s="294"/>
      <c r="C186" s="242"/>
      <c r="D186" s="242"/>
      <c r="E186" s="242"/>
      <c r="F186" s="244"/>
      <c r="G186" s="244"/>
      <c r="H186" s="244"/>
      <c r="I186" s="246"/>
      <c r="J186" s="203" t="s">
        <v>563</v>
      </c>
      <c r="K186" s="120"/>
      <c r="L186" s="293"/>
      <c r="M186" s="30" t="str">
        <f t="shared" ref="M186:M187" si="12">_xlfn.UNICHAR(_xlfn.UNICODE(M185)+1)</f>
        <v>④</v>
      </c>
      <c r="N186" s="125" t="s">
        <v>110</v>
      </c>
      <c r="O186" s="218"/>
      <c r="P186" s="237"/>
      <c r="Q186" s="237"/>
    </row>
    <row r="187" spans="1:17" s="209" customFormat="1" ht="20.5" customHeight="1">
      <c r="A187" s="239"/>
      <c r="B187" s="295"/>
      <c r="C187" s="243"/>
      <c r="D187" s="243"/>
      <c r="E187" s="243"/>
      <c r="F187" s="245"/>
      <c r="G187" s="245"/>
      <c r="H187" s="245"/>
      <c r="I187" s="247"/>
      <c r="J187" s="201" t="s">
        <v>564</v>
      </c>
      <c r="K187" s="131" t="s">
        <v>565</v>
      </c>
      <c r="L187" s="198" t="s">
        <v>56</v>
      </c>
      <c r="M187" s="30" t="str">
        <f t="shared" si="12"/>
        <v>⑤</v>
      </c>
      <c r="N187" s="125" t="s">
        <v>110</v>
      </c>
      <c r="O187" s="108"/>
      <c r="P187" s="237"/>
      <c r="Q187" s="237"/>
    </row>
    <row r="188" spans="1:17" s="209" customFormat="1" ht="20.5" customHeight="1">
      <c r="A188" s="266" t="s">
        <v>800</v>
      </c>
      <c r="B188" s="296" t="s">
        <v>21</v>
      </c>
      <c r="C188" s="253" t="s">
        <v>229</v>
      </c>
      <c r="D188" s="252" t="s">
        <v>228</v>
      </c>
      <c r="E188" s="252" t="s">
        <v>689</v>
      </c>
      <c r="F188" s="248" t="s">
        <v>690</v>
      </c>
      <c r="G188" s="248" t="s">
        <v>688</v>
      </c>
      <c r="H188" s="248" t="s">
        <v>227</v>
      </c>
      <c r="I188" s="255" t="s">
        <v>478</v>
      </c>
      <c r="J188" s="50" t="s">
        <v>566</v>
      </c>
      <c r="K188" s="123" t="s">
        <v>816</v>
      </c>
      <c r="L188" s="249" t="s">
        <v>69</v>
      </c>
      <c r="M188" s="78" t="s">
        <v>111</v>
      </c>
      <c r="N188" s="78" t="s">
        <v>110</v>
      </c>
      <c r="O188" s="217"/>
      <c r="P188" s="237">
        <v>13</v>
      </c>
      <c r="Q188" s="237">
        <v>5</v>
      </c>
    </row>
    <row r="189" spans="1:17" s="209" customFormat="1" ht="10.5" customHeight="1">
      <c r="A189" s="238"/>
      <c r="B189" s="294"/>
      <c r="C189" s="242"/>
      <c r="D189" s="240"/>
      <c r="E189" s="240"/>
      <c r="F189" s="244"/>
      <c r="G189" s="244"/>
      <c r="H189" s="244"/>
      <c r="I189" s="246"/>
      <c r="J189" s="201" t="s">
        <v>567</v>
      </c>
      <c r="K189" s="120" t="s">
        <v>817</v>
      </c>
      <c r="L189" s="254"/>
      <c r="M189" s="80" t="str">
        <f t="shared" ref="M189:M200" si="13">_xlfn.UNICHAR(_xlfn.UNICODE(M188)+1)</f>
        <v>②</v>
      </c>
      <c r="N189" s="80" t="s">
        <v>110</v>
      </c>
      <c r="O189" s="217"/>
      <c r="P189" s="237"/>
      <c r="Q189" s="237"/>
    </row>
    <row r="190" spans="1:17" s="209" customFormat="1" ht="20.5" customHeight="1">
      <c r="A190" s="238"/>
      <c r="B190" s="294"/>
      <c r="C190" s="242"/>
      <c r="D190" s="240"/>
      <c r="E190" s="240"/>
      <c r="F190" s="244"/>
      <c r="G190" s="244"/>
      <c r="H190" s="244"/>
      <c r="I190" s="246"/>
      <c r="J190" s="201" t="s">
        <v>568</v>
      </c>
      <c r="K190" s="120" t="s">
        <v>818</v>
      </c>
      <c r="L190" s="254"/>
      <c r="M190" s="80" t="str">
        <f t="shared" si="13"/>
        <v>③</v>
      </c>
      <c r="N190" s="80" t="s">
        <v>110</v>
      </c>
      <c r="O190" s="217"/>
      <c r="P190" s="237"/>
      <c r="Q190" s="237"/>
    </row>
    <row r="191" spans="1:17" s="209" customFormat="1" ht="10.5" customHeight="1">
      <c r="A191" s="238"/>
      <c r="B191" s="294"/>
      <c r="C191" s="242"/>
      <c r="D191" s="240"/>
      <c r="E191" s="240"/>
      <c r="F191" s="244"/>
      <c r="G191" s="244"/>
      <c r="H191" s="244"/>
      <c r="I191" s="246"/>
      <c r="J191" s="201" t="s">
        <v>226</v>
      </c>
      <c r="K191" s="120" t="s">
        <v>819</v>
      </c>
      <c r="L191" s="254"/>
      <c r="M191" s="80" t="str">
        <f t="shared" si="13"/>
        <v>④</v>
      </c>
      <c r="N191" s="80" t="s">
        <v>110</v>
      </c>
      <c r="O191" s="217"/>
      <c r="P191" s="237"/>
      <c r="Q191" s="237"/>
    </row>
    <row r="192" spans="1:17" s="209" customFormat="1" ht="10.5" customHeight="1">
      <c r="A192" s="238"/>
      <c r="B192" s="294"/>
      <c r="C192" s="242"/>
      <c r="D192" s="240"/>
      <c r="E192" s="240"/>
      <c r="F192" s="244"/>
      <c r="G192" s="244"/>
      <c r="H192" s="244"/>
      <c r="I192" s="246"/>
      <c r="J192" s="201" t="s">
        <v>225</v>
      </c>
      <c r="K192" s="120" t="s">
        <v>820</v>
      </c>
      <c r="L192" s="254"/>
      <c r="M192" s="80" t="str">
        <f t="shared" si="13"/>
        <v>⑤</v>
      </c>
      <c r="N192" s="80" t="s">
        <v>110</v>
      </c>
      <c r="O192" s="217"/>
      <c r="P192" s="237"/>
      <c r="Q192" s="237"/>
    </row>
    <row r="193" spans="1:17" s="209" customFormat="1" ht="10.5" customHeight="1">
      <c r="A193" s="238"/>
      <c r="B193" s="294"/>
      <c r="C193" s="242"/>
      <c r="D193" s="240"/>
      <c r="E193" s="240"/>
      <c r="F193" s="244"/>
      <c r="G193" s="244"/>
      <c r="H193" s="244"/>
      <c r="I193" s="246"/>
      <c r="J193" s="201" t="s">
        <v>224</v>
      </c>
      <c r="K193" s="120" t="s">
        <v>821</v>
      </c>
      <c r="L193" s="254"/>
      <c r="M193" s="80" t="str">
        <f t="shared" si="13"/>
        <v>⑥</v>
      </c>
      <c r="N193" s="80" t="s">
        <v>110</v>
      </c>
      <c r="O193" s="217"/>
      <c r="P193" s="237"/>
      <c r="Q193" s="237"/>
    </row>
    <row r="194" spans="1:17" s="209" customFormat="1" ht="20.5" customHeight="1">
      <c r="A194" s="238"/>
      <c r="B194" s="294"/>
      <c r="C194" s="242"/>
      <c r="D194" s="240"/>
      <c r="E194" s="240"/>
      <c r="F194" s="244"/>
      <c r="G194" s="244"/>
      <c r="H194" s="244"/>
      <c r="I194" s="246"/>
      <c r="J194" s="201" t="s">
        <v>569</v>
      </c>
      <c r="K194" s="120" t="s">
        <v>822</v>
      </c>
      <c r="L194" s="254"/>
      <c r="M194" s="80" t="str">
        <f t="shared" si="13"/>
        <v>⑦</v>
      </c>
      <c r="N194" s="80" t="s">
        <v>110</v>
      </c>
      <c r="O194" s="217"/>
      <c r="P194" s="237"/>
      <c r="Q194" s="237"/>
    </row>
    <row r="195" spans="1:17" s="209" customFormat="1" ht="20.5" customHeight="1">
      <c r="A195" s="238"/>
      <c r="B195" s="294"/>
      <c r="C195" s="242"/>
      <c r="D195" s="240"/>
      <c r="E195" s="240"/>
      <c r="F195" s="244"/>
      <c r="G195" s="244"/>
      <c r="H195" s="244"/>
      <c r="I195" s="246"/>
      <c r="J195" s="201" t="s">
        <v>570</v>
      </c>
      <c r="K195" s="120" t="s">
        <v>823</v>
      </c>
      <c r="L195" s="254"/>
      <c r="M195" s="80" t="str">
        <f t="shared" si="13"/>
        <v>⑧</v>
      </c>
      <c r="N195" s="80" t="s">
        <v>110</v>
      </c>
      <c r="O195" s="217"/>
      <c r="P195" s="237"/>
      <c r="Q195" s="237"/>
    </row>
    <row r="196" spans="1:17" s="209" customFormat="1" ht="10.5" customHeight="1">
      <c r="A196" s="238"/>
      <c r="B196" s="294"/>
      <c r="C196" s="242"/>
      <c r="D196" s="240"/>
      <c r="E196" s="240"/>
      <c r="F196" s="244"/>
      <c r="G196" s="244"/>
      <c r="H196" s="244"/>
      <c r="I196" s="246"/>
      <c r="J196" s="203" t="s">
        <v>571</v>
      </c>
      <c r="K196" s="109" t="s">
        <v>824</v>
      </c>
      <c r="L196" s="293"/>
      <c r="M196" s="30" t="str">
        <f t="shared" si="13"/>
        <v>⑨</v>
      </c>
      <c r="N196" s="125" t="s">
        <v>110</v>
      </c>
      <c r="O196" s="99"/>
      <c r="P196" s="237"/>
      <c r="Q196" s="237"/>
    </row>
    <row r="197" spans="1:17" s="209" customFormat="1" ht="10.5" customHeight="1">
      <c r="A197" s="238"/>
      <c r="B197" s="294"/>
      <c r="C197" s="242"/>
      <c r="D197" s="240"/>
      <c r="E197" s="240"/>
      <c r="F197" s="244"/>
      <c r="G197" s="244"/>
      <c r="H197" s="244"/>
      <c r="I197" s="246"/>
      <c r="J197" s="201" t="s">
        <v>572</v>
      </c>
      <c r="K197" s="95"/>
      <c r="L197" s="254" t="s">
        <v>242</v>
      </c>
      <c r="M197" s="27" t="str">
        <f t="shared" si="13"/>
        <v>⑩</v>
      </c>
      <c r="N197" s="80" t="s">
        <v>110</v>
      </c>
      <c r="O197" s="108"/>
      <c r="P197" s="237"/>
      <c r="Q197" s="237"/>
    </row>
    <row r="198" spans="1:17" s="209" customFormat="1" ht="20.5" customHeight="1">
      <c r="A198" s="238"/>
      <c r="B198" s="294"/>
      <c r="C198" s="242"/>
      <c r="D198" s="240"/>
      <c r="E198" s="240"/>
      <c r="F198" s="244"/>
      <c r="G198" s="244"/>
      <c r="H198" s="244"/>
      <c r="I198" s="246"/>
      <c r="J198" s="201" t="s">
        <v>573</v>
      </c>
      <c r="K198" s="120"/>
      <c r="L198" s="254"/>
      <c r="M198" s="80" t="str">
        <f t="shared" si="13"/>
        <v>⑪</v>
      </c>
      <c r="N198" s="28" t="s">
        <v>110</v>
      </c>
      <c r="O198" s="208"/>
      <c r="P198" s="237"/>
      <c r="Q198" s="237"/>
    </row>
    <row r="199" spans="1:17" s="209" customFormat="1" ht="10.5" customHeight="1">
      <c r="A199" s="238"/>
      <c r="B199" s="294"/>
      <c r="C199" s="242"/>
      <c r="D199" s="240"/>
      <c r="E199" s="240"/>
      <c r="F199" s="244"/>
      <c r="G199" s="244"/>
      <c r="H199" s="244"/>
      <c r="I199" s="246"/>
      <c r="J199" s="201" t="s">
        <v>574</v>
      </c>
      <c r="K199" s="120"/>
      <c r="L199" s="254"/>
      <c r="M199" s="80" t="str">
        <f t="shared" si="13"/>
        <v>⑫</v>
      </c>
      <c r="N199" s="80" t="s">
        <v>110</v>
      </c>
      <c r="O199" s="217"/>
      <c r="P199" s="237"/>
      <c r="Q199" s="237"/>
    </row>
    <row r="200" spans="1:17" s="209" customFormat="1" ht="10.5" customHeight="1">
      <c r="A200" s="239"/>
      <c r="B200" s="295"/>
      <c r="C200" s="243"/>
      <c r="D200" s="241"/>
      <c r="E200" s="241"/>
      <c r="F200" s="245"/>
      <c r="G200" s="245"/>
      <c r="H200" s="245"/>
      <c r="I200" s="247"/>
      <c r="J200" s="215" t="s">
        <v>575</v>
      </c>
      <c r="K200" s="129"/>
      <c r="L200" s="271"/>
      <c r="M200" s="213" t="str">
        <f t="shared" si="13"/>
        <v>⑬</v>
      </c>
      <c r="N200" s="213" t="s">
        <v>110</v>
      </c>
      <c r="O200" s="217"/>
      <c r="P200" s="237"/>
      <c r="Q200" s="237"/>
    </row>
    <row r="201" spans="1:17" s="209" customFormat="1" ht="10.5" customHeight="1">
      <c r="A201" s="266" t="s">
        <v>223</v>
      </c>
      <c r="B201" s="296" t="s">
        <v>22</v>
      </c>
      <c r="C201" s="253" t="s">
        <v>222</v>
      </c>
      <c r="D201" s="253" t="s">
        <v>222</v>
      </c>
      <c r="E201" s="252" t="s">
        <v>698</v>
      </c>
      <c r="F201" s="248" t="s">
        <v>639</v>
      </c>
      <c r="G201" s="248" t="s">
        <v>699</v>
      </c>
      <c r="H201" s="248" t="s">
        <v>221</v>
      </c>
      <c r="I201" s="255" t="s">
        <v>220</v>
      </c>
      <c r="J201" s="132" t="s">
        <v>219</v>
      </c>
      <c r="K201" s="120"/>
      <c r="L201" s="204"/>
      <c r="M201" s="80"/>
      <c r="N201" s="80"/>
      <c r="O201" s="94"/>
      <c r="P201" s="237">
        <v>15</v>
      </c>
      <c r="Q201" s="237">
        <v>12</v>
      </c>
    </row>
    <row r="202" spans="1:17" s="209" customFormat="1" ht="20.5" customHeight="1">
      <c r="A202" s="238"/>
      <c r="B202" s="294"/>
      <c r="C202" s="242"/>
      <c r="D202" s="242"/>
      <c r="E202" s="240"/>
      <c r="F202" s="244"/>
      <c r="G202" s="244"/>
      <c r="H202" s="244"/>
      <c r="I202" s="246"/>
      <c r="J202" s="52" t="s">
        <v>218</v>
      </c>
      <c r="K202" s="124" t="s">
        <v>217</v>
      </c>
      <c r="L202" s="192" t="s">
        <v>114</v>
      </c>
      <c r="M202" s="125" t="s">
        <v>111</v>
      </c>
      <c r="N202" s="125" t="s">
        <v>110</v>
      </c>
      <c r="O202" s="99"/>
      <c r="P202" s="237"/>
      <c r="Q202" s="237"/>
    </row>
    <row r="203" spans="1:17" s="209" customFormat="1" ht="20.5" customHeight="1">
      <c r="A203" s="238"/>
      <c r="B203" s="294"/>
      <c r="C203" s="242"/>
      <c r="D203" s="242"/>
      <c r="E203" s="240"/>
      <c r="F203" s="244"/>
      <c r="G203" s="244"/>
      <c r="H203" s="244"/>
      <c r="I203" s="246"/>
      <c r="J203" s="133" t="s">
        <v>216</v>
      </c>
      <c r="K203" s="134" t="s">
        <v>215</v>
      </c>
      <c r="L203" s="135" t="s">
        <v>69</v>
      </c>
      <c r="M203" s="136" t="str">
        <f t="shared" ref="M203:M209" si="14">_xlfn.UNICHAR(_xlfn.UNICODE(M202)+1)</f>
        <v>②</v>
      </c>
      <c r="N203" s="136" t="s">
        <v>110</v>
      </c>
      <c r="O203" s="110"/>
      <c r="P203" s="237"/>
      <c r="Q203" s="237"/>
    </row>
    <row r="204" spans="1:17" s="209" customFormat="1" ht="20.5" customHeight="1">
      <c r="A204" s="238"/>
      <c r="B204" s="294"/>
      <c r="C204" s="242"/>
      <c r="D204" s="242"/>
      <c r="E204" s="240"/>
      <c r="F204" s="244"/>
      <c r="G204" s="244"/>
      <c r="H204" s="244"/>
      <c r="I204" s="246"/>
      <c r="J204" s="211" t="s">
        <v>214</v>
      </c>
      <c r="K204" s="120" t="s">
        <v>213</v>
      </c>
      <c r="L204" s="292" t="s">
        <v>167</v>
      </c>
      <c r="M204" s="80" t="str">
        <f t="shared" si="14"/>
        <v>③</v>
      </c>
      <c r="N204" s="80" t="s">
        <v>110</v>
      </c>
      <c r="O204" s="208"/>
      <c r="P204" s="237"/>
      <c r="Q204" s="237"/>
    </row>
    <row r="205" spans="1:17" s="209" customFormat="1" ht="10.5" customHeight="1">
      <c r="A205" s="238"/>
      <c r="B205" s="294"/>
      <c r="C205" s="242"/>
      <c r="D205" s="242"/>
      <c r="E205" s="240"/>
      <c r="F205" s="244"/>
      <c r="G205" s="244"/>
      <c r="H205" s="244"/>
      <c r="I205" s="246"/>
      <c r="J205" s="211" t="s">
        <v>212</v>
      </c>
      <c r="K205" s="120" t="s">
        <v>211</v>
      </c>
      <c r="L205" s="254"/>
      <c r="M205" s="80" t="str">
        <f t="shared" si="14"/>
        <v>④</v>
      </c>
      <c r="N205" s="80" t="s">
        <v>110</v>
      </c>
      <c r="O205" s="217"/>
      <c r="P205" s="237"/>
      <c r="Q205" s="237"/>
    </row>
    <row r="206" spans="1:17" s="209" customFormat="1" ht="10.5" customHeight="1">
      <c r="A206" s="238"/>
      <c r="B206" s="294"/>
      <c r="C206" s="242"/>
      <c r="D206" s="242"/>
      <c r="E206" s="240"/>
      <c r="F206" s="244"/>
      <c r="G206" s="244"/>
      <c r="H206" s="244"/>
      <c r="I206" s="246"/>
      <c r="J206" s="211" t="s">
        <v>210</v>
      </c>
      <c r="K206" s="120" t="s">
        <v>209</v>
      </c>
      <c r="L206" s="254"/>
      <c r="M206" s="80" t="str">
        <f t="shared" si="14"/>
        <v>⑤</v>
      </c>
      <c r="N206" s="80" t="s">
        <v>110</v>
      </c>
      <c r="O206" s="217"/>
      <c r="P206" s="237"/>
      <c r="Q206" s="237"/>
    </row>
    <row r="207" spans="1:17" s="209" customFormat="1" ht="20.5" customHeight="1">
      <c r="A207" s="238"/>
      <c r="B207" s="294"/>
      <c r="C207" s="242"/>
      <c r="D207" s="242"/>
      <c r="E207" s="240"/>
      <c r="F207" s="244"/>
      <c r="G207" s="244"/>
      <c r="H207" s="244"/>
      <c r="I207" s="246"/>
      <c r="J207" s="211" t="s">
        <v>208</v>
      </c>
      <c r="K207" s="120"/>
      <c r="L207" s="254"/>
      <c r="M207" s="80" t="str">
        <f t="shared" si="14"/>
        <v>⑥</v>
      </c>
      <c r="N207" s="80" t="s">
        <v>110</v>
      </c>
      <c r="O207" s="217"/>
      <c r="P207" s="237"/>
      <c r="Q207" s="237"/>
    </row>
    <row r="208" spans="1:17" s="209" customFormat="1" ht="10.5" customHeight="1">
      <c r="A208" s="238"/>
      <c r="B208" s="294"/>
      <c r="C208" s="242"/>
      <c r="D208" s="242"/>
      <c r="E208" s="240"/>
      <c r="F208" s="244"/>
      <c r="G208" s="244"/>
      <c r="H208" s="244"/>
      <c r="I208" s="246"/>
      <c r="J208" s="211" t="s">
        <v>207</v>
      </c>
      <c r="K208" s="120" t="s">
        <v>206</v>
      </c>
      <c r="L208" s="254"/>
      <c r="M208" s="80" t="str">
        <f t="shared" si="14"/>
        <v>⑦</v>
      </c>
      <c r="N208" s="80" t="s">
        <v>110</v>
      </c>
      <c r="O208" s="217"/>
      <c r="P208" s="237"/>
      <c r="Q208" s="237"/>
    </row>
    <row r="209" spans="1:18" s="209" customFormat="1" ht="20.5" customHeight="1">
      <c r="A209" s="238"/>
      <c r="B209" s="294"/>
      <c r="C209" s="242"/>
      <c r="D209" s="242"/>
      <c r="E209" s="240"/>
      <c r="F209" s="244"/>
      <c r="G209" s="244"/>
      <c r="H209" s="244"/>
      <c r="I209" s="246"/>
      <c r="J209" s="211" t="s">
        <v>205</v>
      </c>
      <c r="K209" s="201" t="s">
        <v>204</v>
      </c>
      <c r="L209" s="254"/>
      <c r="M209" s="27" t="str">
        <f t="shared" si="14"/>
        <v>⑧</v>
      </c>
      <c r="N209" s="80" t="s">
        <v>110</v>
      </c>
      <c r="O209" s="218"/>
      <c r="P209" s="237"/>
      <c r="Q209" s="237"/>
    </row>
    <row r="210" spans="1:18" s="209" customFormat="1" ht="10.5" customHeight="1">
      <c r="A210" s="238"/>
      <c r="B210" s="294"/>
      <c r="C210" s="242"/>
      <c r="D210" s="242"/>
      <c r="E210" s="240"/>
      <c r="F210" s="244"/>
      <c r="G210" s="244"/>
      <c r="H210" s="244"/>
      <c r="I210" s="246"/>
      <c r="J210" s="211" t="s">
        <v>509</v>
      </c>
      <c r="K210" s="120"/>
      <c r="L210" s="254"/>
      <c r="M210" s="80"/>
      <c r="N210" s="80"/>
      <c r="O210" s="94"/>
      <c r="P210" s="237"/>
      <c r="Q210" s="237"/>
    </row>
    <row r="211" spans="1:18" s="209" customFormat="1" ht="20.5" customHeight="1">
      <c r="A211" s="238"/>
      <c r="B211" s="294"/>
      <c r="C211" s="242"/>
      <c r="D211" s="242"/>
      <c r="E211" s="240"/>
      <c r="F211" s="244"/>
      <c r="G211" s="244"/>
      <c r="H211" s="244"/>
      <c r="I211" s="246"/>
      <c r="J211" s="211" t="s">
        <v>576</v>
      </c>
      <c r="K211" s="120"/>
      <c r="L211" s="254"/>
      <c r="M211" s="80" t="str">
        <f>_xlfn.UNICHAR(_xlfn.UNICODE(M209)+1)</f>
        <v>⑨</v>
      </c>
      <c r="N211" s="80" t="s">
        <v>110</v>
      </c>
      <c r="O211" s="218"/>
      <c r="P211" s="237"/>
      <c r="Q211" s="237"/>
    </row>
    <row r="212" spans="1:18" s="209" customFormat="1" ht="20" customHeight="1">
      <c r="A212" s="238"/>
      <c r="B212" s="294"/>
      <c r="C212" s="242"/>
      <c r="D212" s="242"/>
      <c r="E212" s="240"/>
      <c r="F212" s="244"/>
      <c r="G212" s="244"/>
      <c r="H212" s="244"/>
      <c r="I212" s="246"/>
      <c r="J212" s="211" t="s">
        <v>577</v>
      </c>
      <c r="K212" s="120"/>
      <c r="L212" s="254"/>
      <c r="M212" s="80" t="str">
        <f>_xlfn.UNICHAR(_xlfn.UNICODE(M211)+1)</f>
        <v>⑩</v>
      </c>
      <c r="N212" s="80" t="s">
        <v>110</v>
      </c>
      <c r="O212" s="218"/>
      <c r="P212" s="237"/>
      <c r="Q212" s="237"/>
    </row>
    <row r="213" spans="1:18" s="209" customFormat="1" ht="10.5" customHeight="1">
      <c r="A213" s="238"/>
      <c r="B213" s="294"/>
      <c r="C213" s="242"/>
      <c r="D213" s="242"/>
      <c r="E213" s="240"/>
      <c r="F213" s="244"/>
      <c r="G213" s="244"/>
      <c r="H213" s="244"/>
      <c r="I213" s="246"/>
      <c r="J213" s="211" t="s">
        <v>203</v>
      </c>
      <c r="K213" s="120"/>
      <c r="L213" s="254"/>
      <c r="M213" s="80"/>
      <c r="N213" s="80"/>
      <c r="O213" s="94"/>
      <c r="P213" s="237"/>
      <c r="Q213" s="237"/>
    </row>
    <row r="214" spans="1:18" s="209" customFormat="1" ht="10.5" customHeight="1">
      <c r="A214" s="238"/>
      <c r="B214" s="294"/>
      <c r="C214" s="242"/>
      <c r="D214" s="242"/>
      <c r="E214" s="240"/>
      <c r="F214" s="244"/>
      <c r="G214" s="244"/>
      <c r="H214" s="244"/>
      <c r="I214" s="246"/>
      <c r="J214" s="211" t="s">
        <v>578</v>
      </c>
      <c r="K214" s="120"/>
      <c r="L214" s="254"/>
      <c r="M214" s="80" t="str">
        <f>_xlfn.UNICHAR(_xlfn.UNICODE(M212)+1)</f>
        <v>⑪</v>
      </c>
      <c r="N214" s="28" t="s">
        <v>110</v>
      </c>
      <c r="O214" s="217"/>
      <c r="P214" s="237"/>
      <c r="Q214" s="237"/>
    </row>
    <row r="215" spans="1:18" s="209" customFormat="1" ht="10.5" customHeight="1">
      <c r="A215" s="238"/>
      <c r="B215" s="294"/>
      <c r="C215" s="242"/>
      <c r="D215" s="242"/>
      <c r="E215" s="240"/>
      <c r="F215" s="244"/>
      <c r="G215" s="244"/>
      <c r="H215" s="244"/>
      <c r="I215" s="246"/>
      <c r="J215" s="211" t="s">
        <v>579</v>
      </c>
      <c r="K215" s="120" t="s">
        <v>794</v>
      </c>
      <c r="L215" s="254"/>
      <c r="M215" s="80" t="str">
        <f>_xlfn.UNICHAR(_xlfn.UNICODE(M214)+1)</f>
        <v>⑫</v>
      </c>
      <c r="N215" s="80" t="s">
        <v>110</v>
      </c>
      <c r="O215" s="217"/>
      <c r="P215" s="237"/>
      <c r="Q215" s="237"/>
    </row>
    <row r="216" spans="1:18" s="209" customFormat="1" ht="10.5" customHeight="1">
      <c r="A216" s="238"/>
      <c r="B216" s="294"/>
      <c r="C216" s="242"/>
      <c r="D216" s="242"/>
      <c r="E216" s="240"/>
      <c r="F216" s="244"/>
      <c r="G216" s="244"/>
      <c r="H216" s="244"/>
      <c r="I216" s="246"/>
      <c r="J216" s="211" t="s">
        <v>580</v>
      </c>
      <c r="K216" s="95"/>
      <c r="L216" s="254"/>
      <c r="M216" s="27" t="str">
        <f>_xlfn.UNICHAR(_xlfn.UNICODE(M215)+1)</f>
        <v>⑬</v>
      </c>
      <c r="N216" s="80" t="s">
        <v>110</v>
      </c>
      <c r="O216" s="218"/>
      <c r="P216" s="237"/>
      <c r="Q216" s="237"/>
    </row>
    <row r="217" spans="1:18" s="209" customFormat="1" ht="10.5" customHeight="1">
      <c r="A217" s="238"/>
      <c r="B217" s="294"/>
      <c r="C217" s="242"/>
      <c r="D217" s="242"/>
      <c r="E217" s="240"/>
      <c r="F217" s="244"/>
      <c r="G217" s="244"/>
      <c r="H217" s="244"/>
      <c r="I217" s="246"/>
      <c r="J217" s="211" t="s">
        <v>581</v>
      </c>
      <c r="K217" s="120" t="s">
        <v>795</v>
      </c>
      <c r="L217" s="254"/>
      <c r="M217" s="80" t="str">
        <f>_xlfn.UNICHAR(_xlfn.UNICODE(M216)+1)</f>
        <v>⑭</v>
      </c>
      <c r="N217" s="80" t="s">
        <v>110</v>
      </c>
      <c r="O217" s="208"/>
      <c r="P217" s="237"/>
      <c r="Q217" s="237"/>
    </row>
    <row r="218" spans="1:18" s="209" customFormat="1" ht="10.5" customHeight="1">
      <c r="A218" s="239"/>
      <c r="B218" s="295"/>
      <c r="C218" s="243"/>
      <c r="D218" s="243"/>
      <c r="E218" s="241"/>
      <c r="F218" s="245"/>
      <c r="G218" s="245"/>
      <c r="H218" s="245"/>
      <c r="I218" s="247"/>
      <c r="J218" s="211" t="s">
        <v>582</v>
      </c>
      <c r="K218" s="120" t="s">
        <v>796</v>
      </c>
      <c r="L218" s="271"/>
      <c r="M218" s="80" t="str">
        <f>_xlfn.UNICHAR(_xlfn.UNICODE(M217)+1)</f>
        <v>⑮</v>
      </c>
      <c r="N218" s="80" t="s">
        <v>110</v>
      </c>
      <c r="O218" s="217"/>
      <c r="P218" s="237"/>
      <c r="Q218" s="237"/>
    </row>
    <row r="219" spans="1:18" s="209" customFormat="1" ht="20.5" customHeight="1">
      <c r="A219" s="266" t="s">
        <v>202</v>
      </c>
      <c r="B219" s="296" t="s">
        <v>23</v>
      </c>
      <c r="C219" s="253" t="s">
        <v>201</v>
      </c>
      <c r="D219" s="253" t="s">
        <v>201</v>
      </c>
      <c r="E219" s="252" t="s">
        <v>89</v>
      </c>
      <c r="F219" s="248" t="s">
        <v>200</v>
      </c>
      <c r="G219" s="248" t="s">
        <v>651</v>
      </c>
      <c r="H219" s="248" t="s">
        <v>199</v>
      </c>
      <c r="I219" s="255" t="s">
        <v>198</v>
      </c>
      <c r="J219" s="50" t="s">
        <v>583</v>
      </c>
      <c r="K219" s="123" t="s">
        <v>197</v>
      </c>
      <c r="L219" s="249" t="s">
        <v>69</v>
      </c>
      <c r="M219" s="78" t="s">
        <v>111</v>
      </c>
      <c r="N219" s="78" t="s">
        <v>110</v>
      </c>
      <c r="O219" s="217"/>
      <c r="P219" s="237">
        <v>3</v>
      </c>
      <c r="Q219" s="237">
        <v>1</v>
      </c>
    </row>
    <row r="220" spans="1:18" s="209" customFormat="1" ht="19" customHeight="1">
      <c r="A220" s="238"/>
      <c r="B220" s="294"/>
      <c r="C220" s="242"/>
      <c r="D220" s="242"/>
      <c r="E220" s="240"/>
      <c r="F220" s="244"/>
      <c r="G220" s="244"/>
      <c r="H220" s="244"/>
      <c r="I220" s="246"/>
      <c r="J220" s="211" t="s">
        <v>584</v>
      </c>
      <c r="K220" s="120" t="s">
        <v>586</v>
      </c>
      <c r="L220" s="250"/>
      <c r="M220" s="80" t="str">
        <f>_xlfn.UNICHAR(_xlfn.UNICODE(M219)+1)</f>
        <v>②</v>
      </c>
      <c r="N220" s="80" t="s">
        <v>110</v>
      </c>
      <c r="O220" s="217"/>
      <c r="P220" s="237"/>
      <c r="Q220" s="237"/>
    </row>
    <row r="221" spans="1:18" s="209" customFormat="1" ht="10.5" customHeight="1">
      <c r="A221" s="239"/>
      <c r="B221" s="295"/>
      <c r="C221" s="243"/>
      <c r="D221" s="243"/>
      <c r="E221" s="241"/>
      <c r="F221" s="245"/>
      <c r="G221" s="245"/>
      <c r="H221" s="245"/>
      <c r="I221" s="247"/>
      <c r="J221" s="216" t="s">
        <v>585</v>
      </c>
      <c r="K221" s="105" t="s">
        <v>435</v>
      </c>
      <c r="L221" s="251"/>
      <c r="M221" s="47" t="str">
        <f>_xlfn.UNICHAR(_xlfn.UNICODE(M220)+1)</f>
        <v>③</v>
      </c>
      <c r="N221" s="213" t="s">
        <v>110</v>
      </c>
      <c r="O221" s="217"/>
      <c r="P221" s="237"/>
      <c r="Q221" s="237"/>
    </row>
    <row r="222" spans="1:18" s="209" customFormat="1" ht="15.75" customHeight="1">
      <c r="A222" s="88"/>
      <c r="B222" s="87"/>
      <c r="C222" s="9"/>
      <c r="D222" s="5"/>
      <c r="E222" s="5"/>
      <c r="F222" s="12"/>
      <c r="G222" s="13"/>
      <c r="H222" s="83"/>
      <c r="I222" s="83" t="s">
        <v>196</v>
      </c>
      <c r="J222" s="137"/>
      <c r="K222" s="138"/>
      <c r="L222" s="213" t="s">
        <v>55</v>
      </c>
      <c r="M222" s="256">
        <f>P222</f>
        <v>56</v>
      </c>
      <c r="N222" s="256"/>
      <c r="O222" s="185" t="str">
        <f>IF(COUNTIF(O162:O221,1)&gt;0,COUNTIF(O162:O221,1),"")</f>
        <v/>
      </c>
      <c r="P222" s="2">
        <f>SUM(P162:P221)</f>
        <v>56</v>
      </c>
      <c r="Q222" s="2">
        <f>SUM(Q162:Q221)</f>
        <v>43</v>
      </c>
      <c r="R222" s="225"/>
    </row>
    <row r="223" spans="1:18" s="209" customFormat="1" ht="13.5" customHeight="1">
      <c r="A223" s="88"/>
      <c r="B223" s="87"/>
      <c r="C223" s="9"/>
      <c r="D223" s="5"/>
      <c r="E223" s="5"/>
      <c r="F223" s="12"/>
      <c r="G223" s="13"/>
      <c r="H223" s="83"/>
      <c r="I223" s="83"/>
      <c r="J223" s="90"/>
      <c r="K223" s="121"/>
      <c r="L223" s="80"/>
      <c r="M223" s="80"/>
      <c r="N223" s="80"/>
      <c r="O223" s="92"/>
      <c r="P223" s="2"/>
      <c r="Q223" s="2"/>
      <c r="R223" s="225"/>
    </row>
    <row r="224" spans="1:18" s="209" customFormat="1" ht="13.5" customHeight="1">
      <c r="A224" s="12" t="s">
        <v>70</v>
      </c>
      <c r="B224" s="12"/>
      <c r="C224" s="227"/>
      <c r="D224" s="228"/>
      <c r="E224" s="228"/>
      <c r="F224" s="20"/>
      <c r="G224" s="20"/>
      <c r="H224" s="20"/>
      <c r="I224" s="20"/>
      <c r="J224" s="20"/>
      <c r="K224" s="93"/>
      <c r="L224" s="21"/>
      <c r="M224" s="21"/>
      <c r="N224" s="21"/>
      <c r="O224" s="12"/>
      <c r="P224" s="2"/>
      <c r="Q224" s="2"/>
      <c r="R224" s="225"/>
    </row>
    <row r="225" spans="1:18" ht="11" customHeight="1">
      <c r="A225" s="289" t="s">
        <v>0</v>
      </c>
      <c r="B225" s="290" t="s">
        <v>1</v>
      </c>
      <c r="C225" s="291" t="s">
        <v>1</v>
      </c>
      <c r="D225" s="291"/>
      <c r="E225" s="291"/>
      <c r="F225" s="289" t="s">
        <v>14</v>
      </c>
      <c r="G225" s="290" t="s">
        <v>180</v>
      </c>
      <c r="H225" s="289" t="s">
        <v>2</v>
      </c>
      <c r="I225" s="289" t="s">
        <v>3</v>
      </c>
      <c r="J225" s="289" t="s">
        <v>179</v>
      </c>
      <c r="K225" s="290" t="s">
        <v>63</v>
      </c>
      <c r="L225" s="283" t="s">
        <v>59</v>
      </c>
      <c r="M225" s="284" t="s">
        <v>178</v>
      </c>
      <c r="N225" s="285"/>
      <c r="O225" s="288" t="s">
        <v>177</v>
      </c>
    </row>
    <row r="226" spans="1:18" ht="11" customHeight="1">
      <c r="A226" s="289"/>
      <c r="B226" s="251"/>
      <c r="C226" s="226" t="s">
        <v>176</v>
      </c>
      <c r="D226" s="226" t="s">
        <v>175</v>
      </c>
      <c r="E226" s="6" t="s">
        <v>174</v>
      </c>
      <c r="F226" s="289"/>
      <c r="G226" s="251"/>
      <c r="H226" s="289"/>
      <c r="I226" s="289"/>
      <c r="J226" s="289"/>
      <c r="K226" s="251"/>
      <c r="L226" s="284"/>
      <c r="M226" s="286"/>
      <c r="N226" s="287"/>
      <c r="O226" s="285"/>
      <c r="P226" s="193" t="s">
        <v>165</v>
      </c>
      <c r="Q226" s="193"/>
      <c r="R226" s="209"/>
    </row>
    <row r="227" spans="1:18" ht="20" customHeight="1">
      <c r="A227" s="266" t="s">
        <v>71</v>
      </c>
      <c r="B227" s="296" t="s">
        <v>72</v>
      </c>
      <c r="C227" s="253" t="s">
        <v>195</v>
      </c>
      <c r="D227" s="253" t="s">
        <v>91</v>
      </c>
      <c r="E227" s="252" t="s">
        <v>655</v>
      </c>
      <c r="F227" s="248" t="s">
        <v>94</v>
      </c>
      <c r="G227" s="248" t="s">
        <v>656</v>
      </c>
      <c r="H227" s="248" t="s">
        <v>194</v>
      </c>
      <c r="I227" s="255" t="s">
        <v>193</v>
      </c>
      <c r="J227" s="65" t="s">
        <v>657</v>
      </c>
      <c r="K227" s="139" t="s">
        <v>588</v>
      </c>
      <c r="L227" s="67" t="s">
        <v>114</v>
      </c>
      <c r="M227" s="67" t="s">
        <v>111</v>
      </c>
      <c r="N227" s="68" t="s">
        <v>110</v>
      </c>
      <c r="O227" s="140"/>
      <c r="P227" s="237">
        <v>3</v>
      </c>
      <c r="Q227" s="237"/>
      <c r="R227" s="209"/>
    </row>
    <row r="228" spans="1:18" ht="30" customHeight="1">
      <c r="A228" s="238"/>
      <c r="B228" s="294"/>
      <c r="C228" s="242"/>
      <c r="D228" s="242"/>
      <c r="E228" s="242"/>
      <c r="F228" s="244"/>
      <c r="G228" s="244"/>
      <c r="H228" s="244"/>
      <c r="I228" s="246"/>
      <c r="J228" s="141" t="s">
        <v>652</v>
      </c>
      <c r="K228" s="142" t="s">
        <v>436</v>
      </c>
      <c r="L228" s="143" t="s">
        <v>69</v>
      </c>
      <c r="M228" s="143" t="str">
        <f>_xlfn.UNICHAR(_xlfn.UNICODE(M227)+1)</f>
        <v>②</v>
      </c>
      <c r="N228" s="144" t="s">
        <v>110</v>
      </c>
      <c r="O228" s="145"/>
      <c r="P228" s="237"/>
      <c r="Q228" s="237"/>
      <c r="R228" s="209"/>
    </row>
    <row r="229" spans="1:18" s="209" customFormat="1" ht="30" customHeight="1">
      <c r="A229" s="238"/>
      <c r="B229" s="295"/>
      <c r="C229" s="243"/>
      <c r="D229" s="243"/>
      <c r="E229" s="243"/>
      <c r="F229" s="245"/>
      <c r="G229" s="245"/>
      <c r="H229" s="245"/>
      <c r="I229" s="247"/>
      <c r="J229" s="215" t="s">
        <v>587</v>
      </c>
      <c r="K229" s="105" t="s">
        <v>589</v>
      </c>
      <c r="L229" s="47" t="s">
        <v>114</v>
      </c>
      <c r="M229" s="47" t="str">
        <f>_xlfn.UNICHAR(_xlfn.UNICODE(M228)+1)</f>
        <v>③</v>
      </c>
      <c r="N229" s="48" t="s">
        <v>110</v>
      </c>
      <c r="O229" s="221"/>
      <c r="P229" s="237"/>
      <c r="Q229" s="237"/>
    </row>
    <row r="230" spans="1:18" s="209" customFormat="1" ht="28" customHeight="1">
      <c r="A230" s="238"/>
      <c r="B230" s="296" t="s">
        <v>74</v>
      </c>
      <c r="C230" s="253" t="s">
        <v>192</v>
      </c>
      <c r="D230" s="253" t="s">
        <v>92</v>
      </c>
      <c r="E230" s="252" t="s">
        <v>95</v>
      </c>
      <c r="F230" s="248" t="s">
        <v>492</v>
      </c>
      <c r="G230" s="248" t="s">
        <v>658</v>
      </c>
      <c r="H230" s="248" t="s">
        <v>490</v>
      </c>
      <c r="I230" s="255" t="s">
        <v>191</v>
      </c>
      <c r="J230" s="50" t="s">
        <v>654</v>
      </c>
      <c r="K230" s="106" t="s">
        <v>590</v>
      </c>
      <c r="L230" s="249" t="s">
        <v>69</v>
      </c>
      <c r="M230" s="23" t="s">
        <v>111</v>
      </c>
      <c r="N230" s="24" t="s">
        <v>110</v>
      </c>
      <c r="O230" s="220"/>
      <c r="P230" s="237">
        <v>3</v>
      </c>
      <c r="Q230" s="237"/>
    </row>
    <row r="231" spans="1:18" s="209" customFormat="1" ht="10.5" customHeight="1">
      <c r="A231" s="238"/>
      <c r="B231" s="294"/>
      <c r="C231" s="242"/>
      <c r="D231" s="242"/>
      <c r="E231" s="240"/>
      <c r="F231" s="244"/>
      <c r="G231" s="244"/>
      <c r="H231" s="244"/>
      <c r="I231" s="246"/>
      <c r="J231" s="201" t="s">
        <v>190</v>
      </c>
      <c r="K231" s="201"/>
      <c r="L231" s="254"/>
      <c r="M231" s="27" t="str">
        <f>_xlfn.UNICHAR(_xlfn.UNICODE(M230)+1)</f>
        <v>②</v>
      </c>
      <c r="N231" s="28" t="s">
        <v>110</v>
      </c>
      <c r="O231" s="217"/>
      <c r="P231" s="237"/>
      <c r="Q231" s="237"/>
    </row>
    <row r="232" spans="1:18" s="209" customFormat="1" ht="22.5" customHeight="1">
      <c r="A232" s="239"/>
      <c r="B232" s="295"/>
      <c r="C232" s="243"/>
      <c r="D232" s="243"/>
      <c r="E232" s="241"/>
      <c r="F232" s="245"/>
      <c r="G232" s="245"/>
      <c r="H232" s="245"/>
      <c r="I232" s="247"/>
      <c r="J232" s="215" t="s">
        <v>189</v>
      </c>
      <c r="K232" s="215" t="s">
        <v>456</v>
      </c>
      <c r="L232" s="271"/>
      <c r="M232" s="47" t="str">
        <f>_xlfn.UNICHAR(_xlfn.UNICODE(M231)+1)</f>
        <v>③</v>
      </c>
      <c r="N232" s="48" t="s">
        <v>110</v>
      </c>
      <c r="O232" s="222"/>
      <c r="P232" s="237"/>
      <c r="Q232" s="237"/>
    </row>
    <row r="233" spans="1:18" s="209" customFormat="1" ht="20.5" customHeight="1">
      <c r="A233" s="238" t="s">
        <v>71</v>
      </c>
      <c r="B233" s="294" t="s">
        <v>90</v>
      </c>
      <c r="C233" s="242" t="s">
        <v>188</v>
      </c>
      <c r="D233" s="253" t="s">
        <v>93</v>
      </c>
      <c r="E233" s="253">
        <v>18</v>
      </c>
      <c r="F233" s="248" t="s">
        <v>187</v>
      </c>
      <c r="G233" s="248" t="s">
        <v>653</v>
      </c>
      <c r="H233" s="248" t="s">
        <v>75</v>
      </c>
      <c r="I233" s="246" t="s">
        <v>186</v>
      </c>
      <c r="J233" s="64" t="s">
        <v>591</v>
      </c>
      <c r="K233" s="139" t="s">
        <v>437</v>
      </c>
      <c r="L233" s="32" t="s">
        <v>69</v>
      </c>
      <c r="M233" s="67" t="s">
        <v>111</v>
      </c>
      <c r="N233" s="68" t="s">
        <v>110</v>
      </c>
      <c r="O233" s="140"/>
      <c r="P233" s="237">
        <v>3</v>
      </c>
      <c r="Q233" s="237"/>
    </row>
    <row r="234" spans="1:18" s="209" customFormat="1" ht="20.5" customHeight="1">
      <c r="A234" s="238"/>
      <c r="B234" s="294"/>
      <c r="C234" s="242"/>
      <c r="D234" s="242"/>
      <c r="E234" s="242"/>
      <c r="F234" s="244"/>
      <c r="G234" s="244"/>
      <c r="H234" s="244"/>
      <c r="I234" s="246"/>
      <c r="J234" s="146" t="s">
        <v>592</v>
      </c>
      <c r="K234" s="147" t="s">
        <v>185</v>
      </c>
      <c r="L234" s="292" t="s">
        <v>56</v>
      </c>
      <c r="M234" s="107" t="str">
        <f>_xlfn.UNICHAR(_xlfn.UNICODE(M233)+1)</f>
        <v>②</v>
      </c>
      <c r="N234" s="148" t="s">
        <v>110</v>
      </c>
      <c r="O234" s="149"/>
      <c r="P234" s="237"/>
      <c r="Q234" s="237"/>
    </row>
    <row r="235" spans="1:18" s="209" customFormat="1" ht="60" customHeight="1">
      <c r="A235" s="238"/>
      <c r="B235" s="294"/>
      <c r="C235" s="242"/>
      <c r="D235" s="242"/>
      <c r="E235" s="242"/>
      <c r="F235" s="244"/>
      <c r="G235" s="244"/>
      <c r="H235" s="244"/>
      <c r="I235" s="246"/>
      <c r="J235" s="203" t="s">
        <v>184</v>
      </c>
      <c r="K235" s="203"/>
      <c r="L235" s="293"/>
      <c r="M235" s="150"/>
      <c r="N235" s="151"/>
      <c r="O235" s="152"/>
      <c r="P235" s="237"/>
      <c r="Q235" s="237"/>
    </row>
    <row r="236" spans="1:18" s="209" customFormat="1" ht="20.5" customHeight="1">
      <c r="A236" s="239"/>
      <c r="B236" s="295"/>
      <c r="C236" s="243"/>
      <c r="D236" s="243"/>
      <c r="E236" s="243"/>
      <c r="F236" s="245"/>
      <c r="G236" s="245"/>
      <c r="H236" s="245"/>
      <c r="I236" s="247"/>
      <c r="J236" s="215" t="s">
        <v>183</v>
      </c>
      <c r="K236" s="105" t="s">
        <v>182</v>
      </c>
      <c r="L236" s="192" t="s">
        <v>69</v>
      </c>
      <c r="M236" s="47" t="str">
        <f>_xlfn.UNICHAR(_xlfn.UNICODE(M234)+1)</f>
        <v>③</v>
      </c>
      <c r="N236" s="48" t="s">
        <v>110</v>
      </c>
      <c r="O236" s="221"/>
      <c r="P236" s="237"/>
      <c r="Q236" s="237"/>
    </row>
    <row r="237" spans="1:18" s="209" customFormat="1" ht="15.75" customHeight="1">
      <c r="A237" s="13"/>
      <c r="B237" s="12"/>
      <c r="C237" s="5"/>
      <c r="D237" s="5"/>
      <c r="E237" s="5"/>
      <c r="F237" s="12"/>
      <c r="G237" s="13"/>
      <c r="H237" s="83"/>
      <c r="I237" s="83" t="s">
        <v>76</v>
      </c>
      <c r="J237" s="137"/>
      <c r="K237" s="153"/>
      <c r="L237" s="202" t="s">
        <v>55</v>
      </c>
      <c r="M237" s="257">
        <f>P237</f>
        <v>9</v>
      </c>
      <c r="N237" s="257"/>
      <c r="O237" s="186" t="str">
        <f>IF(COUNTIF(O227:O236,1)&gt;0,COUNTIF(O227:O236,1),"")</f>
        <v/>
      </c>
      <c r="P237" s="2">
        <f>SUM(P227:P236)</f>
        <v>9</v>
      </c>
      <c r="Q237" s="2"/>
      <c r="R237" s="225"/>
    </row>
    <row r="238" spans="1:18" s="209" customFormat="1" ht="13.5" customHeight="1">
      <c r="A238" s="13"/>
      <c r="B238" s="12"/>
      <c r="C238" s="5"/>
      <c r="D238" s="5"/>
      <c r="E238" s="5"/>
      <c r="F238" s="12"/>
      <c r="G238" s="13"/>
      <c r="H238" s="83"/>
      <c r="I238" s="83"/>
      <c r="J238" s="90"/>
      <c r="K238" s="12"/>
      <c r="L238" s="80"/>
      <c r="M238" s="80"/>
      <c r="N238" s="80"/>
      <c r="O238" s="92"/>
      <c r="P238" s="2"/>
      <c r="Q238" s="2"/>
      <c r="R238" s="225"/>
    </row>
    <row r="239" spans="1:18" s="209" customFormat="1" ht="13.5" customHeight="1">
      <c r="A239" s="12" t="s">
        <v>181</v>
      </c>
      <c r="B239" s="12"/>
      <c r="C239" s="227"/>
      <c r="D239" s="228"/>
      <c r="E239" s="228"/>
      <c r="F239" s="20"/>
      <c r="G239" s="20"/>
      <c r="H239" s="20"/>
      <c r="I239" s="20"/>
      <c r="J239" s="20"/>
      <c r="K239" s="12"/>
      <c r="L239" s="21"/>
      <c r="M239" s="21"/>
      <c r="N239" s="21"/>
      <c r="O239" s="12"/>
      <c r="P239" s="2"/>
      <c r="Q239" s="2"/>
      <c r="R239" s="225"/>
    </row>
    <row r="240" spans="1:18" ht="11" customHeight="1">
      <c r="A240" s="289" t="s">
        <v>0</v>
      </c>
      <c r="B240" s="290" t="s">
        <v>1</v>
      </c>
      <c r="C240" s="291" t="s">
        <v>1</v>
      </c>
      <c r="D240" s="291"/>
      <c r="E240" s="291"/>
      <c r="F240" s="289" t="s">
        <v>14</v>
      </c>
      <c r="G240" s="290" t="s">
        <v>180</v>
      </c>
      <c r="H240" s="289" t="s">
        <v>2</v>
      </c>
      <c r="I240" s="283" t="s">
        <v>3</v>
      </c>
      <c r="J240" s="289" t="s">
        <v>179</v>
      </c>
      <c r="K240" s="290" t="s">
        <v>63</v>
      </c>
      <c r="L240" s="283" t="s">
        <v>59</v>
      </c>
      <c r="M240" s="284" t="s">
        <v>178</v>
      </c>
      <c r="N240" s="285"/>
      <c r="O240" s="288" t="s">
        <v>177</v>
      </c>
    </row>
    <row r="241" spans="1:18" ht="11" customHeight="1">
      <c r="A241" s="289"/>
      <c r="B241" s="251"/>
      <c r="C241" s="226" t="s">
        <v>176</v>
      </c>
      <c r="D241" s="226" t="s">
        <v>175</v>
      </c>
      <c r="E241" s="6" t="s">
        <v>174</v>
      </c>
      <c r="F241" s="289"/>
      <c r="G241" s="251"/>
      <c r="H241" s="289"/>
      <c r="I241" s="283"/>
      <c r="J241" s="289"/>
      <c r="K241" s="251"/>
      <c r="L241" s="284"/>
      <c r="M241" s="286"/>
      <c r="N241" s="287"/>
      <c r="O241" s="285"/>
      <c r="P241" s="193" t="s">
        <v>165</v>
      </c>
      <c r="Q241" s="193"/>
      <c r="R241" s="209"/>
    </row>
    <row r="242" spans="1:18" ht="25.5" customHeight="1">
      <c r="A242" s="266" t="s">
        <v>64</v>
      </c>
      <c r="B242" s="266" t="s">
        <v>65</v>
      </c>
      <c r="C242" s="252" t="s">
        <v>173</v>
      </c>
      <c r="D242" s="253" t="s">
        <v>79</v>
      </c>
      <c r="E242" s="253">
        <v>3</v>
      </c>
      <c r="F242" s="248" t="s">
        <v>172</v>
      </c>
      <c r="G242" s="248" t="s">
        <v>171</v>
      </c>
      <c r="H242" s="248" t="s">
        <v>479</v>
      </c>
      <c r="I242" s="255" t="s">
        <v>480</v>
      </c>
      <c r="J242" s="154" t="s">
        <v>170</v>
      </c>
      <c r="K242" s="155" t="s">
        <v>438</v>
      </c>
      <c r="L242" s="67" t="s">
        <v>69</v>
      </c>
      <c r="M242" s="67" t="s">
        <v>111</v>
      </c>
      <c r="N242" s="68" t="s">
        <v>110</v>
      </c>
      <c r="O242" s="140"/>
      <c r="P242" s="237">
        <v>2</v>
      </c>
      <c r="Q242" s="237"/>
      <c r="R242" s="209"/>
    </row>
    <row r="243" spans="1:18" ht="25.5" customHeight="1">
      <c r="A243" s="239"/>
      <c r="B243" s="239"/>
      <c r="C243" s="241"/>
      <c r="D243" s="243"/>
      <c r="E243" s="243"/>
      <c r="F243" s="245"/>
      <c r="G243" s="245"/>
      <c r="H243" s="245"/>
      <c r="I243" s="246"/>
      <c r="J243" s="201" t="s">
        <v>169</v>
      </c>
      <c r="K243" s="77" t="s">
        <v>168</v>
      </c>
      <c r="L243" s="27" t="s">
        <v>167</v>
      </c>
      <c r="M243" s="27" t="str">
        <f>_xlfn.UNICHAR(_xlfn.UNICODE(M242)+1)</f>
        <v>②</v>
      </c>
      <c r="N243" s="28" t="s">
        <v>110</v>
      </c>
      <c r="O243" s="156"/>
      <c r="P243" s="237"/>
      <c r="Q243" s="237"/>
      <c r="R243" s="209"/>
    </row>
    <row r="244" spans="1:18" s="209" customFormat="1" ht="20" customHeight="1">
      <c r="A244" s="266" t="s">
        <v>100</v>
      </c>
      <c r="B244" s="266" t="s">
        <v>101</v>
      </c>
      <c r="C244" s="252" t="s">
        <v>101</v>
      </c>
      <c r="D244" s="253" t="s">
        <v>80</v>
      </c>
      <c r="E244" s="252">
        <v>2</v>
      </c>
      <c r="F244" s="248" t="s">
        <v>105</v>
      </c>
      <c r="G244" s="248" t="s">
        <v>643</v>
      </c>
      <c r="H244" s="248" t="s">
        <v>102</v>
      </c>
      <c r="I244" s="255" t="s">
        <v>481</v>
      </c>
      <c r="J244" s="154" t="s">
        <v>166</v>
      </c>
      <c r="K244" s="155" t="s">
        <v>439</v>
      </c>
      <c r="L244" s="32" t="s">
        <v>69</v>
      </c>
      <c r="M244" s="67" t="s">
        <v>111</v>
      </c>
      <c r="N244" s="68" t="s">
        <v>110</v>
      </c>
      <c r="O244" s="99"/>
      <c r="P244" s="237">
        <v>3</v>
      </c>
      <c r="Q244" s="193"/>
    </row>
    <row r="245" spans="1:18" s="209" customFormat="1" ht="20" customHeight="1">
      <c r="A245" s="238"/>
      <c r="B245" s="238"/>
      <c r="C245" s="240"/>
      <c r="D245" s="242"/>
      <c r="E245" s="240"/>
      <c r="F245" s="244"/>
      <c r="G245" s="244"/>
      <c r="H245" s="244"/>
      <c r="I245" s="246"/>
      <c r="J245" s="201" t="s">
        <v>593</v>
      </c>
      <c r="K245" s="77"/>
      <c r="L245" s="254" t="s">
        <v>114</v>
      </c>
      <c r="M245" s="27" t="str">
        <f>_xlfn.UNICHAR(_xlfn.UNICODE(M244)+1)</f>
        <v>②</v>
      </c>
      <c r="N245" s="28" t="s">
        <v>110</v>
      </c>
      <c r="O245" s="221"/>
      <c r="P245" s="237"/>
      <c r="Q245" s="193"/>
    </row>
    <row r="246" spans="1:18" s="209" customFormat="1" ht="20" customHeight="1">
      <c r="A246" s="239"/>
      <c r="B246" s="239"/>
      <c r="C246" s="241"/>
      <c r="D246" s="243"/>
      <c r="E246" s="241"/>
      <c r="F246" s="245"/>
      <c r="G246" s="245"/>
      <c r="H246" s="245"/>
      <c r="I246" s="247"/>
      <c r="J246" s="215" t="s">
        <v>164</v>
      </c>
      <c r="K246" s="157"/>
      <c r="L246" s="271"/>
      <c r="M246" s="47" t="str">
        <f>_xlfn.UNICHAR(_xlfn.UNICODE(M245)+1)</f>
        <v>③</v>
      </c>
      <c r="N246" s="48" t="s">
        <v>110</v>
      </c>
      <c r="O246" s="222"/>
      <c r="P246" s="237"/>
      <c r="Q246" s="193"/>
    </row>
    <row r="247" spans="1:18" s="209" customFormat="1" ht="24" customHeight="1">
      <c r="A247" s="266" t="s">
        <v>103</v>
      </c>
      <c r="B247" s="266" t="s">
        <v>68</v>
      </c>
      <c r="C247" s="252" t="s">
        <v>68</v>
      </c>
      <c r="D247" s="253" t="s">
        <v>96</v>
      </c>
      <c r="E247" s="252">
        <v>4</v>
      </c>
      <c r="F247" s="248" t="s">
        <v>104</v>
      </c>
      <c r="G247" s="248" t="s">
        <v>163</v>
      </c>
      <c r="H247" s="248" t="s">
        <v>162</v>
      </c>
      <c r="I247" s="248" t="s">
        <v>482</v>
      </c>
      <c r="J247" s="158" t="s">
        <v>161</v>
      </c>
      <c r="K247" s="159" t="s">
        <v>440</v>
      </c>
      <c r="L247" s="249" t="s">
        <v>69</v>
      </c>
      <c r="M247" s="23" t="s">
        <v>111</v>
      </c>
      <c r="N247" s="24" t="s">
        <v>110</v>
      </c>
      <c r="O247" s="222"/>
      <c r="P247" s="237">
        <v>3</v>
      </c>
      <c r="Q247" s="193"/>
    </row>
    <row r="248" spans="1:18" s="209" customFormat="1" ht="24" customHeight="1">
      <c r="A248" s="238"/>
      <c r="B248" s="238"/>
      <c r="C248" s="240"/>
      <c r="D248" s="242"/>
      <c r="E248" s="240"/>
      <c r="F248" s="244"/>
      <c r="G248" s="267"/>
      <c r="H248" s="244"/>
      <c r="I248" s="244"/>
      <c r="J248" s="69" t="s">
        <v>160</v>
      </c>
      <c r="K248" s="77" t="s">
        <v>441</v>
      </c>
      <c r="L248" s="250"/>
      <c r="M248" s="27" t="str">
        <f>_xlfn.UNICHAR(_xlfn.UNICODE(M247)+1)</f>
        <v>②</v>
      </c>
      <c r="N248" s="28" t="s">
        <v>110</v>
      </c>
      <c r="O248" s="222"/>
      <c r="P248" s="237"/>
      <c r="Q248" s="193"/>
    </row>
    <row r="249" spans="1:18" s="209" customFormat="1" ht="24" customHeight="1">
      <c r="A249" s="239"/>
      <c r="B249" s="239"/>
      <c r="C249" s="241"/>
      <c r="D249" s="243"/>
      <c r="E249" s="241"/>
      <c r="F249" s="245"/>
      <c r="G249" s="263"/>
      <c r="H249" s="245"/>
      <c r="I249" s="245"/>
      <c r="J249" s="40" t="s">
        <v>159</v>
      </c>
      <c r="K249" s="157" t="s">
        <v>594</v>
      </c>
      <c r="L249" s="251"/>
      <c r="M249" s="47" t="str">
        <f>_xlfn.UNICHAR(_xlfn.UNICODE(M248)+1)</f>
        <v>③</v>
      </c>
      <c r="N249" s="48" t="s">
        <v>110</v>
      </c>
      <c r="O249" s="222"/>
      <c r="P249" s="237"/>
      <c r="Q249" s="193"/>
    </row>
    <row r="250" spans="1:18" s="209" customFormat="1" ht="36.5" customHeight="1">
      <c r="A250" s="266" t="s">
        <v>745</v>
      </c>
      <c r="B250" s="266" t="s">
        <v>760</v>
      </c>
      <c r="C250" s="252" t="s">
        <v>760</v>
      </c>
      <c r="D250" s="253" t="s">
        <v>36</v>
      </c>
      <c r="E250" s="252">
        <v>6</v>
      </c>
      <c r="F250" s="248" t="s">
        <v>744</v>
      </c>
      <c r="G250" s="248" t="s">
        <v>754</v>
      </c>
      <c r="H250" s="248" t="s">
        <v>776</v>
      </c>
      <c r="I250" s="278" t="s">
        <v>777</v>
      </c>
      <c r="J250" s="160" t="s">
        <v>115</v>
      </c>
      <c r="K250" s="161"/>
      <c r="L250" s="162"/>
      <c r="M250" s="27"/>
      <c r="N250" s="28"/>
      <c r="O250" s="119"/>
      <c r="P250" s="237">
        <v>4</v>
      </c>
      <c r="Q250" s="237">
        <v>2</v>
      </c>
    </row>
    <row r="251" spans="1:18" s="209" customFormat="1" ht="36.5" customHeight="1">
      <c r="A251" s="238"/>
      <c r="B251" s="238"/>
      <c r="C251" s="240"/>
      <c r="D251" s="242"/>
      <c r="E251" s="240"/>
      <c r="F251" s="244"/>
      <c r="G251" s="244"/>
      <c r="H251" s="244"/>
      <c r="I251" s="279"/>
      <c r="J251" s="163" t="s">
        <v>610</v>
      </c>
      <c r="K251" s="164"/>
      <c r="L251" s="165" t="s">
        <v>114</v>
      </c>
      <c r="M251" s="30" t="s">
        <v>111</v>
      </c>
      <c r="N251" s="31" t="s">
        <v>110</v>
      </c>
      <c r="O251" s="222"/>
      <c r="P251" s="237"/>
      <c r="Q251" s="237"/>
    </row>
    <row r="252" spans="1:18" s="209" customFormat="1" ht="36.5" customHeight="1">
      <c r="A252" s="238"/>
      <c r="B252" s="238"/>
      <c r="C252" s="240"/>
      <c r="D252" s="242"/>
      <c r="E252" s="240"/>
      <c r="F252" s="244"/>
      <c r="G252" s="244"/>
      <c r="H252" s="244"/>
      <c r="I252" s="279"/>
      <c r="J252" s="166" t="s">
        <v>778</v>
      </c>
      <c r="K252" s="167" t="s">
        <v>781</v>
      </c>
      <c r="L252" s="281" t="s">
        <v>69</v>
      </c>
      <c r="M252" s="27" t="str">
        <f>_xlfn.UNICHAR(_xlfn.UNICODE(M251)+1)</f>
        <v>②</v>
      </c>
      <c r="N252" s="28" t="s">
        <v>110</v>
      </c>
      <c r="O252" s="222"/>
      <c r="P252" s="237"/>
      <c r="Q252" s="237"/>
    </row>
    <row r="253" spans="1:18" s="209" customFormat="1" ht="36.5" customHeight="1">
      <c r="A253" s="238"/>
      <c r="B253" s="238"/>
      <c r="C253" s="240"/>
      <c r="D253" s="242"/>
      <c r="E253" s="240"/>
      <c r="F253" s="244"/>
      <c r="G253" s="244"/>
      <c r="H253" s="244"/>
      <c r="I253" s="279"/>
      <c r="J253" s="163" t="s">
        <v>779</v>
      </c>
      <c r="K253" s="168" t="s">
        <v>782</v>
      </c>
      <c r="L253" s="282"/>
      <c r="M253" s="30" t="str">
        <f>_xlfn.UNICHAR(_xlfn.UNICODE(M252)+1)</f>
        <v>③</v>
      </c>
      <c r="N253" s="31" t="s">
        <v>110</v>
      </c>
      <c r="O253" s="140"/>
      <c r="P253" s="237"/>
      <c r="Q253" s="237"/>
    </row>
    <row r="254" spans="1:18" s="209" customFormat="1" ht="36.5" customHeight="1">
      <c r="A254" s="239"/>
      <c r="B254" s="239"/>
      <c r="C254" s="241"/>
      <c r="D254" s="243"/>
      <c r="E254" s="241"/>
      <c r="F254" s="245"/>
      <c r="G254" s="245"/>
      <c r="H254" s="245"/>
      <c r="I254" s="280"/>
      <c r="J254" s="118" t="s">
        <v>780</v>
      </c>
      <c r="K254" s="169" t="s">
        <v>783</v>
      </c>
      <c r="L254" s="170" t="s">
        <v>114</v>
      </c>
      <c r="M254" s="56" t="str">
        <f>_xlfn.UNICHAR(_xlfn.UNICODE(M253)+1)</f>
        <v>④</v>
      </c>
      <c r="N254" s="57" t="s">
        <v>110</v>
      </c>
      <c r="O254" s="221"/>
      <c r="P254" s="237"/>
      <c r="Q254" s="237"/>
    </row>
    <row r="255" spans="1:18" s="209" customFormat="1" ht="28.5" customHeight="1">
      <c r="A255" s="266" t="s">
        <v>747</v>
      </c>
      <c r="B255" s="266" t="s">
        <v>761</v>
      </c>
      <c r="C255" s="252" t="s">
        <v>761</v>
      </c>
      <c r="D255" s="253" t="s">
        <v>113</v>
      </c>
      <c r="E255" s="275" t="s">
        <v>784</v>
      </c>
      <c r="F255" s="248" t="s">
        <v>746</v>
      </c>
      <c r="G255" s="248" t="s">
        <v>112</v>
      </c>
      <c r="H255" s="244" t="s">
        <v>785</v>
      </c>
      <c r="I255" s="248" t="s">
        <v>786</v>
      </c>
      <c r="J255" s="214" t="s">
        <v>787</v>
      </c>
      <c r="K255" s="171" t="s">
        <v>788</v>
      </c>
      <c r="L255" s="249" t="s">
        <v>69</v>
      </c>
      <c r="M255" s="27" t="s">
        <v>111</v>
      </c>
      <c r="N255" s="28" t="s">
        <v>110</v>
      </c>
      <c r="O255" s="94"/>
      <c r="P255" s="237">
        <v>4</v>
      </c>
      <c r="Q255" s="237">
        <v>5</v>
      </c>
    </row>
    <row r="256" spans="1:18" s="209" customFormat="1" ht="28.5" customHeight="1">
      <c r="A256" s="238"/>
      <c r="B256" s="238"/>
      <c r="C256" s="240"/>
      <c r="D256" s="242"/>
      <c r="E256" s="276"/>
      <c r="F256" s="244"/>
      <c r="G256" s="244"/>
      <c r="H256" s="244"/>
      <c r="I256" s="244"/>
      <c r="J256" s="214" t="s">
        <v>789</v>
      </c>
      <c r="K256" s="274" t="s">
        <v>790</v>
      </c>
      <c r="L256" s="254"/>
      <c r="M256" s="27" t="str">
        <f>_xlfn.UNICHAR(_xlfn.UNICODE(M255)+1)</f>
        <v>②</v>
      </c>
      <c r="N256" s="28" t="s">
        <v>110</v>
      </c>
      <c r="O256" s="222"/>
      <c r="P256" s="237"/>
      <c r="Q256" s="237"/>
    </row>
    <row r="257" spans="1:17" s="209" customFormat="1" ht="28.5" customHeight="1">
      <c r="A257" s="238"/>
      <c r="B257" s="238"/>
      <c r="C257" s="240"/>
      <c r="D257" s="242"/>
      <c r="E257" s="276"/>
      <c r="F257" s="244"/>
      <c r="G257" s="244"/>
      <c r="H257" s="244"/>
      <c r="I257" s="244"/>
      <c r="J257" s="214" t="s">
        <v>793</v>
      </c>
      <c r="K257" s="274"/>
      <c r="L257" s="254"/>
      <c r="M257" s="27" t="str">
        <f>_xlfn.UNICHAR(_xlfn.UNICODE(M256)+1)</f>
        <v>③</v>
      </c>
      <c r="N257" s="28" t="s">
        <v>110</v>
      </c>
      <c r="O257" s="220"/>
      <c r="P257" s="237"/>
      <c r="Q257" s="237"/>
    </row>
    <row r="258" spans="1:17" s="209" customFormat="1" ht="28.5" customHeight="1">
      <c r="A258" s="239"/>
      <c r="B258" s="239"/>
      <c r="C258" s="241"/>
      <c r="D258" s="243"/>
      <c r="E258" s="277"/>
      <c r="F258" s="245"/>
      <c r="G258" s="245"/>
      <c r="H258" s="245"/>
      <c r="I258" s="245"/>
      <c r="J258" s="172" t="s">
        <v>791</v>
      </c>
      <c r="K258" s="173" t="s">
        <v>792</v>
      </c>
      <c r="L258" s="271"/>
      <c r="M258" s="47" t="str">
        <f>_xlfn.UNICHAR(_xlfn.UNICODE(M257)+1)</f>
        <v>④</v>
      </c>
      <c r="N258" s="28" t="s">
        <v>110</v>
      </c>
      <c r="O258" s="220"/>
      <c r="P258" s="237"/>
      <c r="Q258" s="237"/>
    </row>
    <row r="259" spans="1:17" s="209" customFormat="1" ht="22.5" customHeight="1">
      <c r="A259" s="266" t="s">
        <v>66</v>
      </c>
      <c r="B259" s="266" t="s">
        <v>499</v>
      </c>
      <c r="C259" s="252" t="s">
        <v>499</v>
      </c>
      <c r="D259" s="253" t="s">
        <v>97</v>
      </c>
      <c r="E259" s="253">
        <v>15</v>
      </c>
      <c r="F259" s="248" t="s">
        <v>158</v>
      </c>
      <c r="G259" s="248" t="s">
        <v>157</v>
      </c>
      <c r="H259" s="248" t="s">
        <v>483</v>
      </c>
      <c r="I259" s="255" t="s">
        <v>156</v>
      </c>
      <c r="J259" s="200" t="s">
        <v>649</v>
      </c>
      <c r="K259" s="159" t="s">
        <v>442</v>
      </c>
      <c r="L259" s="249" t="s">
        <v>69</v>
      </c>
      <c r="M259" s="23" t="s">
        <v>111</v>
      </c>
      <c r="N259" s="24" t="s">
        <v>110</v>
      </c>
      <c r="O259" s="222"/>
      <c r="P259" s="237">
        <v>4</v>
      </c>
      <c r="Q259" s="193"/>
    </row>
    <row r="260" spans="1:17" s="209" customFormat="1" ht="22.5" customHeight="1">
      <c r="A260" s="238"/>
      <c r="B260" s="238"/>
      <c r="C260" s="240"/>
      <c r="D260" s="242"/>
      <c r="E260" s="242"/>
      <c r="F260" s="244"/>
      <c r="G260" s="244"/>
      <c r="H260" s="244"/>
      <c r="I260" s="246"/>
      <c r="J260" s="211" t="s">
        <v>155</v>
      </c>
      <c r="K260" s="77" t="s">
        <v>595</v>
      </c>
      <c r="L260" s="250"/>
      <c r="M260" s="27" t="str">
        <f>_xlfn.UNICHAR(_xlfn.UNICODE(M259)+1)</f>
        <v>②</v>
      </c>
      <c r="N260" s="28" t="s">
        <v>110</v>
      </c>
      <c r="O260" s="222"/>
      <c r="P260" s="237"/>
      <c r="Q260" s="193"/>
    </row>
    <row r="261" spans="1:17" s="209" customFormat="1" ht="22.5" customHeight="1">
      <c r="A261" s="238"/>
      <c r="B261" s="238"/>
      <c r="C261" s="240"/>
      <c r="D261" s="242"/>
      <c r="E261" s="242"/>
      <c r="F261" s="244"/>
      <c r="G261" s="244"/>
      <c r="H261" s="244"/>
      <c r="I261" s="246"/>
      <c r="J261" s="211" t="s">
        <v>154</v>
      </c>
      <c r="K261" s="77" t="s">
        <v>596</v>
      </c>
      <c r="L261" s="250"/>
      <c r="M261" s="27" t="str">
        <f>_xlfn.UNICHAR(_xlfn.UNICODE(M260)+1)</f>
        <v>③</v>
      </c>
      <c r="N261" s="28" t="s">
        <v>110</v>
      </c>
      <c r="O261" s="222"/>
      <c r="P261" s="237"/>
      <c r="Q261" s="193"/>
    </row>
    <row r="262" spans="1:17" s="209" customFormat="1" ht="22.5" customHeight="1">
      <c r="A262" s="239"/>
      <c r="B262" s="239"/>
      <c r="C262" s="241"/>
      <c r="D262" s="243"/>
      <c r="E262" s="243"/>
      <c r="F262" s="245"/>
      <c r="G262" s="245"/>
      <c r="H262" s="245"/>
      <c r="I262" s="247"/>
      <c r="J262" s="216" t="s">
        <v>650</v>
      </c>
      <c r="K262" s="157" t="s">
        <v>443</v>
      </c>
      <c r="L262" s="251"/>
      <c r="M262" s="47" t="str">
        <f>_xlfn.UNICHAR(_xlfn.UNICODE(M261)+1)</f>
        <v>④</v>
      </c>
      <c r="N262" s="48" t="s">
        <v>110</v>
      </c>
      <c r="O262" s="222"/>
      <c r="P262" s="237"/>
      <c r="Q262" s="193"/>
    </row>
    <row r="263" spans="1:17" s="209" customFormat="1" ht="34" customHeight="1">
      <c r="A263" s="266" t="s">
        <v>67</v>
      </c>
      <c r="B263" s="266" t="s">
        <v>762</v>
      </c>
      <c r="C263" s="252" t="s">
        <v>762</v>
      </c>
      <c r="D263" s="253" t="s">
        <v>106</v>
      </c>
      <c r="E263" s="252" t="s">
        <v>98</v>
      </c>
      <c r="F263" s="248" t="s">
        <v>525</v>
      </c>
      <c r="G263" s="248" t="s">
        <v>153</v>
      </c>
      <c r="H263" s="248" t="s">
        <v>484</v>
      </c>
      <c r="I263" s="246" t="s">
        <v>152</v>
      </c>
      <c r="J263" s="201" t="s">
        <v>646</v>
      </c>
      <c r="K263" s="77" t="s">
        <v>489</v>
      </c>
      <c r="L263" s="249" t="s">
        <v>69</v>
      </c>
      <c r="M263" s="27" t="s">
        <v>111</v>
      </c>
      <c r="N263" s="28" t="s">
        <v>110</v>
      </c>
      <c r="O263" s="221"/>
      <c r="P263" s="237">
        <v>3</v>
      </c>
      <c r="Q263" s="193"/>
    </row>
    <row r="264" spans="1:17" s="209" customFormat="1" ht="41.5" customHeight="1">
      <c r="A264" s="238"/>
      <c r="B264" s="238"/>
      <c r="C264" s="240"/>
      <c r="D264" s="242"/>
      <c r="E264" s="240"/>
      <c r="F264" s="244"/>
      <c r="G264" s="244"/>
      <c r="H264" s="244"/>
      <c r="I264" s="246"/>
      <c r="J264" s="201" t="s">
        <v>647</v>
      </c>
      <c r="K264" s="77" t="s">
        <v>488</v>
      </c>
      <c r="L264" s="254"/>
      <c r="M264" s="27" t="str">
        <f>_xlfn.UNICHAR(_xlfn.UNICODE(M263)+1)</f>
        <v>②</v>
      </c>
      <c r="N264" s="28" t="s">
        <v>110</v>
      </c>
      <c r="O264" s="156"/>
      <c r="P264" s="237"/>
      <c r="Q264" s="193"/>
    </row>
    <row r="265" spans="1:17" s="209" customFormat="1" ht="20" customHeight="1">
      <c r="A265" s="239"/>
      <c r="B265" s="239"/>
      <c r="C265" s="241"/>
      <c r="D265" s="243"/>
      <c r="E265" s="241"/>
      <c r="F265" s="245"/>
      <c r="G265" s="245"/>
      <c r="H265" s="245"/>
      <c r="I265" s="246"/>
      <c r="J265" s="201" t="s">
        <v>648</v>
      </c>
      <c r="K265" s="77" t="s">
        <v>825</v>
      </c>
      <c r="L265" s="251"/>
      <c r="M265" s="27" t="str">
        <f>_xlfn.UNICHAR(_xlfn.UNICODE(M264)+1)</f>
        <v>③</v>
      </c>
      <c r="N265" s="28" t="s">
        <v>110</v>
      </c>
      <c r="O265" s="220"/>
      <c r="P265" s="237"/>
      <c r="Q265" s="193"/>
    </row>
    <row r="266" spans="1:17" s="209" customFormat="1" ht="22.5" customHeight="1">
      <c r="A266" s="266" t="s">
        <v>151</v>
      </c>
      <c r="B266" s="266" t="s">
        <v>717</v>
      </c>
      <c r="C266" s="252" t="s">
        <v>717</v>
      </c>
      <c r="D266" s="253" t="s">
        <v>107</v>
      </c>
      <c r="E266" s="253">
        <v>41</v>
      </c>
      <c r="F266" s="248" t="s">
        <v>150</v>
      </c>
      <c r="G266" s="262"/>
      <c r="H266" s="248" t="s">
        <v>149</v>
      </c>
      <c r="I266" s="255" t="s">
        <v>801</v>
      </c>
      <c r="J266" s="210" t="s">
        <v>148</v>
      </c>
      <c r="K266" s="264" t="s">
        <v>444</v>
      </c>
      <c r="L266" s="249" t="s">
        <v>69</v>
      </c>
      <c r="M266" s="23" t="s">
        <v>111</v>
      </c>
      <c r="N266" s="24" t="s">
        <v>110</v>
      </c>
      <c r="O266" s="222"/>
      <c r="P266" s="237">
        <v>2</v>
      </c>
      <c r="Q266" s="193"/>
    </row>
    <row r="267" spans="1:17" s="209" customFormat="1" ht="22.5" customHeight="1">
      <c r="A267" s="239"/>
      <c r="B267" s="239"/>
      <c r="C267" s="241"/>
      <c r="D267" s="243"/>
      <c r="E267" s="243"/>
      <c r="F267" s="245"/>
      <c r="G267" s="263"/>
      <c r="H267" s="245"/>
      <c r="I267" s="247"/>
      <c r="J267" s="215" t="s">
        <v>597</v>
      </c>
      <c r="K267" s="265"/>
      <c r="L267" s="251"/>
      <c r="M267" s="47" t="str">
        <f>_xlfn.UNICHAR(_xlfn.UNICODE(M266)+1)</f>
        <v>②</v>
      </c>
      <c r="N267" s="48" t="s">
        <v>110</v>
      </c>
      <c r="O267" s="222"/>
      <c r="P267" s="237"/>
      <c r="Q267" s="193"/>
    </row>
    <row r="268" spans="1:17" s="209" customFormat="1" ht="30.5" customHeight="1">
      <c r="A268" s="266" t="s">
        <v>31</v>
      </c>
      <c r="B268" s="266" t="s">
        <v>528</v>
      </c>
      <c r="C268" s="252" t="s">
        <v>528</v>
      </c>
      <c r="D268" s="252" t="s">
        <v>526</v>
      </c>
      <c r="E268" s="253">
        <v>5</v>
      </c>
      <c r="F268" s="272" t="s">
        <v>797</v>
      </c>
      <c r="G268" s="272" t="s">
        <v>147</v>
      </c>
      <c r="H268" s="272" t="s">
        <v>798</v>
      </c>
      <c r="I268" s="272" t="s">
        <v>598</v>
      </c>
      <c r="J268" s="200" t="s">
        <v>640</v>
      </c>
      <c r="K268" s="270" t="s">
        <v>527</v>
      </c>
      <c r="L268" s="249" t="s">
        <v>69</v>
      </c>
      <c r="M268" s="23" t="s">
        <v>111</v>
      </c>
      <c r="N268" s="24" t="s">
        <v>110</v>
      </c>
      <c r="O268" s="222"/>
      <c r="P268" s="258">
        <v>3</v>
      </c>
      <c r="Q268" s="193"/>
    </row>
    <row r="269" spans="1:17" s="209" customFormat="1" ht="21" customHeight="1">
      <c r="A269" s="238"/>
      <c r="B269" s="238"/>
      <c r="C269" s="240"/>
      <c r="D269" s="240"/>
      <c r="E269" s="242"/>
      <c r="F269" s="259"/>
      <c r="G269" s="259"/>
      <c r="H269" s="259"/>
      <c r="I269" s="259"/>
      <c r="J269" s="201" t="s">
        <v>641</v>
      </c>
      <c r="K269" s="268"/>
      <c r="L269" s="254"/>
      <c r="M269" s="27" t="str">
        <f>_xlfn.UNICHAR(_xlfn.UNICODE(M268)+1)</f>
        <v>②</v>
      </c>
      <c r="N269" s="28" t="s">
        <v>110</v>
      </c>
      <c r="O269" s="222"/>
      <c r="P269" s="258"/>
      <c r="Q269" s="193"/>
    </row>
    <row r="270" spans="1:17" s="209" customFormat="1" ht="42" customHeight="1">
      <c r="A270" s="239"/>
      <c r="B270" s="239"/>
      <c r="C270" s="241"/>
      <c r="D270" s="241"/>
      <c r="E270" s="243"/>
      <c r="F270" s="273"/>
      <c r="G270" s="273"/>
      <c r="H270" s="273"/>
      <c r="I270" s="273"/>
      <c r="J270" s="49" t="s">
        <v>642</v>
      </c>
      <c r="K270" s="157" t="s">
        <v>599</v>
      </c>
      <c r="L270" s="271"/>
      <c r="M270" s="47" t="str">
        <f>_xlfn.UNICHAR(_xlfn.UNICODE(M269)+1)</f>
        <v>③</v>
      </c>
      <c r="N270" s="48" t="s">
        <v>110</v>
      </c>
      <c r="O270" s="156"/>
      <c r="P270" s="258"/>
      <c r="Q270" s="193"/>
    </row>
    <row r="271" spans="1:17" s="209" customFormat="1" ht="31.5" customHeight="1">
      <c r="A271" s="266" t="s">
        <v>32</v>
      </c>
      <c r="B271" s="194" t="s">
        <v>718</v>
      </c>
      <c r="C271" s="195" t="s">
        <v>718</v>
      </c>
      <c r="D271" s="11" t="s">
        <v>146</v>
      </c>
      <c r="E271" s="10">
        <v>1</v>
      </c>
      <c r="F271" s="100" t="s">
        <v>461</v>
      </c>
      <c r="G271" s="174" t="s">
        <v>645</v>
      </c>
      <c r="H271" s="100" t="s">
        <v>462</v>
      </c>
      <c r="I271" s="199" t="s">
        <v>463</v>
      </c>
      <c r="J271" s="50" t="s">
        <v>600</v>
      </c>
      <c r="K271" s="159" t="s">
        <v>109</v>
      </c>
      <c r="L271" s="23" t="s">
        <v>69</v>
      </c>
      <c r="M271" s="23" t="s">
        <v>111</v>
      </c>
      <c r="N271" s="24" t="s">
        <v>110</v>
      </c>
      <c r="O271" s="217"/>
      <c r="P271" s="193">
        <v>1</v>
      </c>
      <c r="Q271" s="193">
        <v>5</v>
      </c>
    </row>
    <row r="272" spans="1:17" s="209" customFormat="1" ht="10.5" customHeight="1">
      <c r="A272" s="238"/>
      <c r="B272" s="266" t="s">
        <v>81</v>
      </c>
      <c r="C272" s="252" t="s">
        <v>81</v>
      </c>
      <c r="D272" s="253" t="s">
        <v>145</v>
      </c>
      <c r="E272" s="253">
        <v>60</v>
      </c>
      <c r="F272" s="248" t="s">
        <v>144</v>
      </c>
      <c r="G272" s="262" t="s">
        <v>694</v>
      </c>
      <c r="H272" s="248" t="s">
        <v>39</v>
      </c>
      <c r="I272" s="248" t="s">
        <v>44</v>
      </c>
      <c r="J272" s="50" t="s">
        <v>143</v>
      </c>
      <c r="K272" s="159"/>
      <c r="L272" s="218"/>
      <c r="M272" s="219"/>
      <c r="N272" s="220"/>
      <c r="O272" s="94"/>
      <c r="P272" s="237">
        <v>7</v>
      </c>
      <c r="Q272" s="237">
        <v>1</v>
      </c>
    </row>
    <row r="273" spans="1:17" s="209" customFormat="1" ht="10.5" customHeight="1">
      <c r="A273" s="238"/>
      <c r="B273" s="238"/>
      <c r="C273" s="240"/>
      <c r="D273" s="242"/>
      <c r="E273" s="242"/>
      <c r="F273" s="244"/>
      <c r="G273" s="267"/>
      <c r="H273" s="244"/>
      <c r="I273" s="244"/>
      <c r="J273" s="98" t="s">
        <v>142</v>
      </c>
      <c r="K273" s="268" t="s">
        <v>131</v>
      </c>
      <c r="L273" s="254" t="s">
        <v>69</v>
      </c>
      <c r="M273" s="27" t="s">
        <v>111</v>
      </c>
      <c r="N273" s="28" t="s">
        <v>110</v>
      </c>
      <c r="O273" s="222"/>
      <c r="P273" s="237"/>
      <c r="Q273" s="237"/>
    </row>
    <row r="274" spans="1:17" s="209" customFormat="1" ht="10.5" customHeight="1">
      <c r="A274" s="238"/>
      <c r="B274" s="238"/>
      <c r="C274" s="240"/>
      <c r="D274" s="242"/>
      <c r="E274" s="242"/>
      <c r="F274" s="244"/>
      <c r="G274" s="267"/>
      <c r="H274" s="244"/>
      <c r="I274" s="244"/>
      <c r="J274" s="211" t="s">
        <v>141</v>
      </c>
      <c r="K274" s="268"/>
      <c r="L274" s="250"/>
      <c r="M274" s="27" t="str">
        <f t="shared" ref="M274:M279" si="15">_xlfn.UNICHAR(_xlfn.UNICODE(M273)+1)</f>
        <v>②</v>
      </c>
      <c r="N274" s="28" t="s">
        <v>110</v>
      </c>
      <c r="O274" s="222"/>
      <c r="P274" s="237"/>
      <c r="Q274" s="237"/>
    </row>
    <row r="275" spans="1:17" s="209" customFormat="1" ht="10.5" customHeight="1">
      <c r="A275" s="238"/>
      <c r="B275" s="238"/>
      <c r="C275" s="240"/>
      <c r="D275" s="242"/>
      <c r="E275" s="242"/>
      <c r="F275" s="244"/>
      <c r="G275" s="267"/>
      <c r="H275" s="244"/>
      <c r="I275" s="244"/>
      <c r="J275" s="211" t="s">
        <v>140</v>
      </c>
      <c r="K275" s="268"/>
      <c r="L275" s="250"/>
      <c r="M275" s="27" t="str">
        <f t="shared" si="15"/>
        <v>③</v>
      </c>
      <c r="N275" s="28" t="s">
        <v>110</v>
      </c>
      <c r="O275" s="222"/>
      <c r="P275" s="237"/>
      <c r="Q275" s="237"/>
    </row>
    <row r="276" spans="1:17" s="209" customFormat="1" ht="10.5" customHeight="1">
      <c r="A276" s="238"/>
      <c r="B276" s="238"/>
      <c r="C276" s="240"/>
      <c r="D276" s="242"/>
      <c r="E276" s="242"/>
      <c r="F276" s="244"/>
      <c r="G276" s="267"/>
      <c r="H276" s="244"/>
      <c r="I276" s="244"/>
      <c r="J276" s="211" t="s">
        <v>139</v>
      </c>
      <c r="K276" s="268"/>
      <c r="L276" s="250"/>
      <c r="M276" s="27" t="str">
        <f t="shared" si="15"/>
        <v>④</v>
      </c>
      <c r="N276" s="28" t="s">
        <v>110</v>
      </c>
      <c r="O276" s="222"/>
      <c r="P276" s="237"/>
      <c r="Q276" s="237"/>
    </row>
    <row r="277" spans="1:17" s="209" customFormat="1" ht="10.5" customHeight="1">
      <c r="A277" s="238"/>
      <c r="B277" s="238"/>
      <c r="C277" s="240"/>
      <c r="D277" s="242"/>
      <c r="E277" s="242"/>
      <c r="F277" s="244"/>
      <c r="G277" s="267"/>
      <c r="H277" s="244"/>
      <c r="I277" s="244"/>
      <c r="J277" s="211" t="s">
        <v>138</v>
      </c>
      <c r="K277" s="268"/>
      <c r="L277" s="250"/>
      <c r="M277" s="27" t="str">
        <f t="shared" si="15"/>
        <v>⑤</v>
      </c>
      <c r="N277" s="28" t="s">
        <v>110</v>
      </c>
      <c r="O277" s="222"/>
      <c r="P277" s="237"/>
      <c r="Q277" s="237"/>
    </row>
    <row r="278" spans="1:17" s="209" customFormat="1" ht="10.5" customHeight="1">
      <c r="A278" s="238"/>
      <c r="B278" s="238"/>
      <c r="C278" s="240"/>
      <c r="D278" s="242"/>
      <c r="E278" s="242"/>
      <c r="F278" s="244"/>
      <c r="G278" s="267"/>
      <c r="H278" s="244"/>
      <c r="I278" s="244"/>
      <c r="J278" s="211" t="s">
        <v>137</v>
      </c>
      <c r="K278" s="268"/>
      <c r="L278" s="250"/>
      <c r="M278" s="27" t="str">
        <f t="shared" si="15"/>
        <v>⑥</v>
      </c>
      <c r="N278" s="28" t="s">
        <v>110</v>
      </c>
      <c r="O278" s="222"/>
      <c r="P278" s="237"/>
      <c r="Q278" s="237"/>
    </row>
    <row r="279" spans="1:17" s="209" customFormat="1" ht="10.5" customHeight="1">
      <c r="A279" s="239"/>
      <c r="B279" s="239"/>
      <c r="C279" s="241"/>
      <c r="D279" s="243"/>
      <c r="E279" s="243"/>
      <c r="F279" s="245"/>
      <c r="G279" s="263"/>
      <c r="H279" s="245"/>
      <c r="I279" s="245"/>
      <c r="J279" s="216" t="s">
        <v>494</v>
      </c>
      <c r="K279" s="269"/>
      <c r="L279" s="251"/>
      <c r="M279" s="47" t="str">
        <f t="shared" si="15"/>
        <v>⑦</v>
      </c>
      <c r="N279" s="48" t="s">
        <v>110</v>
      </c>
      <c r="O279" s="222"/>
      <c r="P279" s="237"/>
      <c r="Q279" s="237"/>
    </row>
    <row r="280" spans="1:17" s="209" customFormat="1" ht="10.5" customHeight="1">
      <c r="A280" s="238" t="s">
        <v>739</v>
      </c>
      <c r="B280" s="238" t="s">
        <v>763</v>
      </c>
      <c r="C280" s="240" t="s">
        <v>136</v>
      </c>
      <c r="D280" s="242" t="s">
        <v>135</v>
      </c>
      <c r="E280" s="240" t="s">
        <v>730</v>
      </c>
      <c r="F280" s="244" t="s">
        <v>134</v>
      </c>
      <c r="G280" s="259" t="s">
        <v>731</v>
      </c>
      <c r="H280" s="244" t="s">
        <v>40</v>
      </c>
      <c r="I280" s="244" t="s">
        <v>45</v>
      </c>
      <c r="J280" s="35" t="s">
        <v>133</v>
      </c>
      <c r="K280" s="77"/>
      <c r="L280" s="218"/>
      <c r="M280" s="27"/>
      <c r="N280" s="28"/>
      <c r="O280" s="94"/>
      <c r="P280" s="237">
        <v>6</v>
      </c>
      <c r="Q280" s="237">
        <v>7</v>
      </c>
    </row>
    <row r="281" spans="1:17" s="209" customFormat="1" ht="10.5" customHeight="1">
      <c r="A281" s="238"/>
      <c r="B281" s="238"/>
      <c r="C281" s="240"/>
      <c r="D281" s="242"/>
      <c r="E281" s="242"/>
      <c r="F281" s="244"/>
      <c r="G281" s="260"/>
      <c r="H281" s="244"/>
      <c r="I281" s="244"/>
      <c r="J281" s="211" t="s">
        <v>132</v>
      </c>
      <c r="K281" s="268" t="s">
        <v>601</v>
      </c>
      <c r="L281" s="254" t="s">
        <v>69</v>
      </c>
      <c r="M281" s="27" t="s">
        <v>111</v>
      </c>
      <c r="N281" s="28" t="s">
        <v>110</v>
      </c>
      <c r="O281" s="222"/>
      <c r="P281" s="237"/>
      <c r="Q281" s="237"/>
    </row>
    <row r="282" spans="1:17" s="209" customFormat="1" ht="10.5" customHeight="1">
      <c r="A282" s="238"/>
      <c r="B282" s="238"/>
      <c r="C282" s="240"/>
      <c r="D282" s="242"/>
      <c r="E282" s="242"/>
      <c r="F282" s="244"/>
      <c r="G282" s="260"/>
      <c r="H282" s="244"/>
      <c r="I282" s="244"/>
      <c r="J282" s="211" t="s">
        <v>130</v>
      </c>
      <c r="K282" s="268"/>
      <c r="L282" s="250"/>
      <c r="M282" s="27" t="str">
        <f>_xlfn.UNICHAR(_xlfn.UNICODE(M281)+1)</f>
        <v>②</v>
      </c>
      <c r="N282" s="28" t="s">
        <v>110</v>
      </c>
      <c r="O282" s="222"/>
      <c r="P282" s="237"/>
      <c r="Q282" s="237"/>
    </row>
    <row r="283" spans="1:17" s="209" customFormat="1" ht="10.5" customHeight="1">
      <c r="A283" s="238"/>
      <c r="B283" s="238"/>
      <c r="C283" s="240"/>
      <c r="D283" s="242"/>
      <c r="E283" s="242"/>
      <c r="F283" s="244"/>
      <c r="G283" s="260"/>
      <c r="H283" s="244"/>
      <c r="I283" s="244"/>
      <c r="J283" s="211" t="s">
        <v>129</v>
      </c>
      <c r="K283" s="268"/>
      <c r="L283" s="250"/>
      <c r="M283" s="27" t="str">
        <f>_xlfn.UNICHAR(_xlfn.UNICODE(M282)+1)</f>
        <v>③</v>
      </c>
      <c r="N283" s="28" t="s">
        <v>110</v>
      </c>
      <c r="O283" s="222"/>
      <c r="P283" s="237"/>
      <c r="Q283" s="237"/>
    </row>
    <row r="284" spans="1:17" s="209" customFormat="1" ht="10.5" customHeight="1">
      <c r="A284" s="238"/>
      <c r="B284" s="238"/>
      <c r="C284" s="240"/>
      <c r="D284" s="242"/>
      <c r="E284" s="242"/>
      <c r="F284" s="244"/>
      <c r="G284" s="260"/>
      <c r="H284" s="244"/>
      <c r="I284" s="244"/>
      <c r="J284" s="211" t="s">
        <v>128</v>
      </c>
      <c r="K284" s="268"/>
      <c r="L284" s="250"/>
      <c r="M284" s="27" t="str">
        <f>_xlfn.UNICHAR(_xlfn.UNICODE(M283)+1)</f>
        <v>④</v>
      </c>
      <c r="N284" s="28" t="s">
        <v>110</v>
      </c>
      <c r="O284" s="222"/>
      <c r="P284" s="237"/>
      <c r="Q284" s="237"/>
    </row>
    <row r="285" spans="1:17" s="209" customFormat="1" ht="10.5" customHeight="1">
      <c r="A285" s="238"/>
      <c r="B285" s="238"/>
      <c r="C285" s="240"/>
      <c r="D285" s="242"/>
      <c r="E285" s="242"/>
      <c r="F285" s="244"/>
      <c r="G285" s="260"/>
      <c r="H285" s="244"/>
      <c r="I285" s="244"/>
      <c r="J285" s="211" t="s">
        <v>127</v>
      </c>
      <c r="K285" s="268"/>
      <c r="L285" s="250"/>
      <c r="M285" s="27" t="str">
        <f>_xlfn.UNICHAR(_xlfn.UNICODE(M284)+1)</f>
        <v>⑤</v>
      </c>
      <c r="N285" s="28" t="s">
        <v>110</v>
      </c>
      <c r="O285" s="222"/>
      <c r="P285" s="237"/>
      <c r="Q285" s="237"/>
    </row>
    <row r="286" spans="1:17" s="209" customFormat="1" ht="10.5" customHeight="1">
      <c r="A286" s="238"/>
      <c r="B286" s="238"/>
      <c r="C286" s="240"/>
      <c r="D286" s="243"/>
      <c r="E286" s="243"/>
      <c r="F286" s="245"/>
      <c r="G286" s="261"/>
      <c r="H286" s="245"/>
      <c r="I286" s="245"/>
      <c r="J286" s="211" t="s">
        <v>602</v>
      </c>
      <c r="K286" s="269"/>
      <c r="L286" s="251"/>
      <c r="M286" s="27" t="str">
        <f>_xlfn.UNICHAR(_xlfn.UNICODE(M285)+1)</f>
        <v>⑥</v>
      </c>
      <c r="N286" s="28" t="s">
        <v>110</v>
      </c>
      <c r="O286" s="220"/>
      <c r="P286" s="237"/>
      <c r="Q286" s="237"/>
    </row>
    <row r="287" spans="1:17" s="209" customFormat="1" ht="50.5" customHeight="1">
      <c r="A287" s="238"/>
      <c r="B287" s="266" t="s">
        <v>82</v>
      </c>
      <c r="C287" s="252" t="s">
        <v>82</v>
      </c>
      <c r="D287" s="253" t="s">
        <v>126</v>
      </c>
      <c r="E287" s="253"/>
      <c r="F287" s="248" t="s">
        <v>125</v>
      </c>
      <c r="G287" s="248"/>
      <c r="H287" s="248" t="s">
        <v>124</v>
      </c>
      <c r="I287" s="248" t="s">
        <v>603</v>
      </c>
      <c r="J287" s="50" t="s">
        <v>604</v>
      </c>
      <c r="K287" s="159" t="s">
        <v>123</v>
      </c>
      <c r="L287" s="249" t="s">
        <v>69</v>
      </c>
      <c r="M287" s="23" t="s">
        <v>111</v>
      </c>
      <c r="N287" s="24" t="s">
        <v>110</v>
      </c>
      <c r="O287" s="222"/>
      <c r="P287" s="258">
        <v>4</v>
      </c>
      <c r="Q287" s="237">
        <v>5</v>
      </c>
    </row>
    <row r="288" spans="1:17" s="209" customFormat="1" ht="10.5" customHeight="1">
      <c r="A288" s="238"/>
      <c r="B288" s="238"/>
      <c r="C288" s="240"/>
      <c r="D288" s="242"/>
      <c r="E288" s="242"/>
      <c r="F288" s="244"/>
      <c r="G288" s="244"/>
      <c r="H288" s="244"/>
      <c r="I288" s="244"/>
      <c r="J288" s="211" t="s">
        <v>122</v>
      </c>
      <c r="K288" s="77" t="s">
        <v>121</v>
      </c>
      <c r="L288" s="250"/>
      <c r="M288" s="27" t="str">
        <f>_xlfn.UNICHAR(_xlfn.UNICODE(M287)+1)</f>
        <v>②</v>
      </c>
      <c r="N288" s="28" t="s">
        <v>110</v>
      </c>
      <c r="O288" s="222"/>
      <c r="P288" s="258"/>
      <c r="Q288" s="237"/>
    </row>
    <row r="289" spans="1:23" s="209" customFormat="1" ht="20.5" customHeight="1">
      <c r="A289" s="238"/>
      <c r="B289" s="238"/>
      <c r="C289" s="240"/>
      <c r="D289" s="242"/>
      <c r="E289" s="242"/>
      <c r="F289" s="244"/>
      <c r="G289" s="244"/>
      <c r="H289" s="244"/>
      <c r="I289" s="244"/>
      <c r="J289" s="211" t="s">
        <v>120</v>
      </c>
      <c r="K289" s="77"/>
      <c r="L289" s="250"/>
      <c r="M289" s="27" t="str">
        <f>_xlfn.UNICHAR(_xlfn.UNICODE(M288)+1)</f>
        <v>③</v>
      </c>
      <c r="N289" s="28" t="s">
        <v>110</v>
      </c>
      <c r="O289" s="222"/>
      <c r="P289" s="258"/>
      <c r="Q289" s="237"/>
    </row>
    <row r="290" spans="1:23" s="209" customFormat="1" ht="11" customHeight="1">
      <c r="A290" s="238"/>
      <c r="B290" s="239"/>
      <c r="C290" s="241"/>
      <c r="D290" s="243"/>
      <c r="E290" s="243"/>
      <c r="F290" s="245"/>
      <c r="G290" s="245"/>
      <c r="H290" s="245"/>
      <c r="I290" s="245"/>
      <c r="J290" s="216" t="s">
        <v>119</v>
      </c>
      <c r="K290" s="175"/>
      <c r="L290" s="251"/>
      <c r="M290" s="47" t="str">
        <f>_xlfn.UNICHAR(_xlfn.UNICODE(M289)+1)</f>
        <v>④</v>
      </c>
      <c r="N290" s="48" t="s">
        <v>110</v>
      </c>
      <c r="O290" s="222"/>
      <c r="P290" s="258"/>
      <c r="Q290" s="193"/>
    </row>
    <row r="291" spans="1:23" s="209" customFormat="1" ht="20.5" customHeight="1">
      <c r="A291" s="238"/>
      <c r="B291" s="238" t="s">
        <v>446</v>
      </c>
      <c r="C291" s="240" t="s">
        <v>446</v>
      </c>
      <c r="D291" s="242" t="s">
        <v>118</v>
      </c>
      <c r="E291" s="242">
        <v>11</v>
      </c>
      <c r="F291" s="244" t="s">
        <v>775</v>
      </c>
      <c r="G291" s="244" t="s">
        <v>117</v>
      </c>
      <c r="H291" s="244" t="s">
        <v>46</v>
      </c>
      <c r="I291" s="246" t="s">
        <v>605</v>
      </c>
      <c r="J291" s="35" t="s">
        <v>606</v>
      </c>
      <c r="K291" s="77" t="s">
        <v>609</v>
      </c>
      <c r="L291" s="254" t="s">
        <v>69</v>
      </c>
      <c r="M291" s="27" t="s">
        <v>111</v>
      </c>
      <c r="N291" s="28" t="s">
        <v>110</v>
      </c>
      <c r="O291" s="221"/>
      <c r="P291" s="237">
        <v>3</v>
      </c>
      <c r="Q291" s="237">
        <v>2</v>
      </c>
    </row>
    <row r="292" spans="1:23" s="209" customFormat="1" ht="20" customHeight="1">
      <c r="A292" s="238"/>
      <c r="B292" s="238"/>
      <c r="C292" s="240"/>
      <c r="D292" s="242"/>
      <c r="E292" s="242"/>
      <c r="F292" s="244"/>
      <c r="G292" s="244"/>
      <c r="H292" s="244"/>
      <c r="I292" s="246"/>
      <c r="J292" s="211" t="s">
        <v>607</v>
      </c>
      <c r="K292" s="77" t="s">
        <v>445</v>
      </c>
      <c r="L292" s="250"/>
      <c r="M292" s="27" t="str">
        <f>_xlfn.UNICHAR(_xlfn.UNICODE(M291)+1)</f>
        <v>②</v>
      </c>
      <c r="N292" s="28" t="s">
        <v>110</v>
      </c>
      <c r="O292" s="222"/>
      <c r="P292" s="237"/>
      <c r="Q292" s="237"/>
    </row>
    <row r="293" spans="1:23" s="209" customFormat="1" ht="43" customHeight="1">
      <c r="A293" s="239"/>
      <c r="B293" s="239"/>
      <c r="C293" s="241"/>
      <c r="D293" s="243"/>
      <c r="E293" s="243"/>
      <c r="F293" s="245"/>
      <c r="G293" s="245"/>
      <c r="H293" s="245"/>
      <c r="I293" s="247"/>
      <c r="J293" s="216" t="s">
        <v>608</v>
      </c>
      <c r="K293" s="157" t="s">
        <v>116</v>
      </c>
      <c r="L293" s="251"/>
      <c r="M293" s="47" t="str">
        <f>_xlfn.UNICHAR(_xlfn.UNICODE(M292)+1)</f>
        <v>③</v>
      </c>
      <c r="N293" s="48" t="s">
        <v>110</v>
      </c>
      <c r="O293" s="222"/>
      <c r="P293" s="237"/>
      <c r="Q293" s="237"/>
    </row>
    <row r="294" spans="1:23" s="209" customFormat="1" ht="15.75" customHeight="1">
      <c r="A294" s="13"/>
      <c r="B294" s="12"/>
      <c r="C294" s="5"/>
      <c r="D294" s="5"/>
      <c r="E294" s="5"/>
      <c r="F294" s="12"/>
      <c r="G294" s="13"/>
      <c r="H294" s="83"/>
      <c r="I294" s="83" t="s">
        <v>504</v>
      </c>
      <c r="J294" s="137"/>
      <c r="K294" s="176"/>
      <c r="L294" s="213" t="s">
        <v>55</v>
      </c>
      <c r="M294" s="256">
        <f>P294</f>
        <v>49</v>
      </c>
      <c r="N294" s="256" t="str">
        <f>O294</f>
        <v/>
      </c>
      <c r="O294" s="185" t="str">
        <f>IF(COUNTIF(O242:O293,1)&gt;0,COUNTIF(O242:O293,1),"")</f>
        <v/>
      </c>
      <c r="P294" s="2">
        <f>SUM(P242:P293)</f>
        <v>49</v>
      </c>
      <c r="Q294" s="2">
        <f>SUM(Q242:Q293)</f>
        <v>27</v>
      </c>
      <c r="R294" s="225"/>
    </row>
    <row r="295" spans="1:23" s="209" customFormat="1" ht="15.75" customHeight="1">
      <c r="A295" s="13"/>
      <c r="B295" s="12"/>
      <c r="C295" s="5"/>
      <c r="D295" s="5"/>
      <c r="E295" s="5"/>
      <c r="F295" s="12"/>
      <c r="G295" s="13"/>
      <c r="H295" s="177"/>
      <c r="I295" s="177" t="s">
        <v>53</v>
      </c>
      <c r="J295" s="178"/>
      <c r="K295" s="179"/>
      <c r="L295" s="180" t="s">
        <v>55</v>
      </c>
      <c r="M295" s="257">
        <f>M88+M157+M222+M237+M294</f>
        <v>252</v>
      </c>
      <c r="N295" s="257" t="str">
        <f>O295</f>
        <v/>
      </c>
      <c r="O295" s="181" t="str">
        <f>IFERROR(O88+O157+O222+O237+O294,"")</f>
        <v/>
      </c>
      <c r="P295" s="2"/>
      <c r="Q295" s="3">
        <f>Q88+Q157+Q222+Q237+Q294</f>
        <v>175</v>
      </c>
      <c r="R295" s="225"/>
    </row>
    <row r="296" spans="1:23" s="209" customFormat="1" ht="58.5" customHeight="1">
      <c r="A296" s="13"/>
      <c r="B296" s="12"/>
      <c r="C296" s="5"/>
      <c r="D296" s="5"/>
      <c r="E296" s="5"/>
      <c r="F296" s="12"/>
      <c r="G296" s="13"/>
      <c r="H296" s="13"/>
      <c r="I296" s="13"/>
      <c r="J296" s="12"/>
      <c r="K296" s="12"/>
      <c r="L296" s="15"/>
      <c r="M296" s="15"/>
      <c r="N296" s="15"/>
      <c r="O296" s="12"/>
    </row>
    <row r="297" spans="1:23" ht="15.75" customHeight="1"/>
    <row r="298" spans="1:23" s="223" customFormat="1" ht="18" customHeight="1">
      <c r="A298" s="13"/>
      <c r="B298" s="12"/>
      <c r="C298" s="5"/>
      <c r="D298" s="5"/>
      <c r="E298" s="5"/>
      <c r="F298" s="12"/>
      <c r="G298" s="13"/>
      <c r="H298" s="13"/>
      <c r="I298" s="13"/>
      <c r="J298" s="12"/>
      <c r="K298" s="12"/>
      <c r="L298" s="15"/>
      <c r="M298" s="15"/>
      <c r="N298" s="15"/>
      <c r="O298" s="12"/>
      <c r="P298" s="2"/>
      <c r="Q298" s="2"/>
      <c r="R298" s="225"/>
      <c r="S298" s="225"/>
      <c r="T298" s="225"/>
      <c r="U298" s="225"/>
      <c r="V298" s="225"/>
      <c r="W298" s="225"/>
    </row>
  </sheetData>
  <mergeCells count="619">
    <mergeCell ref="K117:K120"/>
    <mergeCell ref="J5:J6"/>
    <mergeCell ref="K5:K6"/>
    <mergeCell ref="L5:L6"/>
    <mergeCell ref="M5:N6"/>
    <mergeCell ref="O5:O6"/>
    <mergeCell ref="A4:I4"/>
    <mergeCell ref="A5:A6"/>
    <mergeCell ref="B5:B6"/>
    <mergeCell ref="C5:E5"/>
    <mergeCell ref="F5:F6"/>
    <mergeCell ref="G5:G6"/>
    <mergeCell ref="H5:H6"/>
    <mergeCell ref="I5:I6"/>
    <mergeCell ref="A17:A18"/>
    <mergeCell ref="B17:B18"/>
    <mergeCell ref="C17:C18"/>
    <mergeCell ref="D17:D18"/>
    <mergeCell ref="E17:E18"/>
    <mergeCell ref="F17:F18"/>
    <mergeCell ref="G17:G18"/>
    <mergeCell ref="H17:H18"/>
    <mergeCell ref="G7:G16"/>
    <mergeCell ref="H7:H16"/>
    <mergeCell ref="A7:A16"/>
    <mergeCell ref="B7:B16"/>
    <mergeCell ref="C7:C16"/>
    <mergeCell ref="D7:D16"/>
    <mergeCell ref="E7:E16"/>
    <mergeCell ref="F7:F16"/>
    <mergeCell ref="Q7:Q16"/>
    <mergeCell ref="I7:I16"/>
    <mergeCell ref="P7:P16"/>
    <mergeCell ref="L7:L12"/>
    <mergeCell ref="L13:L16"/>
    <mergeCell ref="I17:I18"/>
    <mergeCell ref="L17:L18"/>
    <mergeCell ref="P17:P18"/>
    <mergeCell ref="D22:D25"/>
    <mergeCell ref="E22:E25"/>
    <mergeCell ref="F22:F25"/>
    <mergeCell ref="G22:G25"/>
    <mergeCell ref="H22:H25"/>
    <mergeCell ref="I22:I25"/>
    <mergeCell ref="L22:L25"/>
    <mergeCell ref="G19:G21"/>
    <mergeCell ref="P35:P38"/>
    <mergeCell ref="Q35:Q38"/>
    <mergeCell ref="I35:I38"/>
    <mergeCell ref="L35:L37"/>
    <mergeCell ref="I26:I34"/>
    <mergeCell ref="L26:L34"/>
    <mergeCell ref="P26:P34"/>
    <mergeCell ref="P19:P21"/>
    <mergeCell ref="P22:P25"/>
    <mergeCell ref="Q22:Q25"/>
    <mergeCell ref="Q26:Q34"/>
    <mergeCell ref="A19:A34"/>
    <mergeCell ref="B26:B34"/>
    <mergeCell ref="C26:C34"/>
    <mergeCell ref="D26:D34"/>
    <mergeCell ref="E26:E34"/>
    <mergeCell ref="Q19:Q21"/>
    <mergeCell ref="B22:B25"/>
    <mergeCell ref="C22:C25"/>
    <mergeCell ref="H19:H21"/>
    <mergeCell ref="I19:I21"/>
    <mergeCell ref="L19:L21"/>
    <mergeCell ref="F26:F34"/>
    <mergeCell ref="G26:G34"/>
    <mergeCell ref="H26:H34"/>
    <mergeCell ref="B19:B21"/>
    <mergeCell ref="C19:C21"/>
    <mergeCell ref="D19:D21"/>
    <mergeCell ref="E19:E21"/>
    <mergeCell ref="F19:F21"/>
    <mergeCell ref="A39:A54"/>
    <mergeCell ref="B39:B49"/>
    <mergeCell ref="C39:C49"/>
    <mergeCell ref="D39:D49"/>
    <mergeCell ref="E39:E49"/>
    <mergeCell ref="F39:F49"/>
    <mergeCell ref="G39:G49"/>
    <mergeCell ref="H39:H49"/>
    <mergeCell ref="F35:F38"/>
    <mergeCell ref="G35:G38"/>
    <mergeCell ref="H35:H38"/>
    <mergeCell ref="A35:A38"/>
    <mergeCell ref="B35:B38"/>
    <mergeCell ref="C35:C38"/>
    <mergeCell ref="D35:D38"/>
    <mergeCell ref="E35:E38"/>
    <mergeCell ref="I39:I49"/>
    <mergeCell ref="L39:L48"/>
    <mergeCell ref="P39:P49"/>
    <mergeCell ref="Q39:Q49"/>
    <mergeCell ref="B50:B54"/>
    <mergeCell ref="C50:C54"/>
    <mergeCell ref="D50:D54"/>
    <mergeCell ref="E50:E54"/>
    <mergeCell ref="F50:F54"/>
    <mergeCell ref="Q50:Q54"/>
    <mergeCell ref="G50:G54"/>
    <mergeCell ref="H50:H54"/>
    <mergeCell ref="I50:I54"/>
    <mergeCell ref="L50:L54"/>
    <mergeCell ref="P50:P54"/>
    <mergeCell ref="P62:P70"/>
    <mergeCell ref="Q62:Q70"/>
    <mergeCell ref="L63:L69"/>
    <mergeCell ref="K55:K57"/>
    <mergeCell ref="L55:L61"/>
    <mergeCell ref="P55:P61"/>
    <mergeCell ref="Q55:Q61"/>
    <mergeCell ref="A55:A70"/>
    <mergeCell ref="B55:B61"/>
    <mergeCell ref="C55:C61"/>
    <mergeCell ref="D55:D61"/>
    <mergeCell ref="E55:E61"/>
    <mergeCell ref="F55:F61"/>
    <mergeCell ref="G55:G61"/>
    <mergeCell ref="H55:H61"/>
    <mergeCell ref="I55:I61"/>
    <mergeCell ref="G62:G70"/>
    <mergeCell ref="H62:H70"/>
    <mergeCell ref="I62:I70"/>
    <mergeCell ref="B62:B70"/>
    <mergeCell ref="C62:C70"/>
    <mergeCell ref="D62:D70"/>
    <mergeCell ref="E62:E70"/>
    <mergeCell ref="F62:F70"/>
    <mergeCell ref="Q71:Q87"/>
    <mergeCell ref="L81:L83"/>
    <mergeCell ref="L84:L87"/>
    <mergeCell ref="M88:N88"/>
    <mergeCell ref="P71:P87"/>
    <mergeCell ref="A91:A92"/>
    <mergeCell ref="B91:B92"/>
    <mergeCell ref="C91:E91"/>
    <mergeCell ref="F91:F92"/>
    <mergeCell ref="G91:G92"/>
    <mergeCell ref="H91:H92"/>
    <mergeCell ref="G71:G87"/>
    <mergeCell ref="H71:H87"/>
    <mergeCell ref="I71:I87"/>
    <mergeCell ref="A71:A87"/>
    <mergeCell ref="B71:B87"/>
    <mergeCell ref="C71:C87"/>
    <mergeCell ref="D71:D87"/>
    <mergeCell ref="E71:E87"/>
    <mergeCell ref="F71:F87"/>
    <mergeCell ref="I91:I92"/>
    <mergeCell ref="K71:K72"/>
    <mergeCell ref="L75:L80"/>
    <mergeCell ref="L71:L74"/>
    <mergeCell ref="H93:H99"/>
    <mergeCell ref="I93:I99"/>
    <mergeCell ref="Q100:Q103"/>
    <mergeCell ref="H100:H103"/>
    <mergeCell ref="I100:I103"/>
    <mergeCell ref="K100:K102"/>
    <mergeCell ref="L100:L102"/>
    <mergeCell ref="P100:P103"/>
    <mergeCell ref="J91:J92"/>
    <mergeCell ref="K91:K92"/>
    <mergeCell ref="L91:L92"/>
    <mergeCell ref="M91:N92"/>
    <mergeCell ref="O91:O92"/>
    <mergeCell ref="D100:D103"/>
    <mergeCell ref="E100:E103"/>
    <mergeCell ref="F100:F103"/>
    <mergeCell ref="G100:G103"/>
    <mergeCell ref="B93:B99"/>
    <mergeCell ref="C93:C99"/>
    <mergeCell ref="D93:D99"/>
    <mergeCell ref="E93:E99"/>
    <mergeCell ref="F93:F99"/>
    <mergeCell ref="G93:G99"/>
    <mergeCell ref="A93:A105"/>
    <mergeCell ref="P106:P112"/>
    <mergeCell ref="Q106:Q112"/>
    <mergeCell ref="L107:L110"/>
    <mergeCell ref="L111:L112"/>
    <mergeCell ref="B113:B115"/>
    <mergeCell ref="C113:C115"/>
    <mergeCell ref="D113:D115"/>
    <mergeCell ref="E113:E115"/>
    <mergeCell ref="F113:F115"/>
    <mergeCell ref="A106:A120"/>
    <mergeCell ref="B106:B112"/>
    <mergeCell ref="C106:C112"/>
    <mergeCell ref="D106:D112"/>
    <mergeCell ref="E106:E112"/>
    <mergeCell ref="F106:F112"/>
    <mergeCell ref="G106:G112"/>
    <mergeCell ref="H106:H112"/>
    <mergeCell ref="I106:I112"/>
    <mergeCell ref="P93:P99"/>
    <mergeCell ref="Q93:Q99"/>
    <mergeCell ref="L94:L98"/>
    <mergeCell ref="B100:B103"/>
    <mergeCell ref="C100:C103"/>
    <mergeCell ref="A121:A131"/>
    <mergeCell ref="B121:B131"/>
    <mergeCell ref="C121:C131"/>
    <mergeCell ref="D121:D131"/>
    <mergeCell ref="E121:E131"/>
    <mergeCell ref="F121:F131"/>
    <mergeCell ref="P113:P115"/>
    <mergeCell ref="Q113:Q115"/>
    <mergeCell ref="B117:B120"/>
    <mergeCell ref="C117:C120"/>
    <mergeCell ref="D117:D120"/>
    <mergeCell ref="E117:E120"/>
    <mergeCell ref="F117:F120"/>
    <mergeCell ref="G117:G120"/>
    <mergeCell ref="H117:H120"/>
    <mergeCell ref="I117:I120"/>
    <mergeCell ref="G113:G115"/>
    <mergeCell ref="H113:H115"/>
    <mergeCell ref="I113:I115"/>
    <mergeCell ref="K113:K114"/>
    <mergeCell ref="L113:L115"/>
    <mergeCell ref="G121:G131"/>
    <mergeCell ref="H121:H131"/>
    <mergeCell ref="I121:I131"/>
    <mergeCell ref="P121:P131"/>
    <mergeCell ref="Q121:Q131"/>
    <mergeCell ref="L122:L126"/>
    <mergeCell ref="L128:L131"/>
    <mergeCell ref="L117:L120"/>
    <mergeCell ref="P117:P120"/>
    <mergeCell ref="Q117:Q120"/>
    <mergeCell ref="P132:P138"/>
    <mergeCell ref="Q132:Q138"/>
    <mergeCell ref="I132:I138"/>
    <mergeCell ref="K132:K133"/>
    <mergeCell ref="L132:L137"/>
    <mergeCell ref="A132:A138"/>
    <mergeCell ref="B132:B138"/>
    <mergeCell ref="C132:C138"/>
    <mergeCell ref="D132:D138"/>
    <mergeCell ref="E132:E138"/>
    <mergeCell ref="F132:F138"/>
    <mergeCell ref="G132:G138"/>
    <mergeCell ref="H132:H138"/>
    <mergeCell ref="I139:I143"/>
    <mergeCell ref="P139:P143"/>
    <mergeCell ref="Q139:Q143"/>
    <mergeCell ref="L140:L142"/>
    <mergeCell ref="A144:A146"/>
    <mergeCell ref="B144:B146"/>
    <mergeCell ref="C144:C146"/>
    <mergeCell ref="D144:D146"/>
    <mergeCell ref="E144:E146"/>
    <mergeCell ref="A139:A143"/>
    <mergeCell ref="B139:B143"/>
    <mergeCell ref="C139:C143"/>
    <mergeCell ref="D139:D143"/>
    <mergeCell ref="E139:E143"/>
    <mergeCell ref="F139:F143"/>
    <mergeCell ref="G139:G143"/>
    <mergeCell ref="H139:H143"/>
    <mergeCell ref="I147:I151"/>
    <mergeCell ref="K147:K148"/>
    <mergeCell ref="L147:L151"/>
    <mergeCell ref="P147:P151"/>
    <mergeCell ref="Q147:Q151"/>
    <mergeCell ref="P144:P146"/>
    <mergeCell ref="Q144:Q146"/>
    <mergeCell ref="A147:A151"/>
    <mergeCell ref="B147:B151"/>
    <mergeCell ref="C147:C151"/>
    <mergeCell ref="D147:D151"/>
    <mergeCell ref="E147:E151"/>
    <mergeCell ref="F147:F151"/>
    <mergeCell ref="G147:G151"/>
    <mergeCell ref="H147:H151"/>
    <mergeCell ref="F144:F146"/>
    <mergeCell ref="G144:G146"/>
    <mergeCell ref="H144:H146"/>
    <mergeCell ref="I144:I146"/>
    <mergeCell ref="L144:L146"/>
    <mergeCell ref="Q152:Q156"/>
    <mergeCell ref="M157:N157"/>
    <mergeCell ref="A160:A161"/>
    <mergeCell ref="B160:B161"/>
    <mergeCell ref="C160:E160"/>
    <mergeCell ref="F160:F161"/>
    <mergeCell ref="G160:G161"/>
    <mergeCell ref="H160:H161"/>
    <mergeCell ref="I160:I161"/>
    <mergeCell ref="J160:J161"/>
    <mergeCell ref="G152:G156"/>
    <mergeCell ref="H152:H156"/>
    <mergeCell ref="I152:I156"/>
    <mergeCell ref="L152:L156"/>
    <mergeCell ref="P152:P156"/>
    <mergeCell ref="A152:A156"/>
    <mergeCell ref="B152:B156"/>
    <mergeCell ref="C152:C156"/>
    <mergeCell ref="D152:D156"/>
    <mergeCell ref="E152:E156"/>
    <mergeCell ref="F152:F156"/>
    <mergeCell ref="K160:K161"/>
    <mergeCell ref="L160:L161"/>
    <mergeCell ref="M160:N161"/>
    <mergeCell ref="O160:O161"/>
    <mergeCell ref="A162:A165"/>
    <mergeCell ref="B162:B165"/>
    <mergeCell ref="C162:C165"/>
    <mergeCell ref="D162:D165"/>
    <mergeCell ref="E162:E165"/>
    <mergeCell ref="H166:H175"/>
    <mergeCell ref="I166:I175"/>
    <mergeCell ref="L166:L170"/>
    <mergeCell ref="P166:P175"/>
    <mergeCell ref="Q166:Q175"/>
    <mergeCell ref="L171:L174"/>
    <mergeCell ref="P162:P165"/>
    <mergeCell ref="Q162:Q165"/>
    <mergeCell ref="A166:A175"/>
    <mergeCell ref="B166:B175"/>
    <mergeCell ref="C166:C175"/>
    <mergeCell ref="D166:D175"/>
    <mergeCell ref="E166:E175"/>
    <mergeCell ref="F166:F175"/>
    <mergeCell ref="G166:G175"/>
    <mergeCell ref="F162:F165"/>
    <mergeCell ref="G162:G165"/>
    <mergeCell ref="H162:H165"/>
    <mergeCell ref="I162:I165"/>
    <mergeCell ref="K162:K163"/>
    <mergeCell ref="L162:L165"/>
    <mergeCell ref="G176:G177"/>
    <mergeCell ref="H176:H177"/>
    <mergeCell ref="I176:I177"/>
    <mergeCell ref="P176:P177"/>
    <mergeCell ref="A178:A182"/>
    <mergeCell ref="B178:B182"/>
    <mergeCell ref="C178:C182"/>
    <mergeCell ref="D178:D182"/>
    <mergeCell ref="E178:E182"/>
    <mergeCell ref="A176:A177"/>
    <mergeCell ref="B176:B177"/>
    <mergeCell ref="C176:C177"/>
    <mergeCell ref="D176:D177"/>
    <mergeCell ref="E176:E177"/>
    <mergeCell ref="F176:F177"/>
    <mergeCell ref="P178:P182"/>
    <mergeCell ref="Q178:Q182"/>
    <mergeCell ref="A183:A187"/>
    <mergeCell ref="B183:B187"/>
    <mergeCell ref="C183:C187"/>
    <mergeCell ref="D183:D187"/>
    <mergeCell ref="E183:E187"/>
    <mergeCell ref="F183:F187"/>
    <mergeCell ref="G183:G187"/>
    <mergeCell ref="H183:H187"/>
    <mergeCell ref="F178:F182"/>
    <mergeCell ref="G178:G182"/>
    <mergeCell ref="H178:H182"/>
    <mergeCell ref="I178:I182"/>
    <mergeCell ref="L178:L181"/>
    <mergeCell ref="I183:I187"/>
    <mergeCell ref="L183:L186"/>
    <mergeCell ref="P183:P187"/>
    <mergeCell ref="Q183:Q187"/>
    <mergeCell ref="A188:A200"/>
    <mergeCell ref="B188:B200"/>
    <mergeCell ref="C188:C200"/>
    <mergeCell ref="D188:D200"/>
    <mergeCell ref="E188:E200"/>
    <mergeCell ref="H201:H218"/>
    <mergeCell ref="I201:I218"/>
    <mergeCell ref="P201:P218"/>
    <mergeCell ref="Q201:Q218"/>
    <mergeCell ref="L204:L218"/>
    <mergeCell ref="P188:P200"/>
    <mergeCell ref="Q188:Q200"/>
    <mergeCell ref="L197:L200"/>
    <mergeCell ref="A201:A218"/>
    <mergeCell ref="B201:B218"/>
    <mergeCell ref="C201:C218"/>
    <mergeCell ref="D201:D218"/>
    <mergeCell ref="E201:E218"/>
    <mergeCell ref="F201:F218"/>
    <mergeCell ref="G201:G218"/>
    <mergeCell ref="F188:F200"/>
    <mergeCell ref="G188:G200"/>
    <mergeCell ref="H188:H200"/>
    <mergeCell ref="I188:I200"/>
    <mergeCell ref="L188:L196"/>
    <mergeCell ref="Q219:Q221"/>
    <mergeCell ref="M222:N222"/>
    <mergeCell ref="A225:A226"/>
    <mergeCell ref="B225:B226"/>
    <mergeCell ref="C225:E225"/>
    <mergeCell ref="F225:F226"/>
    <mergeCell ref="G225:G226"/>
    <mergeCell ref="H225:H226"/>
    <mergeCell ref="I225:I226"/>
    <mergeCell ref="J225:J226"/>
    <mergeCell ref="G219:G221"/>
    <mergeCell ref="H219:H221"/>
    <mergeCell ref="I219:I221"/>
    <mergeCell ref="L219:L221"/>
    <mergeCell ref="P219:P221"/>
    <mergeCell ref="A219:A221"/>
    <mergeCell ref="B219:B221"/>
    <mergeCell ref="C219:C221"/>
    <mergeCell ref="D219:D221"/>
    <mergeCell ref="E219:E221"/>
    <mergeCell ref="F219:F221"/>
    <mergeCell ref="K225:K226"/>
    <mergeCell ref="L225:L226"/>
    <mergeCell ref="M225:N226"/>
    <mergeCell ref="O225:O226"/>
    <mergeCell ref="A227:A232"/>
    <mergeCell ref="B227:B229"/>
    <mergeCell ref="C227:C229"/>
    <mergeCell ref="D227:D229"/>
    <mergeCell ref="E227:E229"/>
    <mergeCell ref="Q227:Q229"/>
    <mergeCell ref="B230:B232"/>
    <mergeCell ref="C230:C232"/>
    <mergeCell ref="D230:D232"/>
    <mergeCell ref="E230:E232"/>
    <mergeCell ref="F230:F232"/>
    <mergeCell ref="G230:G232"/>
    <mergeCell ref="H230:H232"/>
    <mergeCell ref="I230:I232"/>
    <mergeCell ref="L230:L232"/>
    <mergeCell ref="F227:F229"/>
    <mergeCell ref="G227:G229"/>
    <mergeCell ref="H227:H229"/>
    <mergeCell ref="I227:I229"/>
    <mergeCell ref="P227:P229"/>
    <mergeCell ref="H233:H236"/>
    <mergeCell ref="I233:I236"/>
    <mergeCell ref="P233:P236"/>
    <mergeCell ref="Q233:Q236"/>
    <mergeCell ref="L234:L235"/>
    <mergeCell ref="P230:P232"/>
    <mergeCell ref="Q230:Q232"/>
    <mergeCell ref="A233:A236"/>
    <mergeCell ref="B233:B236"/>
    <mergeCell ref="C233:C236"/>
    <mergeCell ref="D233:D236"/>
    <mergeCell ref="E233:E236"/>
    <mergeCell ref="F233:F236"/>
    <mergeCell ref="G233:G236"/>
    <mergeCell ref="M237:N237"/>
    <mergeCell ref="A240:A241"/>
    <mergeCell ref="B240:B241"/>
    <mergeCell ref="C240:E240"/>
    <mergeCell ref="F240:F241"/>
    <mergeCell ref="G240:G241"/>
    <mergeCell ref="H240:H241"/>
    <mergeCell ref="I240:I241"/>
    <mergeCell ref="J240:J241"/>
    <mergeCell ref="K240:K241"/>
    <mergeCell ref="G242:G243"/>
    <mergeCell ref="H242:H243"/>
    <mergeCell ref="I242:I243"/>
    <mergeCell ref="P242:P243"/>
    <mergeCell ref="Q242:Q243"/>
    <mergeCell ref="L240:L241"/>
    <mergeCell ref="M240:N241"/>
    <mergeCell ref="O240:O241"/>
    <mergeCell ref="A242:A243"/>
    <mergeCell ref="B242:B243"/>
    <mergeCell ref="C242:C243"/>
    <mergeCell ref="D242:D243"/>
    <mergeCell ref="E242:E243"/>
    <mergeCell ref="F242:F243"/>
    <mergeCell ref="G244:G246"/>
    <mergeCell ref="H244:H246"/>
    <mergeCell ref="I244:I246"/>
    <mergeCell ref="P244:P246"/>
    <mergeCell ref="L245:L246"/>
    <mergeCell ref="A244:A246"/>
    <mergeCell ref="B244:B246"/>
    <mergeCell ref="C244:C246"/>
    <mergeCell ref="D244:D246"/>
    <mergeCell ref="E244:E246"/>
    <mergeCell ref="F244:F246"/>
    <mergeCell ref="A250:A254"/>
    <mergeCell ref="B250:B254"/>
    <mergeCell ref="C250:C254"/>
    <mergeCell ref="D250:D254"/>
    <mergeCell ref="E250:E254"/>
    <mergeCell ref="F250:F254"/>
    <mergeCell ref="G247:G249"/>
    <mergeCell ref="H247:H249"/>
    <mergeCell ref="I247:I249"/>
    <mergeCell ref="A247:A249"/>
    <mergeCell ref="B247:B249"/>
    <mergeCell ref="C247:C249"/>
    <mergeCell ref="D247:D249"/>
    <mergeCell ref="E247:E249"/>
    <mergeCell ref="F247:F249"/>
    <mergeCell ref="D255:D258"/>
    <mergeCell ref="E255:E258"/>
    <mergeCell ref="F255:F258"/>
    <mergeCell ref="G250:G254"/>
    <mergeCell ref="H250:H254"/>
    <mergeCell ref="I250:I254"/>
    <mergeCell ref="P250:P254"/>
    <mergeCell ref="Q250:Q254"/>
    <mergeCell ref="L252:L253"/>
    <mergeCell ref="A263:A265"/>
    <mergeCell ref="B263:B265"/>
    <mergeCell ref="C263:C265"/>
    <mergeCell ref="D263:D265"/>
    <mergeCell ref="E263:E265"/>
    <mergeCell ref="F263:F265"/>
    <mergeCell ref="Q255:Q258"/>
    <mergeCell ref="K256:K257"/>
    <mergeCell ref="A259:A262"/>
    <mergeCell ref="B259:B262"/>
    <mergeCell ref="C259:C262"/>
    <mergeCell ref="D259:D262"/>
    <mergeCell ref="E259:E262"/>
    <mergeCell ref="F259:F262"/>
    <mergeCell ref="G259:G262"/>
    <mergeCell ref="H259:H262"/>
    <mergeCell ref="G255:G258"/>
    <mergeCell ref="H255:H258"/>
    <mergeCell ref="I255:I258"/>
    <mergeCell ref="L255:L258"/>
    <mergeCell ref="P255:P258"/>
    <mergeCell ref="A255:A258"/>
    <mergeCell ref="B255:B258"/>
    <mergeCell ref="C255:C258"/>
    <mergeCell ref="A266:A267"/>
    <mergeCell ref="B266:B267"/>
    <mergeCell ref="C266:C267"/>
    <mergeCell ref="D266:D267"/>
    <mergeCell ref="E266:E267"/>
    <mergeCell ref="F266:F267"/>
    <mergeCell ref="K268:K269"/>
    <mergeCell ref="L268:L270"/>
    <mergeCell ref="P268:P270"/>
    <mergeCell ref="A268:A270"/>
    <mergeCell ref="B268:B270"/>
    <mergeCell ref="C268:C270"/>
    <mergeCell ref="D268:D270"/>
    <mergeCell ref="E268:E270"/>
    <mergeCell ref="F268:F270"/>
    <mergeCell ref="G268:G270"/>
    <mergeCell ref="H268:H270"/>
    <mergeCell ref="I268:I270"/>
    <mergeCell ref="A271:A279"/>
    <mergeCell ref="B272:B279"/>
    <mergeCell ref="C272:C279"/>
    <mergeCell ref="D272:D279"/>
    <mergeCell ref="E272:E279"/>
    <mergeCell ref="F272:F279"/>
    <mergeCell ref="P291:P293"/>
    <mergeCell ref="Q291:Q293"/>
    <mergeCell ref="G272:G279"/>
    <mergeCell ref="H272:H279"/>
    <mergeCell ref="I272:I279"/>
    <mergeCell ref="P272:P279"/>
    <mergeCell ref="Q272:Q279"/>
    <mergeCell ref="K273:K279"/>
    <mergeCell ref="L273:L279"/>
    <mergeCell ref="K281:K286"/>
    <mergeCell ref="L281:L286"/>
    <mergeCell ref="A280:A293"/>
    <mergeCell ref="B280:B286"/>
    <mergeCell ref="C280:C286"/>
    <mergeCell ref="D280:D286"/>
    <mergeCell ref="E280:E286"/>
    <mergeCell ref="F280:F286"/>
    <mergeCell ref="B287:B290"/>
    <mergeCell ref="M294:N294"/>
    <mergeCell ref="M295:N295"/>
    <mergeCell ref="P287:P290"/>
    <mergeCell ref="G280:G286"/>
    <mergeCell ref="H280:H286"/>
    <mergeCell ref="I280:I286"/>
    <mergeCell ref="P280:P286"/>
    <mergeCell ref="P266:P267"/>
    <mergeCell ref="G266:G267"/>
    <mergeCell ref="H266:H267"/>
    <mergeCell ref="I266:I267"/>
    <mergeCell ref="K266:K267"/>
    <mergeCell ref="L266:L267"/>
    <mergeCell ref="G263:G265"/>
    <mergeCell ref="H263:H265"/>
    <mergeCell ref="I263:I265"/>
    <mergeCell ref="L263:L265"/>
    <mergeCell ref="P263:P265"/>
    <mergeCell ref="I259:I262"/>
    <mergeCell ref="L259:L262"/>
    <mergeCell ref="P259:P262"/>
    <mergeCell ref="L247:L249"/>
    <mergeCell ref="P247:P249"/>
    <mergeCell ref="Q280:Q286"/>
    <mergeCell ref="Q287:Q289"/>
    <mergeCell ref="B291:B293"/>
    <mergeCell ref="C291:C293"/>
    <mergeCell ref="D291:D293"/>
    <mergeCell ref="E291:E293"/>
    <mergeCell ref="F291:F293"/>
    <mergeCell ref="G291:G293"/>
    <mergeCell ref="H291:H293"/>
    <mergeCell ref="I291:I293"/>
    <mergeCell ref="F287:F290"/>
    <mergeCell ref="G287:G290"/>
    <mergeCell ref="H287:H290"/>
    <mergeCell ref="I287:I290"/>
    <mergeCell ref="L287:L290"/>
    <mergeCell ref="C287:C290"/>
    <mergeCell ref="D287:D290"/>
    <mergeCell ref="E287:E290"/>
    <mergeCell ref="L291:L293"/>
  </mergeCells>
  <phoneticPr fontId="3"/>
  <dataValidations count="1">
    <dataValidation type="list" allowBlank="1" sqref="A147:C147 A152 A89:C89 A19:A21 A237:C238 A35:A36 A7:D7 B26:D26 A268 B104:D105 B113:C113 A106:C106 A121:C121 A132 A139:C139 A144:C144 A157:C158 A162 A166 A176 A178 A183 A188 A201 A222:C223 A219 A263:A264 A266 B116:C117 A255 A294:C523 A93:D93 A271" xr:uid="{6C646613-82AB-4C1E-B376-DC5C67C38E71}">
      <formula1>#REF!</formula1>
    </dataValidation>
  </dataValidations>
  <pageMargins left="0.59055118110236227" right="0.19685039370078741" top="0.59055118110236227" bottom="0.19685039370078741" header="0.31496062992125984" footer="0.19685039370078741"/>
  <pageSetup paperSize="9" scale="95" fitToHeight="0" orientation="landscape" r:id="rId1"/>
  <headerFooter>
    <oddHeader>&amp;L&amp;"ＭＳ 明朝,標準"&amp;9別記様式第14号</oddHeader>
    <firstHeader>&amp;L&amp;"ＭＳ Ｐゴシック,標準"&amp;10別記様式第12号</firstHeader>
  </headerFooter>
  <rowBreaks count="8" manualBreakCount="8">
    <brk id="38" min="1" max="14" man="1"/>
    <brk id="70" min="1" max="14" man="1"/>
    <brk id="105" min="1" max="14" man="1"/>
    <brk id="143" min="1" max="14" man="1"/>
    <brk id="200" min="1" max="14" man="1"/>
    <brk id="232" min="1" max="14" man="1"/>
    <brk id="254" min="1" max="14" man="1"/>
    <brk id="279" min="1"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基準書（茶）（完成版)</vt:lpstr>
      <vt:lpstr>'基準書（茶）（完成版)'!Print_Area</vt:lpstr>
      <vt:lpstr>'基準書（茶）（完成版)'!Print_Titles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藤原慎也</cp:lastModifiedBy>
  <cp:lastPrinted>2026-02-18T05:05:32Z</cp:lastPrinted>
  <dcterms:created xsi:type="dcterms:W3CDTF">2016-11-21T05:36:53Z</dcterms:created>
  <dcterms:modified xsi:type="dcterms:W3CDTF">2026-02-25T12:58:57Z</dcterms:modified>
</cp:coreProperties>
</file>