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R08年度\賃上げ・物価上昇支援事業費補助金関係\県補助金\01_交付要綱制定\"/>
    </mc:Choice>
  </mc:AlternateContent>
  <xr:revisionPtr revIDLastSave="0" documentId="13_ncr:1_{3D4269EA-DC35-4741-B632-C89E560099D8}" xr6:coauthVersionLast="47" xr6:coauthVersionMax="47" xr10:uidLastSave="{00000000-0000-0000-0000-000000000000}"/>
  <workbookProtection workbookAlgorithmName="SHA-512" workbookHashValue="oELt75mn/mDLnbLEsqakPxUuS1LImHCYA0ALAGS+LVwuzcaUksg+hk1HVdBZ3fQhMRY7C5BGHjbjoUAVogrjOw==" workbookSaltValue="qwHq5oq+CPq55WEtnXzELw==" workbookSpinCount="100000" lockStructure="1"/>
  <bookViews>
    <workbookView xWindow="-110" yWindow="-110" windowWidth="19420" windowHeight="10300" xr2:uid="{CAAEABCD-E4BD-4F25-AE3D-8D7E0EBDE4F8}"/>
  </bookViews>
  <sheets>
    <sheet name="（様式第1号）申請書" sheetId="1" r:id="rId1"/>
    <sheet name="（様式第1号）記載例" sheetId="4" r:id="rId2"/>
  </sheets>
  <definedNames>
    <definedName name="_xlnm.Print_Area" localSheetId="1">'（様式第1号）記載例'!$A$1:$AC$96</definedName>
    <definedName name="_xlnm.Print_Area" localSheetId="0">'（様式第1号）申請書'!$A$1:$AC$96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4" l="1"/>
  <c r="AA61" i="4"/>
  <c r="AG60" i="4" s="1"/>
  <c r="I60" i="4"/>
  <c r="AD61" i="4" s="1"/>
  <c r="R53" i="4"/>
  <c r="I60" i="1"/>
  <c r="AD61" i="1" s="1"/>
  <c r="X66" i="4" l="1"/>
  <c r="AG61" i="4"/>
  <c r="AF60" i="4"/>
  <c r="L67" i="4" s="1"/>
  <c r="X67" i="4" s="1"/>
  <c r="O26" i="4" s="1"/>
  <c r="R53" i="1"/>
  <c r="L68" i="4" l="1"/>
  <c r="X68" i="4"/>
  <c r="O25" i="4"/>
  <c r="O27" i="4" s="1"/>
  <c r="AA61" i="1"/>
  <c r="AF60" i="1" s="1"/>
  <c r="L67" i="1" s="1"/>
  <c r="X67" i="1" s="1"/>
  <c r="O26" i="1" l="1"/>
  <c r="AG60" i="1"/>
  <c r="AG61" i="1"/>
  <c r="L66" i="1" s="1"/>
  <c r="X66" i="1" s="1"/>
  <c r="L68" i="1" l="1"/>
  <c r="O25" i="1" l="1"/>
  <c r="O27" i="1" s="1"/>
  <c r="X68" i="1"/>
</calcChain>
</file>

<file path=xl/sharedStrings.xml><?xml version="1.0" encoding="utf-8"?>
<sst xmlns="http://schemas.openxmlformats.org/spreadsheetml/2006/main" count="268" uniqueCount="132">
  <si>
    <t>フリガナ</t>
    <phoneticPr fontId="2"/>
  </si>
  <si>
    <t>医療機関等の名称</t>
    <rPh sb="0" eb="5">
      <t>イリョウキカントウ</t>
    </rPh>
    <rPh sb="6" eb="8">
      <t>メイショウ</t>
    </rPh>
    <phoneticPr fontId="2"/>
  </si>
  <si>
    <t>申請者区分</t>
    <rPh sb="0" eb="3">
      <t>シンセイシャ</t>
    </rPh>
    <rPh sb="3" eb="5">
      <t>クブン</t>
    </rPh>
    <phoneticPr fontId="2"/>
  </si>
  <si>
    <t>医療機関コード</t>
    <rPh sb="0" eb="4">
      <t>イリョウキカン</t>
    </rPh>
    <phoneticPr fontId="2"/>
  </si>
  <si>
    <t>責任者</t>
    <rPh sb="0" eb="3">
      <t>セキニンシャ</t>
    </rPh>
    <phoneticPr fontId="2"/>
  </si>
  <si>
    <t>氏名</t>
    <rPh sb="0" eb="2">
      <t>シメイ</t>
    </rPh>
    <phoneticPr fontId="2"/>
  </si>
  <si>
    <t>電話番号</t>
    <rPh sb="0" eb="4">
      <t>デンワバンゴウ</t>
    </rPh>
    <phoneticPr fontId="2"/>
  </si>
  <si>
    <t>ファクシミリ</t>
    <phoneticPr fontId="2"/>
  </si>
  <si>
    <t>電子メール</t>
    <rPh sb="0" eb="2">
      <t>デンシ</t>
    </rPh>
    <phoneticPr fontId="2"/>
  </si>
  <si>
    <t>事務担当者</t>
    <rPh sb="0" eb="5">
      <t>ジムタントウシャ</t>
    </rPh>
    <phoneticPr fontId="2"/>
  </si>
  <si>
    <t>賃上げに対する支援事業</t>
    <rPh sb="0" eb="2">
      <t>チンア</t>
    </rPh>
    <rPh sb="4" eb="5">
      <t>タイ</t>
    </rPh>
    <rPh sb="7" eb="11">
      <t>シエンジギョウ</t>
    </rPh>
    <phoneticPr fontId="2"/>
  </si>
  <si>
    <t>物価上昇に対する支援事業分</t>
    <rPh sb="0" eb="4">
      <t>ブッカジョウショウ</t>
    </rPh>
    <rPh sb="5" eb="6">
      <t>タイ</t>
    </rPh>
    <rPh sb="8" eb="12">
      <t>シエンジギョウ</t>
    </rPh>
    <rPh sb="12" eb="13">
      <t>ブン</t>
    </rPh>
    <phoneticPr fontId="2"/>
  </si>
  <si>
    <t>賃上げに対する支援事業分</t>
    <rPh sb="0" eb="2">
      <t>チンア</t>
    </rPh>
    <rPh sb="4" eb="5">
      <t>タイ</t>
    </rPh>
    <rPh sb="7" eb="11">
      <t>シエンジギョウ</t>
    </rPh>
    <rPh sb="11" eb="12">
      <t>ブン</t>
    </rPh>
    <phoneticPr fontId="2"/>
  </si>
  <si>
    <t>１　申請者の情報</t>
    <rPh sb="2" eb="5">
      <t>シンセイシャ</t>
    </rPh>
    <rPh sb="6" eb="8">
      <t>ジョウホウ</t>
    </rPh>
    <phoneticPr fontId="2"/>
  </si>
  <si>
    <t>３　振込口座の情報</t>
    <rPh sb="2" eb="6">
      <t>フリコミコウザ</t>
    </rPh>
    <rPh sb="7" eb="9">
      <t>ジョウホウ</t>
    </rPh>
    <phoneticPr fontId="2"/>
  </si>
  <si>
    <t>金融機関名</t>
    <rPh sb="0" eb="5">
      <t>キンユウキカンメイ</t>
    </rPh>
    <phoneticPr fontId="2"/>
  </si>
  <si>
    <t>金融機関コード</t>
    <rPh sb="0" eb="4">
      <t>キンユウキカン</t>
    </rPh>
    <phoneticPr fontId="2"/>
  </si>
  <si>
    <t>支店名</t>
    <rPh sb="0" eb="3">
      <t>シテンメイ</t>
    </rPh>
    <phoneticPr fontId="2"/>
  </si>
  <si>
    <t>支店コード</t>
    <rPh sb="0" eb="2">
      <t>シテン</t>
    </rPh>
    <phoneticPr fontId="2"/>
  </si>
  <si>
    <t>口座番号</t>
    <rPh sb="0" eb="4">
      <t>コウザバンゴウ</t>
    </rPh>
    <phoneticPr fontId="2"/>
  </si>
  <si>
    <t>預金種別</t>
    <rPh sb="0" eb="4">
      <t>ヨキンシュベツ</t>
    </rPh>
    <phoneticPr fontId="2"/>
  </si>
  <si>
    <t>口座名義人</t>
    <rPh sb="0" eb="5">
      <t>コウザメイギニン</t>
    </rPh>
    <phoneticPr fontId="2"/>
  </si>
  <si>
    <t>※責任者は事業所内等で当該業務における責任を負う役職員を、担当者は当該事務を担当する者を記入すること。</t>
    <rPh sb="1" eb="4">
      <t>セキニンシャ</t>
    </rPh>
    <rPh sb="5" eb="9">
      <t>ジギョウショナイ</t>
    </rPh>
    <rPh sb="9" eb="10">
      <t>トウ</t>
    </rPh>
    <rPh sb="11" eb="15">
      <t>トウガイギョウム</t>
    </rPh>
    <rPh sb="19" eb="21">
      <t>セキニン</t>
    </rPh>
    <rPh sb="22" eb="23">
      <t>オ</t>
    </rPh>
    <rPh sb="24" eb="27">
      <t>ヤクショクイン</t>
    </rPh>
    <rPh sb="29" eb="32">
      <t>タントウシャ</t>
    </rPh>
    <rPh sb="33" eb="37">
      <t>トウガイジム</t>
    </rPh>
    <rPh sb="38" eb="40">
      <t>タントウ</t>
    </rPh>
    <rPh sb="42" eb="43">
      <t>モノ</t>
    </rPh>
    <rPh sb="44" eb="46">
      <t>キニュウ</t>
    </rPh>
    <phoneticPr fontId="2"/>
  </si>
  <si>
    <t>申請年月日</t>
    <rPh sb="0" eb="2">
      <t>シンセイ</t>
    </rPh>
    <rPh sb="2" eb="5">
      <t>ネンガッピ</t>
    </rPh>
    <phoneticPr fontId="2"/>
  </si>
  <si>
    <t>※ゆうちょ銀行の場合は、「振込用の店名・預金種目・口座番号（7桁）」（通帳見開き下部に記載）を記入すること。</t>
    <rPh sb="5" eb="7">
      <t>ギンコウ</t>
    </rPh>
    <rPh sb="8" eb="10">
      <t>バアイ</t>
    </rPh>
    <rPh sb="13" eb="15">
      <t>フリコミ</t>
    </rPh>
    <rPh sb="15" eb="16">
      <t>ヨウ</t>
    </rPh>
    <rPh sb="17" eb="19">
      <t>テンメイ</t>
    </rPh>
    <rPh sb="20" eb="24">
      <t>ヨキンシュモク</t>
    </rPh>
    <rPh sb="25" eb="29">
      <t>コウザバンゴウ</t>
    </rPh>
    <rPh sb="31" eb="32">
      <t>ケタ</t>
    </rPh>
    <rPh sb="35" eb="39">
      <t>ツウチョウミヒラ</t>
    </rPh>
    <rPh sb="40" eb="42">
      <t>カブ</t>
    </rPh>
    <rPh sb="43" eb="45">
      <t>キサイ</t>
    </rPh>
    <rPh sb="47" eb="49">
      <t>キニュウ</t>
    </rPh>
    <phoneticPr fontId="2"/>
  </si>
  <si>
    <t>４　交付申請に関する誓約事項</t>
    <rPh sb="2" eb="6">
      <t>コウフシンセイ</t>
    </rPh>
    <rPh sb="7" eb="8">
      <t>カン</t>
    </rPh>
    <rPh sb="10" eb="14">
      <t>セイヤクジコウ</t>
    </rPh>
    <phoneticPr fontId="2"/>
  </si>
  <si>
    <t>ア　申請額計算書（様式１－１号）</t>
    <rPh sb="2" eb="5">
      <t>シンセイガク</t>
    </rPh>
    <rPh sb="5" eb="8">
      <t>ケイサンショ</t>
    </rPh>
    <rPh sb="9" eb="11">
      <t>ヨウシキ</t>
    </rPh>
    <rPh sb="14" eb="15">
      <t>ゴウ</t>
    </rPh>
    <phoneticPr fontId="2"/>
  </si>
  <si>
    <t>（「金融機関名」「支店名」「預金種別」「口座番号」「口座名義人（フリガナ）」が読み取れるもの）</t>
  </si>
  <si>
    <t>基準額</t>
    <rPh sb="0" eb="3">
      <t>キジュンガク</t>
    </rPh>
    <phoneticPr fontId="2"/>
  </si>
  <si>
    <t>４　交付申請に際し添付を要する資料（両事業とも申請する場合は全て添付すること）</t>
    <rPh sb="2" eb="6">
      <t>コウフシンセイ</t>
    </rPh>
    <rPh sb="7" eb="8">
      <t>サイ</t>
    </rPh>
    <rPh sb="9" eb="11">
      <t>テンプ</t>
    </rPh>
    <rPh sb="12" eb="13">
      <t>ヨウ</t>
    </rPh>
    <rPh sb="15" eb="17">
      <t>シリョウ</t>
    </rPh>
    <rPh sb="18" eb="21">
      <t>リョウジギョウ</t>
    </rPh>
    <rPh sb="23" eb="25">
      <t>シンセイ</t>
    </rPh>
    <rPh sb="27" eb="29">
      <t>バアイ</t>
    </rPh>
    <rPh sb="30" eb="31">
      <t>スベ</t>
    </rPh>
    <rPh sb="32" eb="34">
      <t>テンプ</t>
    </rPh>
    <phoneticPr fontId="2"/>
  </si>
  <si>
    <t>【その他要件を満たすことの確認・誓約等】</t>
    <rPh sb="0" eb="6">
      <t>(ソノタヨウケン</t>
    </rPh>
    <rPh sb="7" eb="8">
      <t>ミ</t>
    </rPh>
    <rPh sb="13" eb="15">
      <t>カクニン</t>
    </rPh>
    <rPh sb="16" eb="18">
      <t>セイヤク</t>
    </rPh>
    <rPh sb="18" eb="19">
      <t>トウ</t>
    </rPh>
    <phoneticPr fontId="2"/>
  </si>
  <si>
    <t xml:space="preserve">令和７年度の対象職員のベースアップが令和７年３月31日時点の賃金水準と比較して2.0％を上回って実施しており、令和７年12月から令和８年５月までの間の当該2.0％を上回る部分に充てる。 </t>
  </si>
  <si>
    <t xml:space="preserve">本事業により賃金改善を行う時点から令和８年５月までの間、賃金項目（業績等に応じて変動するものを除く。）の水準を低下させていない。 </t>
  </si>
  <si>
    <t xml:space="preserve">著しく偏った配分は行っていない。 </t>
  </si>
  <si>
    <t>労働基準法、労働災害補償保険法、最低賃金法、労働安全衛生法、雇用保険法その他の労働に関する法令に違反し、罰金以上の刑に処せられていない。</t>
  </si>
  <si>
    <t xml:space="preserve">労働保険料の納付が適正に行われている。 </t>
  </si>
  <si>
    <t>（様式第１－１号）賃上げ・物価上昇に対する支援事業に係る申請額計算書</t>
    <rPh sb="1" eb="3">
      <t>ヨウシキ</t>
    </rPh>
    <rPh sb="3" eb="4">
      <t>ダイ</t>
    </rPh>
    <rPh sb="7" eb="8">
      <t>ゴウ</t>
    </rPh>
    <rPh sb="9" eb="11">
      <t>チンア</t>
    </rPh>
    <rPh sb="13" eb="17">
      <t>ブッカジョウショウ</t>
    </rPh>
    <rPh sb="18" eb="19">
      <t>タイ</t>
    </rPh>
    <rPh sb="21" eb="23">
      <t>シエン</t>
    </rPh>
    <rPh sb="23" eb="25">
      <t>ジギョウ</t>
    </rPh>
    <rPh sb="26" eb="27">
      <t>カカ</t>
    </rPh>
    <rPh sb="28" eb="34">
      <t>シンセイガクケイサンショ</t>
    </rPh>
    <phoneticPr fontId="2"/>
  </si>
  <si>
    <t>２　医療機関等の区分及び病床数等</t>
    <rPh sb="2" eb="7">
      <t>イリョウキカントウ</t>
    </rPh>
    <rPh sb="8" eb="10">
      <t>クブン</t>
    </rPh>
    <rPh sb="10" eb="11">
      <t>オヨ</t>
    </rPh>
    <rPh sb="12" eb="15">
      <t>ビョウショウスウ</t>
    </rPh>
    <rPh sb="15" eb="16">
      <t>トウ</t>
    </rPh>
    <phoneticPr fontId="2"/>
  </si>
  <si>
    <t>３　申請額算定結果</t>
    <rPh sb="2" eb="5">
      <t>シンセイガク</t>
    </rPh>
    <rPh sb="5" eb="9">
      <t>サンテイケッカ</t>
    </rPh>
    <phoneticPr fontId="2"/>
  </si>
  <si>
    <t>物価上昇に対する支援事業</t>
    <rPh sb="0" eb="4">
      <t>ブッカジョウショウ</t>
    </rPh>
    <rPh sb="5" eb="6">
      <t>タイ</t>
    </rPh>
    <rPh sb="8" eb="12">
      <t>シエンジギョウ</t>
    </rPh>
    <phoneticPr fontId="2"/>
  </si>
  <si>
    <t>令和８年度愛媛県医療機関等における賃上げ・物価上昇に対する支援事業費補助金
交付申請書兼実績報告書</t>
    <rPh sb="0" eb="2">
      <t>レイワ</t>
    </rPh>
    <rPh sb="3" eb="5">
      <t>ネンド</t>
    </rPh>
    <rPh sb="5" eb="8">
      <t>エヒメケン</t>
    </rPh>
    <rPh sb="8" eb="10">
      <t>イリョウ</t>
    </rPh>
    <rPh sb="10" eb="12">
      <t>キカン</t>
    </rPh>
    <rPh sb="12" eb="13">
      <t>トウ</t>
    </rPh>
    <rPh sb="17" eb="19">
      <t>チンア</t>
    </rPh>
    <rPh sb="21" eb="25">
      <t>ブッカジョウショウ</t>
    </rPh>
    <rPh sb="26" eb="27">
      <t>タイ</t>
    </rPh>
    <rPh sb="29" eb="34">
      <t>シエンジギョウヒ</t>
    </rPh>
    <rPh sb="34" eb="37">
      <t>ホジョキン</t>
    </rPh>
    <rPh sb="38" eb="40">
      <t>コウフ</t>
    </rPh>
    <rPh sb="40" eb="43">
      <t>シンセイショ</t>
    </rPh>
    <rPh sb="43" eb="44">
      <t>ケン</t>
    </rPh>
    <rPh sb="44" eb="46">
      <t>ジッセキ</t>
    </rPh>
    <rPh sb="46" eb="49">
      <t>ホウコクショ</t>
    </rPh>
    <phoneticPr fontId="2"/>
  </si>
  <si>
    <t>開設者住所
・所在地</t>
    <rPh sb="0" eb="3">
      <t>カイセツシャ</t>
    </rPh>
    <rPh sb="3" eb="5">
      <t>ジュウショ</t>
    </rPh>
    <rPh sb="7" eb="10">
      <t>ショザイチ</t>
    </rPh>
    <phoneticPr fontId="2"/>
  </si>
  <si>
    <t>保健医療機関の住所
・所在地</t>
    <rPh sb="0" eb="6">
      <t>ホケンイリョウキカン</t>
    </rPh>
    <rPh sb="7" eb="9">
      <t>ジュウショ</t>
    </rPh>
    <rPh sb="11" eb="14">
      <t>ショザイチ</t>
    </rPh>
    <phoneticPr fontId="2"/>
  </si>
  <si>
    <t>〒</t>
    <phoneticPr fontId="2"/>
  </si>
  <si>
    <t>交付申請額合計</t>
    <rPh sb="0" eb="7">
      <t>コウフシンセイガクゴウケイ</t>
    </rPh>
    <phoneticPr fontId="2"/>
  </si>
  <si>
    <t>円</t>
    <rPh sb="0" eb="1">
      <t>エン</t>
    </rPh>
    <phoneticPr fontId="2"/>
  </si>
  <si>
    <t>(1)</t>
    <phoneticPr fontId="2"/>
  </si>
  <si>
    <t>(1)</t>
    <phoneticPr fontId="2"/>
  </si>
  <si>
    <t>(2)</t>
  </si>
  <si>
    <t>(2)</t>
    <phoneticPr fontId="2"/>
  </si>
  <si>
    <t>(3)</t>
  </si>
  <si>
    <t>(3)</t>
    <phoneticPr fontId="2"/>
  </si>
  <si>
    <t>共通</t>
    <rPh sb="0" eb="2">
      <t>キョウツウ</t>
    </rPh>
    <phoneticPr fontId="2"/>
  </si>
  <si>
    <t>申請額計算書（様式１－１号）</t>
    <rPh sb="0" eb="3">
      <t>シンセイガク</t>
    </rPh>
    <rPh sb="3" eb="6">
      <t>ケイサンショ</t>
    </rPh>
    <rPh sb="7" eb="9">
      <t>ヨウシキ</t>
    </rPh>
    <rPh sb="12" eb="13">
      <t>ゴウ</t>
    </rPh>
    <phoneticPr fontId="2"/>
  </si>
  <si>
    <t>(4)</t>
  </si>
  <si>
    <t>(5)</t>
  </si>
  <si>
    <t>本申請書の記載内容に虚偽がないこと及び記載内容を証明する書類等を適切に保管していることを誓約します。</t>
    <phoneticPr fontId="2"/>
  </si>
  <si>
    <t>健康保険法上の保険医療機関コードが発行されており、令和７年４月１日から本事業の申請時点までに診療報酬請求の実績を有します。</t>
    <phoneticPr fontId="2"/>
  </si>
  <si>
    <t>各事業に定めのある支給要件を満たしていることを誓約します。</t>
    <phoneticPr fontId="2"/>
  </si>
  <si>
    <t>医療機関区分</t>
    <rPh sb="0" eb="4">
      <t>イリョウキカン</t>
    </rPh>
    <rPh sb="4" eb="6">
      <t>クブン</t>
    </rPh>
    <phoneticPr fontId="2"/>
  </si>
  <si>
    <t>使用許可病床数
（R7.8.1時点）</t>
    <rPh sb="0" eb="7">
      <t>シヨウキョカビョウショウスウ</t>
    </rPh>
    <rPh sb="15" eb="17">
      <t>ジテン</t>
    </rPh>
    <phoneticPr fontId="2"/>
  </si>
  <si>
    <t>※令和7年8月2日以降に愛媛県病床数適正化支援事業を活用して病床削減を行った場合にご記入ください。</t>
    <rPh sb="1" eb="3">
      <t>レイワ</t>
    </rPh>
    <rPh sb="4" eb="5">
      <t>ネン</t>
    </rPh>
    <rPh sb="6" eb="7">
      <t>ガツ</t>
    </rPh>
    <rPh sb="8" eb="9">
      <t>ニチ</t>
    </rPh>
    <rPh sb="9" eb="11">
      <t>イコウ</t>
    </rPh>
    <rPh sb="12" eb="15">
      <t>エヒメケン</t>
    </rPh>
    <rPh sb="15" eb="18">
      <t>ビョウショウスウ</t>
    </rPh>
    <rPh sb="18" eb="21">
      <t>テキセイカ</t>
    </rPh>
    <rPh sb="21" eb="23">
      <t>シエン</t>
    </rPh>
    <rPh sb="23" eb="25">
      <t>ジギョウ</t>
    </rPh>
    <rPh sb="26" eb="28">
      <t>カツヨウ</t>
    </rPh>
    <rPh sb="30" eb="32">
      <t>ビョウショウ</t>
    </rPh>
    <rPh sb="32" eb="34">
      <t>サクゲン</t>
    </rPh>
    <rPh sb="35" eb="36">
      <t>オコナ</t>
    </rPh>
    <rPh sb="38" eb="40">
      <t>バアイ</t>
    </rPh>
    <rPh sb="42" eb="44">
      <t>キニュウ</t>
    </rPh>
    <phoneticPr fontId="2"/>
  </si>
  <si>
    <t>申請額</t>
    <rPh sb="0" eb="3">
      <t>シンセイガク</t>
    </rPh>
    <phoneticPr fontId="2"/>
  </si>
  <si>
    <t>申請する事業区分</t>
    <rPh sb="0" eb="2">
      <t>シンセイ</t>
    </rPh>
    <rPh sb="4" eb="8">
      <t>ジギョウクブン</t>
    </rPh>
    <phoneticPr fontId="2"/>
  </si>
  <si>
    <t>無床診療所</t>
    <rPh sb="0" eb="5">
      <t>ムショウシンリョウジョ</t>
    </rPh>
    <phoneticPr fontId="2"/>
  </si>
  <si>
    <t>訪問看護ステーション</t>
    <rPh sb="0" eb="4">
      <t>ホウモンカンゴ</t>
    </rPh>
    <phoneticPr fontId="2"/>
  </si>
  <si>
    <t>有床診療所（使用許可病床数14床以上）</t>
    <rPh sb="0" eb="5">
      <t>ユウショウシンリョウジョ</t>
    </rPh>
    <rPh sb="6" eb="13">
      <t>シヨウキョカビョウショウスウ</t>
    </rPh>
    <rPh sb="15" eb="16">
      <t>ショウ</t>
    </rPh>
    <rPh sb="16" eb="18">
      <t>イジョウ</t>
    </rPh>
    <phoneticPr fontId="2"/>
  </si>
  <si>
    <t>有床診療所（使用許可病床数3床以上～13床以下）</t>
    <rPh sb="0" eb="5">
      <t>ユウショウシンリョウジョ</t>
    </rPh>
    <rPh sb="6" eb="8">
      <t>シヨウ</t>
    </rPh>
    <rPh sb="8" eb="10">
      <t>キョカ</t>
    </rPh>
    <rPh sb="10" eb="13">
      <t>ビョウショウスウ</t>
    </rPh>
    <rPh sb="14" eb="15">
      <t>ショウ</t>
    </rPh>
    <rPh sb="15" eb="17">
      <t>イジョウ</t>
    </rPh>
    <rPh sb="20" eb="21">
      <t>ショウ</t>
    </rPh>
    <rPh sb="21" eb="23">
      <t>イカ</t>
    </rPh>
    <phoneticPr fontId="2"/>
  </si>
  <si>
    <t>有床診療所（使用許可病床数2床以下）</t>
    <rPh sb="0" eb="5">
      <t>ユウショウシンリョウジョ</t>
    </rPh>
    <rPh sb="6" eb="13">
      <t>シヨウキョカビョウショウスウ</t>
    </rPh>
    <rPh sb="14" eb="15">
      <t>ショウ</t>
    </rPh>
    <rPh sb="15" eb="17">
      <t>イカ</t>
    </rPh>
    <phoneticPr fontId="2"/>
  </si>
  <si>
    <t>薬局（同一グループ内の保険薬局20店舗以上）</t>
    <rPh sb="0" eb="2">
      <t>ヤッキョク</t>
    </rPh>
    <rPh sb="3" eb="5">
      <t>ドウイツ</t>
    </rPh>
    <rPh sb="9" eb="10">
      <t>ナイ</t>
    </rPh>
    <rPh sb="11" eb="15">
      <t>ホケンヤッキョク</t>
    </rPh>
    <rPh sb="17" eb="19">
      <t>テンポ</t>
    </rPh>
    <rPh sb="19" eb="21">
      <t>イジョウ</t>
    </rPh>
    <phoneticPr fontId="2"/>
  </si>
  <si>
    <t>薬局（同一グループ内の保険薬局6店舗以上19店舗以下）</t>
    <rPh sb="0" eb="2">
      <t>ヤッキョク</t>
    </rPh>
    <rPh sb="3" eb="5">
      <t>ドウイツ</t>
    </rPh>
    <rPh sb="9" eb="10">
      <t>ナイ</t>
    </rPh>
    <rPh sb="11" eb="15">
      <t>ホケンヤッキョク</t>
    </rPh>
    <rPh sb="16" eb="20">
      <t>テンポイジョウ</t>
    </rPh>
    <rPh sb="22" eb="24">
      <t>テンポ</t>
    </rPh>
    <rPh sb="24" eb="26">
      <t>イカ</t>
    </rPh>
    <phoneticPr fontId="2"/>
  </si>
  <si>
    <t>薬局（同一グループ内の保険薬局1店舗以上5店舗以下）</t>
    <rPh sb="0" eb="2">
      <t>ヤッキョク</t>
    </rPh>
    <rPh sb="3" eb="5">
      <t>ドウイツ</t>
    </rPh>
    <rPh sb="9" eb="10">
      <t>ナイ</t>
    </rPh>
    <rPh sb="11" eb="15">
      <t>ホケンヤッキョク</t>
    </rPh>
    <rPh sb="16" eb="18">
      <t>テンポ</t>
    </rPh>
    <rPh sb="18" eb="20">
      <t>イジョウ</t>
    </rPh>
    <rPh sb="21" eb="23">
      <t>テンポ</t>
    </rPh>
    <rPh sb="23" eb="25">
      <t>イカ</t>
    </rPh>
    <phoneticPr fontId="2"/>
  </si>
  <si>
    <t>基準額（物価）</t>
    <rPh sb="0" eb="3">
      <t>キジュンガク</t>
    </rPh>
    <rPh sb="4" eb="6">
      <t>ブッカ</t>
    </rPh>
    <phoneticPr fontId="2"/>
  </si>
  <si>
    <t>基準額（賃上げ）</t>
    <rPh sb="0" eb="3">
      <t>キジュンガク</t>
    </rPh>
    <rPh sb="4" eb="6">
      <t>チンア</t>
    </rPh>
    <phoneticPr fontId="2"/>
  </si>
  <si>
    <t>-</t>
  </si>
  <si>
    <t>申請額合計</t>
    <rPh sb="0" eb="3">
      <t>シンセイガク</t>
    </rPh>
    <rPh sb="3" eb="5">
      <t>ゴウケイ</t>
    </rPh>
    <phoneticPr fontId="2"/>
  </si>
  <si>
    <t>病床数適性化支援事業による削減病床数※
（R7.8.2以降）</t>
    <phoneticPr fontId="2"/>
  </si>
  <si>
    <t>対象病床数
（自動計算）</t>
    <rPh sb="0" eb="5">
      <t>タイショウビョウショウスウ</t>
    </rPh>
    <rPh sb="7" eb="11">
      <t>ジドウケイサン</t>
    </rPh>
    <phoneticPr fontId="2"/>
  </si>
  <si>
    <t>　</t>
    <phoneticPr fontId="2"/>
  </si>
  <si>
    <t>項目（複数選択可）</t>
    <rPh sb="0" eb="2">
      <t>コウモク</t>
    </rPh>
    <rPh sb="3" eb="8">
      <t>フクスウセンタクカ</t>
    </rPh>
    <phoneticPr fontId="2"/>
  </si>
  <si>
    <t>１　申請する事業区分（該当するものにチェック）</t>
    <rPh sb="2" eb="4">
      <t>シンセイ</t>
    </rPh>
    <rPh sb="6" eb="8">
      <t>ジギョウ</t>
    </rPh>
    <rPh sb="8" eb="10">
      <t>クブン</t>
    </rPh>
    <rPh sb="11" eb="13">
      <t>ガイトウ</t>
    </rPh>
    <phoneticPr fontId="2"/>
  </si>
  <si>
    <t>　このことについて、令和８年度愛媛県医療機関等における賃上げ・物価上昇に対する支援事業費補助金交付要綱第５条の規定により、関係書類を添えて申請します。</t>
    <rPh sb="10" eb="12">
      <t>レイワ</t>
    </rPh>
    <rPh sb="13" eb="15">
      <t>ネンド</t>
    </rPh>
    <rPh sb="15" eb="18">
      <t>エヒメケン</t>
    </rPh>
    <rPh sb="18" eb="23">
      <t>イリョウキカントウ</t>
    </rPh>
    <rPh sb="27" eb="29">
      <t>チンア</t>
    </rPh>
    <rPh sb="31" eb="35">
      <t>ブッカジョウショウ</t>
    </rPh>
    <rPh sb="36" eb="37">
      <t>タイ</t>
    </rPh>
    <rPh sb="39" eb="41">
      <t>シエン</t>
    </rPh>
    <rPh sb="41" eb="43">
      <t>ジギョウ</t>
    </rPh>
    <rPh sb="43" eb="44">
      <t>ヒ</t>
    </rPh>
    <rPh sb="44" eb="47">
      <t>ホジョキン</t>
    </rPh>
    <rPh sb="47" eb="51">
      <t>コウフヨウコウ</t>
    </rPh>
    <rPh sb="51" eb="52">
      <t>ダイ</t>
    </rPh>
    <rPh sb="53" eb="54">
      <t>ジョウ</t>
    </rPh>
    <rPh sb="55" eb="57">
      <t>キテイ</t>
    </rPh>
    <rPh sb="61" eb="65">
      <t>カンケイショルイ</t>
    </rPh>
    <rPh sb="66" eb="67">
      <t>ソ</t>
    </rPh>
    <rPh sb="69" eb="71">
      <t>シンセイ</t>
    </rPh>
    <phoneticPr fontId="2"/>
  </si>
  <si>
    <t>２　交付申請額（請求額）≪別紙様式第１－１号から自動転記≫</t>
    <rPh sb="2" eb="7">
      <t>コウフシンセイガク</t>
    </rPh>
    <rPh sb="8" eb="11">
      <t>セイキュウガク</t>
    </rPh>
    <rPh sb="13" eb="15">
      <t>ベッシ</t>
    </rPh>
    <rPh sb="15" eb="17">
      <t>ヨウシキ</t>
    </rPh>
    <rPh sb="17" eb="18">
      <t>ダイ</t>
    </rPh>
    <rPh sb="21" eb="22">
      <t>ゴウ</t>
    </rPh>
    <rPh sb="24" eb="28">
      <t>ジドウテンキ</t>
    </rPh>
    <phoneticPr fontId="2"/>
  </si>
  <si>
    <t>振込口座の通帳（表紙及び裏面の見開きページ）の写し</t>
    <rPh sb="0" eb="2">
      <t>フリコミ</t>
    </rPh>
    <rPh sb="2" eb="4">
      <t>コウザ</t>
    </rPh>
    <rPh sb="5" eb="7">
      <t>ツウチョウ</t>
    </rPh>
    <rPh sb="8" eb="11">
      <t>ヒョウシオヨ</t>
    </rPh>
    <rPh sb="12" eb="14">
      <t>ウラメン</t>
    </rPh>
    <rPh sb="15" eb="17">
      <t>ミヒラ</t>
    </rPh>
    <rPh sb="23" eb="24">
      <t>ウツ</t>
    </rPh>
    <phoneticPr fontId="2"/>
  </si>
  <si>
    <t>賃金改善の総額※</t>
    <rPh sb="0" eb="4">
      <t>チンギンカイゼン</t>
    </rPh>
    <rPh sb="5" eb="7">
      <t>ソウガク</t>
    </rPh>
    <phoneticPr fontId="2"/>
  </si>
  <si>
    <t>医療機関等の名称：</t>
    <rPh sb="0" eb="5">
      <t>イリョウキカントウ</t>
    </rPh>
    <rPh sb="6" eb="8">
      <t>メイショウ</t>
    </rPh>
    <phoneticPr fontId="2"/>
  </si>
  <si>
    <t>様式第１号(第５条関係）</t>
    <rPh sb="0" eb="2">
      <t>ヨウシキ</t>
    </rPh>
    <rPh sb="2" eb="3">
      <t>ダイ</t>
    </rPh>
    <rPh sb="4" eb="5">
      <t>ゴウ</t>
    </rPh>
    <rPh sb="6" eb="7">
      <t>ダイ</t>
    </rPh>
    <rPh sb="8" eb="11">
      <t>ジョウカンケイ</t>
    </rPh>
    <phoneticPr fontId="2"/>
  </si>
  <si>
    <t>賃上げ事業</t>
    <rPh sb="0" eb="2">
      <t>チンア</t>
    </rPh>
    <rPh sb="3" eb="5">
      <t>ジギョウ</t>
    </rPh>
    <phoneticPr fontId="2"/>
  </si>
  <si>
    <t>物価上昇対応事業</t>
    <rPh sb="0" eb="4">
      <t>ブッカジョウショウ</t>
    </rPh>
    <rPh sb="4" eb="6">
      <t>タイオウ</t>
    </rPh>
    <rPh sb="6" eb="8">
      <t>ジギョウ</t>
    </rPh>
    <phoneticPr fontId="2"/>
  </si>
  <si>
    <t xml:space="preserve">令和８年３月１日時点において、ベースアップ評価料を届け出ている。 </t>
    <rPh sb="21" eb="24">
      <t>ヒョウカリョウ</t>
    </rPh>
    <phoneticPr fontId="2"/>
  </si>
  <si>
    <t>愛媛県知事　様</t>
    <rPh sb="0" eb="5">
      <t>エヒメケンチジ</t>
    </rPh>
    <rPh sb="6" eb="7">
      <t>サマ</t>
    </rPh>
    <phoneticPr fontId="2"/>
  </si>
  <si>
    <t>本補助金に関する報告や調査について、厚生労働省又は愛媛県から求められた場合には、これに応じます。</t>
    <rPh sb="1" eb="4">
      <t>ホジョキン</t>
    </rPh>
    <rPh sb="25" eb="28">
      <t>エヒメケン</t>
    </rPh>
    <phoneticPr fontId="2"/>
  </si>
  <si>
    <t>本補助金の交付後、各事業に定めのある返還事由に該当した場合は各事業に係る補助金の全額を返還します。</t>
    <rPh sb="1" eb="4">
      <t>ホジョキン</t>
    </rPh>
    <rPh sb="5" eb="7">
      <t>コウフ</t>
    </rPh>
    <rPh sb="36" eb="39">
      <t>ホジョキン</t>
    </rPh>
    <phoneticPr fontId="2"/>
  </si>
  <si>
    <t>物価上昇対応事業（※訪問看護ステーションは対象外）</t>
    <rPh sb="0" eb="4">
      <t>ブッカジョウショウ</t>
    </rPh>
    <rPh sb="4" eb="6">
      <t>タイオウ</t>
    </rPh>
    <rPh sb="6" eb="8">
      <t>ジギョウ</t>
    </rPh>
    <rPh sb="10" eb="14">
      <t>ホウモンカンゴ</t>
    </rPh>
    <rPh sb="21" eb="24">
      <t>タイショウガイ</t>
    </rPh>
    <phoneticPr fontId="2"/>
  </si>
  <si>
    <t>【対象施設であることの申出等】※該当する要件にチェックすること。</t>
    <rPh sb="1" eb="3">
      <t>タイショウ</t>
    </rPh>
    <rPh sb="3" eb="5">
      <t>シセツ</t>
    </rPh>
    <rPh sb="11" eb="13">
      <t>モウシデ</t>
    </rPh>
    <rPh sb="13" eb="14">
      <t>トウ</t>
    </rPh>
    <rPh sb="16" eb="18">
      <t>ガイトウ</t>
    </rPh>
    <rPh sb="20" eb="22">
      <t>ヨウケン</t>
    </rPh>
    <phoneticPr fontId="2"/>
  </si>
  <si>
    <t xml:space="preserve">本事業の交付額を活用してベースアップを実施し、令和８年６月１日から当該ベースアップの水準を維持又は拡大する。 </t>
    <rPh sb="4" eb="6">
      <t>コウフ</t>
    </rPh>
    <rPh sb="6" eb="7">
      <t>ガク</t>
    </rPh>
    <phoneticPr fontId="2"/>
  </si>
  <si>
    <t xml:space="preserve">賃金表等や給与規程等の変更に時間を要するため、本事業の交付額を活用して一時金又は特別手当を支給し、令和８年６月１日から支給した対象職員のベースアップを実施する。 </t>
    <rPh sb="27" eb="29">
      <t>コウフ</t>
    </rPh>
    <phoneticPr fontId="2"/>
  </si>
  <si>
    <t xml:space="preserve">本事業の給付額は、次に掲げる項目のために支出する。  </t>
    <phoneticPr fontId="2"/>
  </si>
  <si>
    <t>令和８年３月１日時点において、ベースアップ評価料の対象外だが、令和８年６月１日時点で令和８年度診療報酬改定による見直し後のベースアップ評価料を届け出る。</t>
    <rPh sb="21" eb="24">
      <t>ヒョウカリョウ</t>
    </rPh>
    <phoneticPr fontId="1"/>
  </si>
  <si>
    <t>伊予銀行</t>
    <rPh sb="0" eb="4">
      <t>イヨギンコウ</t>
    </rPh>
    <phoneticPr fontId="2"/>
  </si>
  <si>
    <t>0174</t>
    <phoneticPr fontId="2"/>
  </si>
  <si>
    <t>普通</t>
    <rPh sb="0" eb="2">
      <t>フツウ</t>
    </rPh>
    <phoneticPr fontId="2"/>
  </si>
  <si>
    <t>108</t>
    <phoneticPr fontId="2"/>
  </si>
  <si>
    <t>開設者の名称</t>
    <rPh sb="0" eb="3">
      <t>カイセツシャ</t>
    </rPh>
    <rPh sb="4" eb="6">
      <t>メイショウ</t>
    </rPh>
    <phoneticPr fontId="2"/>
  </si>
  <si>
    <t>(社印･代表者印)</t>
    <rPh sb="1" eb="3">
      <t>シャイン</t>
    </rPh>
    <rPh sb="4" eb="7">
      <t>ダイヒョウシャ</t>
    </rPh>
    <rPh sb="7" eb="8">
      <t>イン</t>
    </rPh>
    <phoneticPr fontId="2"/>
  </si>
  <si>
    <t>医療法人愛媛クリニック</t>
    <rPh sb="0" eb="2">
      <t>イリョウ</t>
    </rPh>
    <rPh sb="2" eb="4">
      <t>ホウジン</t>
    </rPh>
    <rPh sb="4" eb="6">
      <t>エヒメ</t>
    </rPh>
    <phoneticPr fontId="2"/>
  </si>
  <si>
    <t>(捨印)</t>
    <rPh sb="1" eb="3">
      <t>シャイン</t>
    </rPh>
    <phoneticPr fontId="2"/>
  </si>
  <si>
    <t>エヒメクリニック</t>
    <phoneticPr fontId="2"/>
  </si>
  <si>
    <t>000-000-0000</t>
    <phoneticPr fontId="2"/>
  </si>
  <si>
    <t>xxxxxxxxxxxxx@xxx.xx</t>
    <phoneticPr fontId="2"/>
  </si>
  <si>
    <t>医療法人愛媛クリニック
理事長　愛媛　太郎</t>
    <rPh sb="0" eb="4">
      <t>イリョウホウジン</t>
    </rPh>
    <rPh sb="4" eb="6">
      <t>エヒメ</t>
    </rPh>
    <rPh sb="12" eb="15">
      <t>リジチョウ</t>
    </rPh>
    <rPh sb="16" eb="18">
      <t>エヒメ</t>
    </rPh>
    <rPh sb="19" eb="21">
      <t>タロウ</t>
    </rPh>
    <phoneticPr fontId="2"/>
  </si>
  <si>
    <t>※別に定める「賃金改善報告書」で算出した賃金改善の総額を転記すること。</t>
    <rPh sb="1" eb="2">
      <t>ベツ</t>
    </rPh>
    <rPh sb="3" eb="4">
      <t>サダ</t>
    </rPh>
    <rPh sb="7" eb="14">
      <t>チンギンカイゼンホウコクショ</t>
    </rPh>
    <rPh sb="16" eb="18">
      <t>サンシュツ</t>
    </rPh>
    <rPh sb="20" eb="24">
      <t>チンギンカイゼン</t>
    </rPh>
    <rPh sb="25" eb="27">
      <t>ソウガク</t>
    </rPh>
    <rPh sb="28" eb="30">
      <t>テンキ</t>
    </rPh>
    <phoneticPr fontId="2"/>
  </si>
  <si>
    <t>イ　賃金改善報告書（※別に定める）</t>
    <rPh sb="2" eb="9">
      <t>チンギンカイゼンホウコクショ</t>
    </rPh>
    <rPh sb="11" eb="12">
      <t>ベツ</t>
    </rPh>
    <rPh sb="13" eb="14">
      <t>サダ</t>
    </rPh>
    <phoneticPr fontId="2"/>
  </si>
  <si>
    <t>賃上げ事業を申請する診療所等は、次の要件を満たすことについて確認・誓約すること（物価上昇対応事業のみを申請する診療所等は回答不要）</t>
    <rPh sb="0" eb="2">
      <t>チンア</t>
    </rPh>
    <rPh sb="3" eb="5">
      <t>ジギョウ</t>
    </rPh>
    <rPh sb="6" eb="8">
      <t>シンセイ</t>
    </rPh>
    <rPh sb="10" eb="13">
      <t>シンリョウジョ</t>
    </rPh>
    <rPh sb="13" eb="14">
      <t>トウ</t>
    </rPh>
    <rPh sb="16" eb="17">
      <t>ツギ</t>
    </rPh>
    <rPh sb="18" eb="20">
      <t>ヨウケン</t>
    </rPh>
    <rPh sb="21" eb="22">
      <t>ミ</t>
    </rPh>
    <rPh sb="30" eb="32">
      <t>カクニン</t>
    </rPh>
    <rPh sb="33" eb="35">
      <t>セイヤク</t>
    </rPh>
    <rPh sb="44" eb="48">
      <t>タイオウジギョウ</t>
    </rPh>
    <rPh sb="55" eb="58">
      <t>シンリョウジョ</t>
    </rPh>
    <phoneticPr fontId="2"/>
  </si>
  <si>
    <t>受付番号</t>
    <rPh sb="0" eb="4">
      <t>ウケツケバンゴウ</t>
    </rPh>
    <phoneticPr fontId="2"/>
  </si>
  <si>
    <t>年</t>
    <rPh sb="0" eb="1">
      <t>ネン</t>
    </rPh>
    <phoneticPr fontId="2"/>
  </si>
  <si>
    <t>日</t>
    <rPh sb="0" eb="1">
      <t>ヒ</t>
    </rPh>
    <phoneticPr fontId="2"/>
  </si>
  <si>
    <t>月</t>
    <rPh sb="0" eb="1">
      <t>ツキ</t>
    </rPh>
    <phoneticPr fontId="2"/>
  </si>
  <si>
    <t>代表者職</t>
    <rPh sb="0" eb="3">
      <t>ダイヒョウシャ</t>
    </rPh>
    <rPh sb="3" eb="4">
      <t>ショク</t>
    </rPh>
    <phoneticPr fontId="2"/>
  </si>
  <si>
    <t>代表者氏名</t>
    <phoneticPr fontId="2"/>
  </si>
  <si>
    <t>月</t>
    <phoneticPr fontId="2"/>
  </si>
  <si>
    <t>エヒメクリニック　リジチヨウ　エヒメ　タロウ</t>
  </si>
  <si>
    <t>理事長</t>
    <rPh sb="0" eb="3">
      <t>リジチョウ</t>
    </rPh>
    <phoneticPr fontId="2"/>
  </si>
  <si>
    <t>愛媛　太郎</t>
    <phoneticPr fontId="2"/>
  </si>
  <si>
    <t>790-8570</t>
    <phoneticPr fontId="2"/>
  </si>
  <si>
    <t>愛媛県松山市一番町四丁目4-2</t>
    <phoneticPr fontId="2"/>
  </si>
  <si>
    <t>愛媛クリニック</t>
    <phoneticPr fontId="2"/>
  </si>
  <si>
    <t>医療　花子</t>
    <phoneticPr fontId="2"/>
  </si>
  <si>
    <t>金融機関コード</t>
    <phoneticPr fontId="2"/>
  </si>
  <si>
    <t>愛媛県庁</t>
    <phoneticPr fontId="2"/>
  </si>
  <si>
    <t>ｲ)ｴﾋﾒｸﾘﾆｯｸ ﾘｼﾞﾁﾖｳ ｴﾋﾒ ﾀﾛｳ</t>
  </si>
  <si>
    <t>５　交付申請に関する誓約事項</t>
    <rPh sb="2" eb="6">
      <t>コウフシンセイ</t>
    </rPh>
    <rPh sb="7" eb="8">
      <t>カン</t>
    </rPh>
    <rPh sb="10" eb="14">
      <t>セイヤクジコウ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</si>
</sst>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font>
    <font>
      <b/>
      <sz val="15"/>
      <color theme="3"/>
      <name val="ＭＳ Ｐゴシック"/>
      <family val="2"/>
      <charset val="128"/>
    </font>
    <font>
      <sz val="6"/>
      <name val="ＭＳ Ｐゴシック"/>
      <family val="2"/>
      <charset val="128"/>
    </font>
    <font>
      <sz val="11"/>
      <color theme="1"/>
      <name val="ＭＳ 明朝"/>
      <family val="1"/>
      <charset val="128"/>
    </font>
    <font>
      <sz val="11"/>
      <color theme="1"/>
      <name val="游ゴシック"/>
      <family val="2"/>
      <charset val="128"/>
      <scheme val="minor"/>
    </font>
    <font>
      <sz val="9"/>
      <color theme="1"/>
      <name val="ＭＳ 明朝"/>
      <family val="1"/>
      <charset val="128"/>
    </font>
    <font>
      <sz val="8"/>
      <color theme="1"/>
      <name val="ＭＳ 明朝"/>
      <family val="1"/>
      <charset val="128"/>
    </font>
    <font>
      <sz val="10"/>
      <color theme="1"/>
      <name val="ＭＳ 明朝"/>
      <family val="1"/>
      <charset val="128"/>
    </font>
    <font>
      <sz val="11"/>
      <color theme="1"/>
      <name val="ＭＳ ゴシック"/>
      <family val="3"/>
      <charset val="128"/>
    </font>
    <font>
      <b/>
      <sz val="11"/>
      <color rgb="FFFF0000"/>
      <name val="ＭＳ ゴシック"/>
      <family val="3"/>
      <charset val="128"/>
    </font>
    <font>
      <sz val="6"/>
      <color theme="1"/>
      <name val="ＭＳ 明朝"/>
      <family val="1"/>
      <charset val="128"/>
    </font>
    <font>
      <u/>
      <sz val="11"/>
      <color theme="10"/>
      <name val="ＭＳ Ｐゴシック"/>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hair">
        <color indexed="64"/>
      </right>
      <top style="thin">
        <color indexed="64"/>
      </top>
      <bottom style="thin">
        <color indexed="64"/>
      </bottom>
      <diagonal/>
    </border>
    <border>
      <left style="hair">
        <color indexed="64"/>
      </left>
      <right style="thick">
        <color rgb="FFFF0000"/>
      </right>
      <top style="thin">
        <color indexed="64"/>
      </top>
      <bottom style="thin">
        <color indexed="64"/>
      </bottom>
      <diagonal/>
    </border>
    <border>
      <left style="thick">
        <color rgb="FFFF0000"/>
      </left>
      <right style="hair">
        <color indexed="64"/>
      </right>
      <top style="thin">
        <color indexed="64"/>
      </top>
      <bottom style="thick">
        <color rgb="FFFF0000"/>
      </bottom>
      <diagonal/>
    </border>
    <border>
      <left style="hair">
        <color indexed="64"/>
      </left>
      <right style="hair">
        <color indexed="64"/>
      </right>
      <top style="thin">
        <color indexed="64"/>
      </top>
      <bottom style="thick">
        <color rgb="FFFF0000"/>
      </bottom>
      <diagonal/>
    </border>
    <border>
      <left style="hair">
        <color indexed="64"/>
      </left>
      <right style="thick">
        <color rgb="FFFF0000"/>
      </right>
      <top style="thin">
        <color indexed="64"/>
      </top>
      <bottom style="thick">
        <color rgb="FFFF0000"/>
      </bottom>
      <diagonal/>
    </border>
    <border>
      <left style="thick">
        <color rgb="FFFF0000"/>
      </left>
      <right style="thin">
        <color indexed="64"/>
      </right>
      <top style="thick">
        <color rgb="FFFF0000"/>
      </top>
      <bottom style="thin">
        <color theme="1"/>
      </bottom>
      <diagonal/>
    </border>
    <border>
      <left style="thin">
        <color indexed="64"/>
      </left>
      <right style="thin">
        <color indexed="64"/>
      </right>
      <top style="thick">
        <color rgb="FFFF0000"/>
      </top>
      <bottom style="thin">
        <color theme="1"/>
      </bottom>
      <diagonal/>
    </border>
    <border>
      <left style="thin">
        <color indexed="64"/>
      </left>
      <right style="thick">
        <color rgb="FFFF0000"/>
      </right>
      <top style="thick">
        <color rgb="FFFF0000"/>
      </top>
      <bottom style="thin">
        <color theme="1"/>
      </bottom>
      <diagonal/>
    </border>
    <border>
      <left style="thin">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diagonalUp="1">
      <left style="thin">
        <color indexed="64"/>
      </left>
      <right/>
      <top/>
      <bottom style="thin">
        <color indexed="64"/>
      </bottom>
      <diagonal style="thin">
        <color auto="1"/>
      </diagonal>
    </border>
    <border diagonalUp="1">
      <left/>
      <right/>
      <top/>
      <bottom style="thin">
        <color indexed="64"/>
      </bottom>
      <diagonal style="thin">
        <color auto="1"/>
      </diagonal>
    </border>
    <border diagonalUp="1">
      <left/>
      <right style="thin">
        <color indexed="64"/>
      </right>
      <top/>
      <bottom style="thin">
        <color indexed="64"/>
      </bottom>
      <diagonal style="thin">
        <color auto="1"/>
      </diagonal>
    </border>
    <border>
      <left/>
      <right/>
      <top style="thick">
        <color rgb="FFFF0000"/>
      </top>
      <bottom style="thick">
        <color rgb="FFFF0000"/>
      </bottom>
      <diagonal/>
    </border>
    <border diagonalUp="1">
      <left style="thin">
        <color indexed="64"/>
      </left>
      <right/>
      <top style="thick">
        <color rgb="FFFF0000"/>
      </top>
      <bottom style="thin">
        <color indexed="64"/>
      </bottom>
      <diagonal style="thin">
        <color auto="1"/>
      </diagonal>
    </border>
    <border diagonalUp="1">
      <left/>
      <right/>
      <top style="thick">
        <color rgb="FFFF0000"/>
      </top>
      <bottom style="thin">
        <color indexed="64"/>
      </bottom>
      <diagonal style="thin">
        <color auto="1"/>
      </diagonal>
    </border>
    <border diagonalUp="1">
      <left/>
      <right style="thin">
        <color indexed="64"/>
      </right>
      <top style="thick">
        <color rgb="FFFF0000"/>
      </top>
      <bottom style="thin">
        <color indexed="64"/>
      </bottom>
      <diagonal style="thin">
        <color auto="1"/>
      </diagonal>
    </border>
    <border>
      <left/>
      <right/>
      <top/>
      <bottom style="thin">
        <color indexed="64"/>
      </bottom>
      <diagonal/>
    </border>
    <border>
      <left style="thick">
        <color rgb="FFFF0000"/>
      </left>
      <right/>
      <top style="thin">
        <color indexed="64"/>
      </top>
      <bottom style="hair">
        <color indexed="64"/>
      </bottom>
      <diagonal/>
    </border>
    <border>
      <left/>
      <right/>
      <top style="thin">
        <color indexed="64"/>
      </top>
      <bottom style="hair">
        <color indexed="64"/>
      </bottom>
      <diagonal/>
    </border>
    <border>
      <left style="thick">
        <color rgb="FFFF0000"/>
      </left>
      <right/>
      <top style="hair">
        <color indexed="64"/>
      </top>
      <bottom/>
      <diagonal/>
    </border>
    <border>
      <left/>
      <right/>
      <top style="hair">
        <color indexed="64"/>
      </top>
      <bottom/>
      <diagonal/>
    </border>
    <border>
      <left style="thick">
        <color rgb="FFFF0000"/>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ck">
        <color rgb="FFFF0000"/>
      </right>
      <top style="hair">
        <color indexed="64"/>
      </top>
      <bottom/>
      <diagonal/>
    </border>
    <border>
      <left style="thin">
        <color indexed="64"/>
      </left>
      <right/>
      <top/>
      <bottom style="thin">
        <color indexed="64"/>
      </bottom>
      <diagonal/>
    </border>
    <border>
      <left/>
      <right style="thick">
        <color rgb="FFFF0000"/>
      </right>
      <top/>
      <bottom style="thin">
        <color indexed="64"/>
      </bottom>
      <diagonal/>
    </border>
    <border>
      <left/>
      <right style="thick">
        <color rgb="FFFF0000"/>
      </right>
      <top style="thin">
        <color indexed="64"/>
      </top>
      <bottom style="hair">
        <color indexed="64"/>
      </bottom>
      <diagonal/>
    </border>
    <border>
      <left style="thick">
        <color rgb="FFFF0000"/>
      </left>
      <right/>
      <top/>
      <bottom/>
      <diagonal/>
    </border>
    <border>
      <left/>
      <right style="thin">
        <color indexed="64"/>
      </right>
      <top/>
      <bottom/>
      <diagonal/>
    </border>
    <border>
      <left style="thin">
        <color indexed="64"/>
      </left>
      <right/>
      <top/>
      <bottom/>
      <diagonal/>
    </border>
    <border>
      <left style="thick">
        <color rgb="FFFF0000"/>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style="thin">
        <color indexed="64"/>
      </top>
      <bottom style="hair">
        <color theme="1"/>
      </bottom>
      <diagonal/>
    </border>
    <border>
      <left/>
      <right/>
      <top style="thin">
        <color indexed="64"/>
      </top>
      <bottom/>
      <diagonal/>
    </border>
    <border>
      <left/>
      <right style="thin">
        <color indexed="64"/>
      </right>
      <top style="thin">
        <color indexed="64"/>
      </top>
      <bottom/>
      <diagonal/>
    </border>
    <border>
      <left/>
      <right style="thick">
        <color rgb="FFFF0000"/>
      </right>
      <top style="thin">
        <color indexed="64"/>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right style="thick">
        <color rgb="FFFF0000"/>
      </right>
      <top style="thin">
        <color indexed="64"/>
      </top>
      <bottom/>
      <diagonal/>
    </border>
    <border>
      <left/>
      <right style="thick">
        <color rgb="FFFF0000"/>
      </right>
      <top/>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top style="hair">
        <color theme="1"/>
      </top>
      <bottom style="hair">
        <color indexed="64"/>
      </bottom>
      <diagonal/>
    </border>
    <border>
      <left/>
      <right style="thin">
        <color indexed="64"/>
      </right>
      <top style="hair">
        <color theme="1"/>
      </top>
      <bottom style="hair">
        <color indexed="64"/>
      </bottom>
      <diagonal/>
    </border>
    <border>
      <left style="thick">
        <color rgb="FFFF0000"/>
      </left>
      <right/>
      <top/>
      <bottom style="hair">
        <color indexed="64"/>
      </bottom>
      <diagonal/>
    </border>
    <border>
      <left/>
      <right/>
      <top/>
      <bottom style="hair">
        <color indexed="64"/>
      </bottom>
      <diagonal/>
    </border>
    <border>
      <left/>
      <right style="thick">
        <color rgb="FFFF0000"/>
      </right>
      <top/>
      <bottom style="hair">
        <color indexed="64"/>
      </bottom>
      <diagonal/>
    </border>
    <border>
      <left/>
      <right style="thick">
        <color rgb="FFFF0000"/>
      </right>
      <top style="thin">
        <color indexed="64"/>
      </top>
      <bottom style="hair">
        <color theme="1"/>
      </bottom>
      <diagonal/>
    </border>
    <border>
      <left style="thick">
        <color rgb="FFFF0000"/>
      </left>
      <right/>
      <top style="hair">
        <color theme="1"/>
      </top>
      <bottom style="hair">
        <color indexed="64"/>
      </bottom>
      <diagonal/>
    </border>
    <border>
      <left/>
      <right/>
      <top style="hair">
        <color theme="1"/>
      </top>
      <bottom/>
      <diagonal/>
    </border>
    <border>
      <left style="thick">
        <color rgb="FFFF0000"/>
      </left>
      <right/>
      <top style="thick">
        <color rgb="FFFF0000"/>
      </top>
      <bottom style="hair">
        <color theme="1"/>
      </bottom>
      <diagonal/>
    </border>
    <border>
      <left/>
      <right/>
      <top style="thick">
        <color rgb="FFFF0000"/>
      </top>
      <bottom style="hair">
        <color theme="1"/>
      </bottom>
      <diagonal/>
    </border>
    <border>
      <left/>
      <right style="thick">
        <color rgb="FFFF0000"/>
      </right>
      <top style="thick">
        <color rgb="FFFF0000"/>
      </top>
      <bottom style="hair">
        <color theme="1"/>
      </bottom>
      <diagonal/>
    </border>
    <border>
      <left style="thick">
        <color rgb="FFFF0000"/>
      </left>
      <right/>
      <top style="hair">
        <color theme="1"/>
      </top>
      <bottom/>
      <diagonal/>
    </border>
    <border>
      <left/>
      <right style="thick">
        <color rgb="FFFF0000"/>
      </right>
      <top style="hair">
        <color theme="1"/>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hair">
        <color indexed="64"/>
      </top>
      <bottom style="thick">
        <color rgb="FFFF0000"/>
      </bottom>
      <diagonal/>
    </border>
    <border>
      <left/>
      <right/>
      <top style="hair">
        <color indexed="64"/>
      </top>
      <bottom style="thick">
        <color rgb="FFFF0000"/>
      </bottom>
      <diagonal/>
    </border>
    <border>
      <left/>
      <right style="thick">
        <color rgb="FFFF0000"/>
      </right>
      <top style="hair">
        <color indexed="64"/>
      </top>
      <bottom style="thick">
        <color rgb="FFFF0000"/>
      </bottom>
      <diagonal/>
    </border>
    <border>
      <left style="thick">
        <color rgb="FFFF0000"/>
      </left>
      <right style="hair">
        <color auto="1"/>
      </right>
      <top style="thin">
        <color indexed="64"/>
      </top>
      <bottom style="hair">
        <color indexed="64"/>
      </bottom>
      <diagonal/>
    </border>
    <border>
      <left style="thick">
        <color rgb="FFFF0000"/>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0" fontId="4" fillId="0" borderId="0">
      <alignment vertical="center"/>
    </xf>
    <xf numFmtId="0" fontId="11" fillId="0" borderId="0" applyNumberFormat="0" applyFill="0" applyBorder="0" applyAlignment="0" applyProtection="0">
      <alignment vertical="center"/>
    </xf>
  </cellStyleXfs>
  <cellXfs count="263">
    <xf numFmtId="0" fontId="0" fillId="0" borderId="0" xfId="0">
      <alignment vertical="center"/>
    </xf>
    <xf numFmtId="0" fontId="3" fillId="0" borderId="0" xfId="0" applyFont="1">
      <alignment vertical="center"/>
    </xf>
    <xf numFmtId="0" fontId="5" fillId="0" borderId="0" xfId="0" applyFont="1">
      <alignment vertical="center"/>
    </xf>
    <xf numFmtId="0" fontId="3" fillId="0" borderId="6" xfId="0" applyFont="1" applyBorder="1">
      <alignment vertical="center"/>
    </xf>
    <xf numFmtId="0" fontId="3" fillId="0" borderId="0" xfId="0" quotePrefix="1" applyFont="1">
      <alignment vertical="center"/>
    </xf>
    <xf numFmtId="0" fontId="3" fillId="0" borderId="0" xfId="0" quotePrefix="1" applyFont="1" applyAlignment="1">
      <alignment vertical="top"/>
    </xf>
    <xf numFmtId="0" fontId="3" fillId="0" borderId="0" xfId="0" applyFont="1" applyAlignment="1">
      <alignment horizontal="right" vertical="center"/>
    </xf>
    <xf numFmtId="0" fontId="5"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vertical="center" wrapText="1"/>
    </xf>
    <xf numFmtId="0" fontId="6"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top"/>
    </xf>
    <xf numFmtId="0" fontId="3" fillId="0" borderId="0" xfId="0" applyFont="1" applyAlignment="1">
      <alignment vertical="top" wrapText="1"/>
    </xf>
    <xf numFmtId="0" fontId="8" fillId="0" borderId="0" xfId="0" applyFont="1">
      <alignment vertical="center"/>
    </xf>
    <xf numFmtId="0" fontId="3" fillId="3" borderId="13" xfId="0" applyFont="1" applyFill="1" applyBorder="1">
      <alignment vertical="center"/>
    </xf>
    <xf numFmtId="0" fontId="3" fillId="3" borderId="13" xfId="0" applyFont="1" applyFill="1" applyBorder="1" applyAlignment="1">
      <alignment vertical="top"/>
    </xf>
    <xf numFmtId="0" fontId="5" fillId="2" borderId="40" xfId="0" applyFont="1" applyFill="1" applyBorder="1" applyAlignment="1">
      <alignment horizontal="center" vertical="center" wrapText="1"/>
    </xf>
    <xf numFmtId="0" fontId="5" fillId="3" borderId="63" xfId="0" applyFont="1" applyFill="1" applyBorder="1" applyAlignment="1">
      <alignment vertical="center" shrinkToFit="1"/>
    </xf>
    <xf numFmtId="0" fontId="5" fillId="3" borderId="64" xfId="0" applyFont="1" applyFill="1" applyBorder="1" applyAlignment="1">
      <alignment vertical="center" shrinkToFit="1"/>
    </xf>
    <xf numFmtId="0" fontId="5" fillId="3" borderId="90" xfId="0" applyFont="1" applyFill="1" applyBorder="1" applyAlignment="1">
      <alignment horizontal="left" vertical="center" shrinkToFit="1"/>
    </xf>
    <xf numFmtId="0" fontId="5" fillId="2" borderId="45" xfId="0" applyFont="1" applyFill="1" applyBorder="1" applyAlignment="1">
      <alignment horizontal="center" vertical="center" wrapText="1"/>
    </xf>
    <xf numFmtId="0" fontId="5" fillId="0" borderId="90" xfId="0" applyFont="1" applyBorder="1" applyAlignment="1">
      <alignment horizontal="left" vertical="center" shrinkToFit="1"/>
    </xf>
    <xf numFmtId="0" fontId="5" fillId="3" borderId="63" xfId="0" applyFont="1" applyFill="1" applyBorder="1" applyAlignment="1" applyProtection="1">
      <alignment vertical="center" shrinkToFit="1"/>
      <protection locked="0"/>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49" fontId="5" fillId="3" borderId="14" xfId="0" applyNumberFormat="1" applyFont="1" applyFill="1" applyBorder="1" applyAlignment="1" applyProtection="1">
      <alignment horizontal="left" vertical="center" shrinkToFit="1"/>
      <protection locked="0"/>
    </xf>
    <xf numFmtId="49" fontId="5" fillId="3" borderId="16" xfId="0" applyNumberFormat="1" applyFont="1" applyFill="1" applyBorder="1" applyAlignment="1" applyProtection="1">
      <alignment horizontal="left" vertical="center" shrinkToFit="1"/>
      <protection locked="0"/>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3" borderId="73" xfId="0" applyFont="1" applyFill="1" applyBorder="1" applyAlignment="1" applyProtection="1">
      <alignment horizontal="left" vertical="center" shrinkToFit="1"/>
      <protection locked="0"/>
    </xf>
    <xf numFmtId="0" fontId="5" fillId="3" borderId="74" xfId="0" applyFont="1" applyFill="1" applyBorder="1" applyAlignment="1" applyProtection="1">
      <alignment horizontal="left" vertical="center" shrinkToFit="1"/>
      <protection locked="0"/>
    </xf>
    <xf numFmtId="0" fontId="5" fillId="3" borderId="75" xfId="0" applyFont="1" applyFill="1" applyBorder="1" applyAlignment="1" applyProtection="1">
      <alignment horizontal="left" vertical="center" shrinkToFit="1"/>
      <protection locked="0"/>
    </xf>
    <xf numFmtId="0" fontId="5" fillId="3" borderId="67" xfId="0" applyFont="1" applyFill="1" applyBorder="1" applyAlignment="1" applyProtection="1">
      <alignment horizontal="left" vertical="center" shrinkToFit="1"/>
      <protection locked="0"/>
    </xf>
    <xf numFmtId="0" fontId="5" fillId="3" borderId="5" xfId="0" applyFont="1" applyFill="1" applyBorder="1" applyAlignment="1" applyProtection="1">
      <alignment horizontal="left" vertical="center" shrinkToFit="1"/>
      <protection locked="0"/>
    </xf>
    <xf numFmtId="0" fontId="5" fillId="3" borderId="61" xfId="0" applyFont="1" applyFill="1" applyBorder="1" applyAlignment="1" applyProtection="1">
      <alignment horizontal="left" vertical="center" shrinkToFit="1"/>
      <protection locked="0"/>
    </xf>
    <xf numFmtId="0" fontId="5" fillId="0" borderId="67"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61" xfId="0" applyFont="1" applyBorder="1" applyAlignment="1" applyProtection="1">
      <alignment horizontal="left" vertical="center" shrinkToFit="1"/>
      <protection locked="0"/>
    </xf>
    <xf numFmtId="0" fontId="5" fillId="3" borderId="68" xfId="0" applyFont="1" applyFill="1" applyBorder="1" applyAlignment="1" applyProtection="1">
      <alignment horizontal="left" vertical="center" shrinkToFit="1"/>
      <protection locked="0"/>
    </xf>
    <xf numFmtId="0" fontId="5" fillId="3" borderId="69" xfId="0" applyFont="1" applyFill="1" applyBorder="1" applyAlignment="1" applyProtection="1">
      <alignment horizontal="left" vertical="center" shrinkToFit="1"/>
      <protection locked="0"/>
    </xf>
    <xf numFmtId="0" fontId="5" fillId="3" borderId="70" xfId="0" applyFont="1" applyFill="1" applyBorder="1" applyAlignment="1" applyProtection="1">
      <alignment horizontal="left" vertical="center" shrinkToFit="1"/>
      <protection locked="0"/>
    </xf>
    <xf numFmtId="0" fontId="5" fillId="2" borderId="1"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3" fillId="2" borderId="1" xfId="0" applyFont="1" applyFill="1" applyBorder="1" applyAlignment="1">
      <alignment horizontal="center" vertical="center"/>
    </xf>
    <xf numFmtId="176" fontId="3" fillId="0" borderId="4" xfId="0" applyNumberFormat="1" applyFont="1" applyBorder="1" applyAlignment="1">
      <alignment horizontal="right" vertical="center"/>
    </xf>
    <xf numFmtId="176" fontId="3" fillId="0" borderId="5" xfId="0" applyNumberFormat="1" applyFont="1" applyBorder="1" applyAlignment="1">
      <alignment horizontal="right"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5" fillId="3" borderId="14" xfId="0" applyFont="1" applyFill="1" applyBorder="1" applyAlignment="1" applyProtection="1">
      <alignment horizontal="left" vertical="center" shrinkToFit="1"/>
      <protection locked="0"/>
    </xf>
    <xf numFmtId="0" fontId="5" fillId="3" borderId="15" xfId="0" applyFont="1" applyFill="1" applyBorder="1" applyAlignment="1" applyProtection="1">
      <alignment horizontal="left" vertical="center" shrinkToFit="1"/>
      <protection locked="0"/>
    </xf>
    <xf numFmtId="0" fontId="5" fillId="3" borderId="16" xfId="0" applyFont="1" applyFill="1" applyBorder="1" applyAlignment="1" applyProtection="1">
      <alignment horizontal="left" vertical="center" shrinkToFit="1"/>
      <protection locked="0"/>
    </xf>
    <xf numFmtId="49" fontId="5" fillId="3" borderId="15" xfId="0" applyNumberFormat="1" applyFont="1" applyFill="1" applyBorder="1" applyAlignment="1" applyProtection="1">
      <alignment horizontal="left" vertical="center" shrinkToFit="1"/>
      <protection locked="0"/>
    </xf>
    <xf numFmtId="0" fontId="5" fillId="3" borderId="27" xfId="0" applyFont="1" applyFill="1" applyBorder="1" applyAlignment="1" applyProtection="1">
      <alignment horizontal="left" vertical="center" shrinkToFit="1"/>
      <protection locked="0"/>
    </xf>
    <xf numFmtId="0" fontId="5" fillId="3" borderId="28" xfId="0" applyFont="1" applyFill="1" applyBorder="1" applyAlignment="1" applyProtection="1">
      <alignment horizontal="left" vertical="center" shrinkToFit="1"/>
      <protection locked="0"/>
    </xf>
    <xf numFmtId="0" fontId="5" fillId="3" borderId="29" xfId="0" applyFont="1" applyFill="1" applyBorder="1" applyAlignment="1" applyProtection="1">
      <alignment horizontal="left" vertical="center" shrinkToFit="1"/>
      <protection locked="0"/>
    </xf>
    <xf numFmtId="0" fontId="6" fillId="2" borderId="6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5" fillId="2" borderId="5"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9"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3" borderId="55" xfId="0" applyFont="1" applyFill="1" applyBorder="1" applyAlignment="1" applyProtection="1">
      <alignment horizontal="left" vertical="center" shrinkToFit="1"/>
      <protection locked="0"/>
    </xf>
    <xf numFmtId="0" fontId="5" fillId="3" borderId="56" xfId="0" applyFont="1" applyFill="1" applyBorder="1" applyAlignment="1" applyProtection="1">
      <alignment horizontal="left" vertical="center" shrinkToFit="1"/>
      <protection locked="0"/>
    </xf>
    <xf numFmtId="0" fontId="5" fillId="3" borderId="57" xfId="0" applyFont="1" applyFill="1" applyBorder="1" applyAlignment="1" applyProtection="1">
      <alignment horizontal="left" vertical="center" shrinkToFit="1"/>
      <protection locked="0"/>
    </xf>
    <xf numFmtId="0" fontId="5" fillId="3" borderId="77" xfId="0" applyFont="1" applyFill="1" applyBorder="1" applyAlignment="1" applyProtection="1">
      <alignment horizontal="left" vertical="center" wrapText="1"/>
      <protection locked="0"/>
    </xf>
    <xf numFmtId="0" fontId="5" fillId="3" borderId="71" xfId="0" applyFont="1" applyFill="1" applyBorder="1" applyAlignment="1" applyProtection="1">
      <alignment horizontal="left" vertical="center" wrapText="1"/>
      <protection locked="0"/>
    </xf>
    <xf numFmtId="0" fontId="5" fillId="3" borderId="72" xfId="0" applyFont="1" applyFill="1" applyBorder="1" applyAlignment="1" applyProtection="1">
      <alignment horizontal="left" vertical="center" wrapText="1"/>
      <protection locked="0"/>
    </xf>
    <xf numFmtId="0" fontId="10" fillId="3" borderId="58" xfId="0" applyFont="1" applyFill="1" applyBorder="1" applyAlignment="1">
      <alignment horizontal="center" vertical="center" shrinkToFit="1"/>
    </xf>
    <xf numFmtId="0" fontId="10" fillId="3" borderId="56" xfId="0" applyFont="1" applyFill="1" applyBorder="1" applyAlignment="1">
      <alignment horizontal="center" vertical="center" shrinkToFit="1"/>
    </xf>
    <xf numFmtId="0" fontId="10" fillId="3" borderId="76" xfId="0" applyFont="1" applyFill="1" applyBorder="1" applyAlignment="1">
      <alignment horizontal="center" vertical="center" shrinkToFit="1"/>
    </xf>
    <xf numFmtId="0" fontId="5" fillId="3" borderId="5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6"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41" xfId="0" applyFont="1" applyFill="1" applyBorder="1" applyAlignment="1" applyProtection="1">
      <alignment horizontal="left" vertical="center" shrinkToFit="1"/>
      <protection locked="0"/>
    </xf>
    <xf numFmtId="0" fontId="5" fillId="3" borderId="42" xfId="0" applyFont="1" applyFill="1" applyBorder="1" applyAlignment="1" applyProtection="1">
      <alignment horizontal="left" vertical="center" shrinkToFit="1"/>
      <protection locked="0"/>
    </xf>
    <xf numFmtId="0" fontId="5" fillId="3" borderId="51" xfId="0" applyFont="1" applyFill="1" applyBorder="1" applyAlignment="1" applyProtection="1">
      <alignment horizontal="left" vertical="center" shrinkToFit="1"/>
      <protection locked="0"/>
    </xf>
    <xf numFmtId="0" fontId="5" fillId="3" borderId="45" xfId="0" applyFont="1" applyFill="1" applyBorder="1" applyAlignment="1" applyProtection="1">
      <alignment horizontal="left" vertical="center" wrapText="1"/>
      <protection locked="0"/>
    </xf>
    <xf numFmtId="0" fontId="5" fillId="3" borderId="40" xfId="0" applyFont="1" applyFill="1" applyBorder="1" applyAlignment="1" applyProtection="1">
      <alignment horizontal="left" vertical="center" wrapText="1"/>
      <protection locked="0"/>
    </xf>
    <xf numFmtId="0" fontId="5" fillId="3" borderId="50" xfId="0" applyFont="1" applyFill="1" applyBorder="1" applyAlignment="1" applyProtection="1">
      <alignment horizontal="left" vertical="center" wrapText="1"/>
      <protection locked="0"/>
    </xf>
    <xf numFmtId="0" fontId="5" fillId="3" borderId="91" xfId="0" applyFont="1" applyFill="1" applyBorder="1" applyAlignment="1" applyProtection="1">
      <alignment horizontal="left" vertical="center" shrinkToFit="1"/>
      <protection locked="0"/>
    </xf>
    <xf numFmtId="0" fontId="5" fillId="3" borderId="47" xfId="0" applyFont="1" applyFill="1" applyBorder="1" applyAlignment="1" applyProtection="1">
      <alignment horizontal="left" vertical="center" shrinkToFit="1"/>
      <protection locked="0"/>
    </xf>
    <xf numFmtId="0" fontId="5" fillId="3" borderId="92" xfId="0" applyFont="1" applyFill="1" applyBorder="1" applyAlignment="1" applyProtection="1">
      <alignment horizontal="left" vertical="center" shrinkToFit="1"/>
      <protection locked="0"/>
    </xf>
    <xf numFmtId="0" fontId="5" fillId="3" borderId="45" xfId="0" applyFont="1" applyFill="1" applyBorder="1" applyAlignment="1" applyProtection="1">
      <alignment horizontal="left" vertical="center" shrinkToFit="1"/>
      <protection locked="0"/>
    </xf>
    <xf numFmtId="0" fontId="5" fillId="3" borderId="40" xfId="0" applyFont="1" applyFill="1" applyBorder="1" applyAlignment="1" applyProtection="1">
      <alignment horizontal="left" vertical="center" shrinkToFit="1"/>
      <protection locked="0"/>
    </xf>
    <xf numFmtId="0" fontId="5" fillId="2" borderId="4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3" fillId="0" borderId="30" xfId="0" applyFont="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wrapText="1"/>
    </xf>
    <xf numFmtId="0" fontId="5" fillId="3" borderId="87" xfId="0" applyFont="1" applyFill="1" applyBorder="1" applyAlignment="1" applyProtection="1">
      <alignment horizontal="left" vertical="center" wrapText="1" shrinkToFit="1"/>
      <protection locked="0"/>
    </xf>
    <xf numFmtId="0" fontId="5" fillId="3" borderId="88" xfId="0" applyFont="1" applyFill="1" applyBorder="1" applyAlignment="1" applyProtection="1">
      <alignment horizontal="left" vertical="center" wrapText="1" shrinkToFit="1"/>
      <protection locked="0"/>
    </xf>
    <xf numFmtId="0" fontId="5" fillId="3" borderId="89" xfId="0" applyFont="1" applyFill="1" applyBorder="1" applyAlignment="1" applyProtection="1">
      <alignment horizontal="left" vertical="center" wrapText="1" shrinkToFit="1"/>
      <protection locked="0"/>
    </xf>
    <xf numFmtId="0" fontId="5" fillId="3" borderId="17" xfId="0" applyFont="1" applyFill="1" applyBorder="1" applyAlignment="1" applyProtection="1">
      <alignment horizontal="left" vertical="center" shrinkToFit="1"/>
      <protection locked="0"/>
    </xf>
    <xf numFmtId="0" fontId="5" fillId="3" borderId="1" xfId="0" applyFont="1" applyFill="1" applyBorder="1" applyAlignment="1" applyProtection="1">
      <alignment horizontal="left" vertical="center" shrinkToFit="1"/>
      <protection locked="0"/>
    </xf>
    <xf numFmtId="0" fontId="5" fillId="3" borderId="18" xfId="0" applyFont="1" applyFill="1" applyBorder="1" applyAlignment="1" applyProtection="1">
      <alignment horizontal="left" vertical="center" shrinkToFit="1"/>
      <protection locked="0"/>
    </xf>
    <xf numFmtId="0" fontId="5" fillId="3" borderId="19" xfId="0" applyFont="1" applyFill="1" applyBorder="1" applyAlignment="1" applyProtection="1">
      <alignment horizontal="left" vertical="center" shrinkToFit="1"/>
      <protection locked="0"/>
    </xf>
    <xf numFmtId="0" fontId="5" fillId="3" borderId="20" xfId="0" applyFont="1" applyFill="1" applyBorder="1" applyAlignment="1" applyProtection="1">
      <alignment horizontal="left" vertical="center" shrinkToFit="1"/>
      <protection locked="0"/>
    </xf>
    <xf numFmtId="0" fontId="5" fillId="3" borderId="21" xfId="0" applyFont="1" applyFill="1" applyBorder="1" applyAlignment="1" applyProtection="1">
      <alignment horizontal="left" vertical="center" shrinkToFit="1"/>
      <protection locked="0"/>
    </xf>
    <xf numFmtId="0" fontId="5" fillId="3" borderId="22" xfId="0" applyFont="1" applyFill="1" applyBorder="1" applyAlignment="1" applyProtection="1">
      <alignment horizontal="left" vertical="center" shrinkToFit="1"/>
      <protection locked="0"/>
    </xf>
    <xf numFmtId="0" fontId="5" fillId="3" borderId="24" xfId="0" applyFont="1" applyFill="1" applyBorder="1" applyAlignment="1" applyProtection="1">
      <alignment horizontal="left" vertical="center" shrinkToFit="1"/>
      <protection locked="0"/>
    </xf>
    <xf numFmtId="0" fontId="5" fillId="3" borderId="7" xfId="0" applyFont="1" applyFill="1" applyBorder="1" applyAlignment="1" applyProtection="1">
      <alignment horizontal="left" vertical="center" shrinkToFit="1"/>
      <protection locked="0"/>
    </xf>
    <xf numFmtId="0" fontId="5" fillId="3" borderId="25" xfId="0" applyFont="1" applyFill="1" applyBorder="1" applyAlignment="1" applyProtection="1">
      <alignment horizontal="left" vertical="center" shrinkToFit="1"/>
      <protection locked="0"/>
    </xf>
    <xf numFmtId="0" fontId="5" fillId="3" borderId="23" xfId="0" applyFont="1" applyFill="1" applyBorder="1" applyAlignment="1" applyProtection="1">
      <alignment horizontal="left" vertical="center" shrinkToFit="1"/>
      <protection locked="0"/>
    </xf>
    <xf numFmtId="0" fontId="5" fillId="3" borderId="26" xfId="0" applyFont="1" applyFill="1" applyBorder="1" applyAlignment="1" applyProtection="1">
      <alignment horizontal="left" vertical="center" shrinkToFit="1"/>
      <protection locked="0"/>
    </xf>
    <xf numFmtId="0" fontId="3" fillId="0" borderId="40" xfId="0" applyFont="1" applyBorder="1" applyAlignment="1">
      <alignment horizontal="left" vertical="center" shrinkToFit="1"/>
    </xf>
    <xf numFmtId="0" fontId="3" fillId="0" borderId="0" xfId="0" applyFont="1" applyAlignment="1">
      <alignment horizontal="right" vertical="center" shrinkToFit="1"/>
    </xf>
    <xf numFmtId="0" fontId="3" fillId="3" borderId="31"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6" xfId="0" applyNumberFormat="1" applyFont="1" applyBorder="1" applyAlignment="1">
      <alignment horizontal="right" vertical="center"/>
    </xf>
    <xf numFmtId="176" fontId="3" fillId="0" borderId="37" xfId="0" applyNumberFormat="1" applyFont="1" applyBorder="1" applyAlignment="1">
      <alignment horizontal="right" vertical="center"/>
    </xf>
    <xf numFmtId="176" fontId="3" fillId="0" borderId="38" xfId="0" applyNumberFormat="1" applyFont="1" applyBorder="1" applyAlignment="1">
      <alignment horizontal="right" vertical="center"/>
    </xf>
    <xf numFmtId="176" fontId="3" fillId="0" borderId="39" xfId="0" applyNumberFormat="1" applyFont="1" applyBorder="1" applyAlignment="1">
      <alignment horizontal="right" vertical="center"/>
    </xf>
    <xf numFmtId="176" fontId="3" fillId="3" borderId="31" xfId="0" applyNumberFormat="1" applyFont="1" applyFill="1" applyBorder="1" applyAlignment="1" applyProtection="1">
      <alignment horizontal="right" vertical="center"/>
      <protection locked="0"/>
    </xf>
    <xf numFmtId="176" fontId="3" fillId="3" borderId="36" xfId="0" applyNumberFormat="1" applyFont="1" applyFill="1" applyBorder="1" applyAlignment="1" applyProtection="1">
      <alignment horizontal="right" vertical="center"/>
      <protection locked="0"/>
    </xf>
    <xf numFmtId="176" fontId="3" fillId="3" borderId="32" xfId="0" applyNumberFormat="1" applyFont="1" applyFill="1" applyBorder="1" applyAlignment="1" applyProtection="1">
      <alignment horizontal="right" vertic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0" xfId="0" applyFont="1" applyAlignment="1">
      <alignment horizontal="left" vertical="top" wrapText="1"/>
    </xf>
    <xf numFmtId="0" fontId="9" fillId="0" borderId="0" xfId="0" applyFont="1" applyAlignment="1">
      <alignment vertical="center" wrapText="1"/>
    </xf>
    <xf numFmtId="176" fontId="3" fillId="0" borderId="33"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3" fillId="0" borderId="35" xfId="0" applyNumberFormat="1" applyFont="1" applyBorder="1" applyAlignment="1">
      <alignment horizontal="right" vertical="center"/>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0" fillId="3" borderId="79" xfId="0" applyFont="1" applyFill="1" applyBorder="1" applyAlignment="1">
      <alignment horizontal="center" vertical="center" shrinkToFit="1"/>
    </xf>
    <xf numFmtId="0" fontId="10" fillId="3" borderId="80" xfId="0" applyFont="1" applyFill="1" applyBorder="1" applyAlignment="1">
      <alignment horizontal="center" vertical="center" shrinkToFit="1"/>
    </xf>
    <xf numFmtId="0" fontId="10" fillId="3" borderId="81" xfId="0" applyFont="1" applyFill="1" applyBorder="1" applyAlignment="1">
      <alignment horizontal="center" vertical="center" shrinkToFit="1"/>
    </xf>
    <xf numFmtId="0" fontId="5" fillId="3" borderId="82" xfId="0" applyFont="1" applyFill="1" applyBorder="1" applyAlignment="1">
      <alignment horizontal="center" vertical="center" wrapText="1"/>
    </xf>
    <xf numFmtId="0" fontId="5" fillId="3" borderId="78" xfId="0" applyFont="1" applyFill="1" applyBorder="1" applyAlignment="1">
      <alignment horizontal="center" vertical="center" wrapText="1"/>
    </xf>
    <xf numFmtId="0" fontId="5" fillId="3" borderId="83"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84" xfId="0" applyFont="1" applyFill="1" applyBorder="1" applyAlignment="1">
      <alignment horizontal="center" vertical="center" wrapText="1"/>
    </xf>
    <xf numFmtId="0" fontId="5" fillId="3" borderId="85" xfId="0" applyFont="1" applyFill="1" applyBorder="1" applyAlignment="1">
      <alignment horizontal="center" vertical="center" wrapText="1"/>
    </xf>
    <xf numFmtId="0" fontId="5" fillId="3" borderId="86"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3" borderId="62" xfId="0" applyFont="1" applyFill="1" applyBorder="1" applyAlignment="1">
      <alignment horizontal="center" vertical="center" shrinkToFit="1"/>
    </xf>
    <xf numFmtId="0" fontId="5" fillId="3" borderId="63" xfId="0" applyFont="1" applyFill="1" applyBorder="1" applyAlignment="1">
      <alignment horizontal="center" vertical="center" shrinkToFit="1"/>
    </xf>
    <xf numFmtId="0" fontId="5" fillId="3" borderId="43" xfId="0" applyFont="1" applyFill="1" applyBorder="1" applyAlignment="1" applyProtection="1">
      <alignment horizontal="left" vertical="center" wrapText="1"/>
      <protection locked="0"/>
    </xf>
    <xf numFmtId="0" fontId="5" fillId="3" borderId="44" xfId="0" applyFont="1" applyFill="1" applyBorder="1" applyAlignment="1" applyProtection="1">
      <alignment horizontal="left" vertical="center" wrapText="1"/>
      <protection locked="0"/>
    </xf>
    <xf numFmtId="0" fontId="5" fillId="3" borderId="48" xfId="0" applyFont="1" applyFill="1" applyBorder="1" applyAlignment="1" applyProtection="1">
      <alignment horizontal="left" vertical="center" wrapText="1"/>
      <protection locked="0"/>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5" fillId="3" borderId="43" xfId="0" applyFont="1" applyFill="1" applyBorder="1" applyAlignment="1" applyProtection="1">
      <alignment horizontal="left" vertical="top" wrapText="1"/>
      <protection locked="0"/>
    </xf>
    <xf numFmtId="0" fontId="5" fillId="3" borderId="44" xfId="0" applyFont="1" applyFill="1" applyBorder="1" applyAlignment="1" applyProtection="1">
      <alignment horizontal="left" vertical="top" wrapText="1"/>
      <protection locked="0"/>
    </xf>
    <xf numFmtId="0" fontId="5" fillId="3" borderId="48" xfId="0" applyFont="1" applyFill="1" applyBorder="1" applyAlignment="1" applyProtection="1">
      <alignment horizontal="left" vertical="top" wrapText="1"/>
      <protection locked="0"/>
    </xf>
    <xf numFmtId="0" fontId="5" fillId="3" borderId="52"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66" xfId="0" applyFont="1" applyFill="1" applyBorder="1" applyAlignment="1" applyProtection="1">
      <alignment horizontal="left" vertical="top" wrapText="1"/>
      <protection locked="0"/>
    </xf>
    <xf numFmtId="0" fontId="5" fillId="3" borderId="45" xfId="0" applyFont="1" applyFill="1" applyBorder="1" applyAlignment="1" applyProtection="1">
      <alignment horizontal="left" vertical="top" wrapText="1"/>
      <protection locked="0"/>
    </xf>
    <xf numFmtId="0" fontId="5" fillId="3" borderId="40" xfId="0" applyFont="1" applyFill="1" applyBorder="1" applyAlignment="1" applyProtection="1">
      <alignment horizontal="left" vertical="top" wrapText="1"/>
      <protection locked="0"/>
    </xf>
    <xf numFmtId="0" fontId="5" fillId="3" borderId="50" xfId="0" applyFont="1" applyFill="1" applyBorder="1" applyAlignment="1" applyProtection="1">
      <alignment horizontal="left" vertical="top" wrapText="1"/>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5" fillId="3" borderId="62" xfId="0" applyFont="1" applyFill="1" applyBorder="1" applyAlignment="1" applyProtection="1">
      <alignment horizontal="left" vertical="center" shrinkToFit="1"/>
      <protection locked="0"/>
    </xf>
    <xf numFmtId="0" fontId="5" fillId="3" borderId="63" xfId="0" applyFont="1" applyFill="1" applyBorder="1" applyAlignment="1" applyProtection="1">
      <alignment horizontal="left" vertical="center" shrinkToFit="1"/>
      <protection locked="0"/>
    </xf>
    <xf numFmtId="0" fontId="5" fillId="3" borderId="64" xfId="0" applyFont="1" applyFill="1" applyBorder="1" applyAlignment="1" applyProtection="1">
      <alignment horizontal="left" vertical="center" shrinkToFit="1"/>
      <protection locked="0"/>
    </xf>
    <xf numFmtId="0" fontId="5" fillId="2" borderId="1" xfId="0" applyFont="1" applyFill="1" applyBorder="1" applyAlignment="1">
      <alignment horizontal="center" vertical="center" wrapText="1"/>
    </xf>
    <xf numFmtId="0" fontId="5" fillId="3" borderId="77" xfId="0" applyFont="1" applyFill="1" applyBorder="1" applyAlignment="1">
      <alignment horizontal="left" vertical="center" wrapText="1"/>
    </xf>
    <xf numFmtId="0" fontId="5" fillId="3" borderId="71" xfId="0" applyFont="1" applyFill="1" applyBorder="1" applyAlignment="1">
      <alignment horizontal="left" vertical="center" wrapText="1"/>
    </xf>
    <xf numFmtId="0" fontId="5" fillId="3" borderId="72" xfId="0" applyFont="1" applyFill="1" applyBorder="1" applyAlignment="1">
      <alignment horizontal="left" vertical="center"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5" fillId="3" borderId="48" xfId="0" applyFont="1" applyFill="1" applyBorder="1" applyAlignment="1">
      <alignment horizontal="left" vertical="top" wrapText="1"/>
    </xf>
    <xf numFmtId="0" fontId="5" fillId="3" borderId="52" xfId="0" applyFont="1" applyFill="1" applyBorder="1" applyAlignment="1">
      <alignment horizontal="left" vertical="top" wrapText="1"/>
    </xf>
    <xf numFmtId="0" fontId="5" fillId="3" borderId="0" xfId="0" applyFont="1" applyFill="1" applyAlignment="1">
      <alignment horizontal="left" vertical="top" wrapText="1"/>
    </xf>
    <xf numFmtId="0" fontId="5" fillId="3" borderId="66" xfId="0" applyFont="1" applyFill="1" applyBorder="1" applyAlignment="1">
      <alignment horizontal="left" vertical="top" wrapText="1"/>
    </xf>
    <xf numFmtId="0" fontId="5" fillId="3" borderId="45" xfId="0" applyFont="1" applyFill="1" applyBorder="1" applyAlignment="1">
      <alignment horizontal="left" vertical="top" wrapText="1"/>
    </xf>
    <xf numFmtId="0" fontId="5" fillId="3" borderId="40" xfId="0" applyFont="1" applyFill="1" applyBorder="1" applyAlignment="1">
      <alignment horizontal="left" vertical="top" wrapText="1"/>
    </xf>
    <xf numFmtId="0" fontId="5" fillId="3" borderId="50" xfId="0" applyFont="1" applyFill="1" applyBorder="1" applyAlignment="1">
      <alignment horizontal="left" vertical="top" wrapText="1"/>
    </xf>
    <xf numFmtId="0" fontId="5" fillId="3" borderId="91" xfId="0" applyFont="1" applyFill="1" applyBorder="1" applyAlignment="1">
      <alignment horizontal="left" vertical="center" shrinkToFit="1"/>
    </xf>
    <xf numFmtId="0" fontId="5" fillId="3" borderId="47" xfId="0" applyFont="1" applyFill="1" applyBorder="1" applyAlignment="1">
      <alignment horizontal="left" vertical="center" shrinkToFit="1"/>
    </xf>
    <xf numFmtId="0" fontId="5" fillId="3" borderId="92"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40" xfId="0" applyFont="1" applyFill="1" applyBorder="1" applyAlignment="1">
      <alignment horizontal="left" vertical="center" shrinkToFit="1"/>
    </xf>
    <xf numFmtId="0" fontId="5" fillId="3" borderId="5" xfId="0" applyFont="1" applyFill="1" applyBorder="1" applyAlignment="1">
      <alignment horizontal="left" vertical="center" shrinkToFit="1"/>
    </xf>
    <xf numFmtId="0" fontId="5" fillId="3" borderId="61" xfId="0" applyFont="1" applyFill="1" applyBorder="1" applyAlignment="1">
      <alignment horizontal="left" vertical="center" shrinkToFit="1"/>
    </xf>
    <xf numFmtId="0" fontId="5" fillId="3" borderId="62" xfId="0" applyFont="1" applyFill="1" applyBorder="1" applyAlignment="1">
      <alignment horizontal="left" vertical="center" shrinkToFit="1"/>
    </xf>
    <xf numFmtId="0" fontId="5" fillId="3" borderId="63" xfId="0" applyFont="1" applyFill="1" applyBorder="1" applyAlignment="1">
      <alignment horizontal="left" vertical="center" shrinkToFit="1"/>
    </xf>
    <xf numFmtId="0" fontId="5" fillId="3" borderId="64" xfId="0" applyFont="1" applyFill="1" applyBorder="1" applyAlignment="1">
      <alignment horizontal="left" vertical="center" shrinkToFit="1"/>
    </xf>
    <xf numFmtId="0" fontId="5" fillId="3" borderId="55" xfId="0" applyFont="1" applyFill="1" applyBorder="1" applyAlignment="1">
      <alignment horizontal="left" vertical="center" shrinkToFit="1"/>
    </xf>
    <xf numFmtId="0" fontId="5" fillId="3" borderId="56" xfId="0" applyFont="1" applyFill="1" applyBorder="1" applyAlignment="1">
      <alignment horizontal="left" vertical="center" shrinkToFit="1"/>
    </xf>
    <xf numFmtId="0" fontId="5" fillId="3" borderId="57" xfId="0" applyFont="1" applyFill="1" applyBorder="1" applyAlignment="1">
      <alignment horizontal="left" vertical="center" shrinkToFit="1"/>
    </xf>
    <xf numFmtId="0" fontId="5" fillId="3" borderId="42" xfId="0" applyFont="1" applyFill="1" applyBorder="1" applyAlignment="1">
      <alignment horizontal="left" vertical="center" shrinkToFit="1"/>
    </xf>
    <xf numFmtId="0" fontId="5" fillId="3" borderId="51" xfId="0" applyFont="1" applyFill="1" applyBorder="1" applyAlignment="1">
      <alignment horizontal="left" vertical="center" shrinkToFit="1"/>
    </xf>
    <xf numFmtId="0" fontId="5" fillId="3" borderId="41" xfId="0" applyFont="1" applyFill="1" applyBorder="1" applyAlignment="1">
      <alignment horizontal="left" vertical="center" shrinkToFit="1"/>
    </xf>
    <xf numFmtId="0" fontId="5" fillId="3" borderId="45" xfId="0" applyFont="1" applyFill="1" applyBorder="1" applyAlignment="1">
      <alignment horizontal="left" vertical="center" wrapText="1"/>
    </xf>
    <xf numFmtId="0" fontId="5" fillId="3" borderId="40" xfId="0" applyFont="1" applyFill="1" applyBorder="1" applyAlignment="1">
      <alignment horizontal="left" vertical="center" wrapText="1"/>
    </xf>
    <xf numFmtId="0" fontId="5" fillId="3" borderId="50" xfId="0" applyFont="1" applyFill="1" applyBorder="1" applyAlignment="1">
      <alignment horizontal="left" vertical="center" wrapText="1"/>
    </xf>
    <xf numFmtId="0" fontId="5" fillId="3" borderId="43" xfId="0" applyFont="1" applyFill="1" applyBorder="1" applyAlignment="1">
      <alignment horizontal="left" vertical="center" wrapText="1"/>
    </xf>
    <xf numFmtId="0" fontId="5" fillId="3" borderId="44" xfId="0" applyFont="1" applyFill="1" applyBorder="1" applyAlignment="1">
      <alignment horizontal="left" vertical="center" wrapText="1"/>
    </xf>
    <xf numFmtId="0" fontId="5" fillId="3" borderId="48" xfId="0" applyFont="1" applyFill="1" applyBorder="1" applyAlignment="1">
      <alignment horizontal="left" vertical="center" wrapText="1"/>
    </xf>
    <xf numFmtId="0" fontId="5" fillId="3" borderId="67" xfId="0" applyFont="1" applyFill="1" applyBorder="1" applyAlignment="1">
      <alignment horizontal="left" vertical="center" shrinkToFit="1"/>
    </xf>
    <xf numFmtId="0" fontId="5" fillId="0" borderId="67"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1" xfId="0" applyFont="1" applyBorder="1" applyAlignment="1">
      <alignment horizontal="left" vertical="center" shrinkToFit="1"/>
    </xf>
    <xf numFmtId="0" fontId="11" fillId="3" borderId="68" xfId="2" applyFill="1" applyBorder="1" applyAlignment="1">
      <alignment horizontal="left" vertical="center" shrinkToFit="1"/>
    </xf>
    <xf numFmtId="0" fontId="5" fillId="3" borderId="69" xfId="0" applyFont="1" applyFill="1" applyBorder="1" applyAlignment="1">
      <alignment horizontal="left" vertical="center" shrinkToFit="1"/>
    </xf>
    <xf numFmtId="0" fontId="5" fillId="3" borderId="70" xfId="0" applyFont="1" applyFill="1" applyBorder="1" applyAlignment="1">
      <alignment horizontal="left" vertical="center" shrinkToFit="1"/>
    </xf>
    <xf numFmtId="49" fontId="5" fillId="3" borderId="14" xfId="0" applyNumberFormat="1" applyFont="1" applyFill="1" applyBorder="1" applyAlignment="1">
      <alignment horizontal="left" vertical="center" shrinkToFit="1"/>
    </xf>
    <xf numFmtId="49" fontId="5" fillId="3" borderId="16" xfId="0" applyNumberFormat="1" applyFont="1" applyFill="1" applyBorder="1" applyAlignment="1">
      <alignment horizontal="left" vertical="center" shrinkToFit="1"/>
    </xf>
    <xf numFmtId="0" fontId="5" fillId="3" borderId="22" xfId="0" applyFont="1" applyFill="1" applyBorder="1" applyAlignment="1">
      <alignment horizontal="left" vertical="center" shrinkToFit="1"/>
    </xf>
    <xf numFmtId="0" fontId="5" fillId="3" borderId="24" xfId="0" applyFont="1" applyFill="1" applyBorder="1" applyAlignment="1">
      <alignment horizontal="left" vertical="center" shrinkToFit="1"/>
    </xf>
    <xf numFmtId="0" fontId="5" fillId="3" borderId="7" xfId="0" applyFont="1" applyFill="1" applyBorder="1" applyAlignment="1">
      <alignment horizontal="left" vertical="center" shrinkToFit="1"/>
    </xf>
    <xf numFmtId="0" fontId="5" fillId="3" borderId="25" xfId="0" applyFont="1" applyFill="1" applyBorder="1" applyAlignment="1">
      <alignment horizontal="left" vertical="center" shrinkToFit="1"/>
    </xf>
    <xf numFmtId="0" fontId="5" fillId="3" borderId="23" xfId="0" applyFont="1" applyFill="1" applyBorder="1" applyAlignment="1">
      <alignment horizontal="left" vertical="center" shrinkToFit="1"/>
    </xf>
    <xf numFmtId="0" fontId="5" fillId="3" borderId="26" xfId="0" applyFont="1" applyFill="1" applyBorder="1" applyAlignment="1">
      <alignment horizontal="left" vertical="center" shrinkToFit="1"/>
    </xf>
    <xf numFmtId="0" fontId="5" fillId="3" borderId="14" xfId="0" applyFont="1" applyFill="1" applyBorder="1" applyAlignment="1">
      <alignment horizontal="left" vertical="center" shrinkToFit="1"/>
    </xf>
    <xf numFmtId="0" fontId="5" fillId="3" borderId="15" xfId="0" applyFont="1" applyFill="1" applyBorder="1" applyAlignment="1">
      <alignment horizontal="left" vertical="center" shrinkToFit="1"/>
    </xf>
    <xf numFmtId="0" fontId="5" fillId="3" borderId="16" xfId="0" applyFont="1" applyFill="1" applyBorder="1" applyAlignment="1">
      <alignment horizontal="left" vertical="center" shrinkToFit="1"/>
    </xf>
    <xf numFmtId="49" fontId="5" fillId="3" borderId="15" xfId="0" applyNumberFormat="1" applyFont="1" applyFill="1" applyBorder="1" applyAlignment="1">
      <alignment horizontal="left" vertical="center" shrinkToFit="1"/>
    </xf>
    <xf numFmtId="0" fontId="5" fillId="3" borderId="27" xfId="0" applyFont="1" applyFill="1" applyBorder="1" applyAlignment="1">
      <alignment horizontal="left" vertical="center" shrinkToFit="1"/>
    </xf>
    <xf numFmtId="0" fontId="5" fillId="3" borderId="28" xfId="0" applyFont="1" applyFill="1" applyBorder="1" applyAlignment="1">
      <alignment horizontal="left" vertical="center" shrinkToFit="1"/>
    </xf>
    <xf numFmtId="0" fontId="5" fillId="3" borderId="29" xfId="0" applyFont="1" applyFill="1" applyBorder="1" applyAlignment="1">
      <alignment horizontal="left" vertical="center" shrinkToFit="1"/>
    </xf>
    <xf numFmtId="0" fontId="5" fillId="3" borderId="17" xfId="0" applyFont="1" applyFill="1" applyBorder="1" applyAlignment="1">
      <alignment horizontal="left" vertical="center" shrinkToFit="1"/>
    </xf>
    <xf numFmtId="0" fontId="5" fillId="3" borderId="1" xfId="0" applyFont="1" applyFill="1" applyBorder="1" applyAlignment="1">
      <alignment horizontal="left" vertical="center" shrinkToFit="1"/>
    </xf>
    <xf numFmtId="0" fontId="5" fillId="3" borderId="18" xfId="0" applyFont="1" applyFill="1" applyBorder="1" applyAlignment="1">
      <alignment horizontal="left" vertical="center" shrinkToFit="1"/>
    </xf>
    <xf numFmtId="0" fontId="5" fillId="3" borderId="19" xfId="0" applyFont="1" applyFill="1" applyBorder="1" applyAlignment="1">
      <alignment horizontal="left" vertical="center" shrinkToFit="1"/>
    </xf>
    <xf numFmtId="0" fontId="5" fillId="3" borderId="20" xfId="0" applyFont="1" applyFill="1" applyBorder="1" applyAlignment="1">
      <alignment horizontal="left" vertical="center" shrinkToFit="1"/>
    </xf>
    <xf numFmtId="0" fontId="5" fillId="3" borderId="21" xfId="0" applyFont="1" applyFill="1" applyBorder="1" applyAlignment="1">
      <alignment horizontal="left" vertical="center" shrinkToFit="1"/>
    </xf>
    <xf numFmtId="0" fontId="5" fillId="3" borderId="73" xfId="0" applyFont="1" applyFill="1" applyBorder="1" applyAlignment="1">
      <alignment horizontal="left" vertical="center" shrinkToFit="1"/>
    </xf>
    <xf numFmtId="0" fontId="5" fillId="3" borderId="74" xfId="0" applyFont="1" applyFill="1" applyBorder="1" applyAlignment="1">
      <alignment horizontal="left" vertical="center" shrinkToFit="1"/>
    </xf>
    <xf numFmtId="0" fontId="5" fillId="3" borderId="75" xfId="0" applyFont="1" applyFill="1" applyBorder="1" applyAlignment="1">
      <alignment horizontal="left" vertical="center" shrinkToFit="1"/>
    </xf>
    <xf numFmtId="0" fontId="5" fillId="3" borderId="87" xfId="0" applyFont="1" applyFill="1" applyBorder="1" applyAlignment="1">
      <alignment horizontal="left" vertical="center" wrapText="1" shrinkToFit="1"/>
    </xf>
    <xf numFmtId="0" fontId="5" fillId="3" borderId="88" xfId="0" applyFont="1" applyFill="1" applyBorder="1" applyAlignment="1">
      <alignment horizontal="left" vertical="center" wrapText="1" shrinkToFit="1"/>
    </xf>
    <xf numFmtId="0" fontId="5" fillId="3" borderId="89" xfId="0" applyFont="1" applyFill="1" applyBorder="1" applyAlignment="1">
      <alignment horizontal="left" vertical="center" wrapText="1" shrinkToFit="1"/>
    </xf>
    <xf numFmtId="176" fontId="3" fillId="3" borderId="31" xfId="0" applyNumberFormat="1" applyFont="1" applyFill="1" applyBorder="1" applyAlignment="1">
      <alignment horizontal="right" vertical="center"/>
    </xf>
    <xf numFmtId="176" fontId="3" fillId="3" borderId="36" xfId="0" applyNumberFormat="1" applyFont="1" applyFill="1" applyBorder="1" applyAlignment="1">
      <alignment horizontal="right" vertical="center"/>
    </xf>
    <xf numFmtId="176" fontId="3" fillId="3" borderId="32" xfId="0" applyNumberFormat="1" applyFont="1" applyFill="1" applyBorder="1" applyAlignment="1">
      <alignment horizontal="right"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cellXfs>
  <cellStyles count="3">
    <cellStyle name="ハイパーリンク" xfId="2" builtinId="8"/>
    <cellStyle name="標準" xfId="0" builtinId="0"/>
    <cellStyle name="標準 14" xfId="1" xr:uid="{C8BC0F64-4152-4419-8241-1624C8495DA8}"/>
  </cellStyles>
  <dxfs count="50">
    <dxf>
      <fill>
        <patternFill patternType="none">
          <bgColor auto="1"/>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border>
        <left style="thin">
          <color theme="1"/>
        </left>
        <right style="thin">
          <color theme="1"/>
        </right>
        <top style="thin">
          <color theme="1"/>
        </top>
        <bottom style="thin">
          <color theme="1"/>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D$5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fmlaLink="$AD$57" lockText="1" noThreeD="1"/>
</file>

<file path=xl/ctrlProps/ctrlProp14.xml><?xml version="1.0" encoding="utf-8"?>
<formControlPr xmlns="http://schemas.microsoft.com/office/spreadsheetml/2009/9/main" objectType="CheckBox" checked="Checked" fmlaLink="$AD$56"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AD$56"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200025</xdr:colOff>
      <xdr:row>55</xdr:row>
      <xdr:rowOff>180975</xdr:rowOff>
    </xdr:from>
    <xdr:to>
      <xdr:col>3</xdr:col>
      <xdr:colOff>190500</xdr:colOff>
      <xdr:row>57</xdr:row>
      <xdr:rowOff>19050</xdr:rowOff>
    </xdr:to>
    <xdr:sp macro="" textlink="">
      <xdr:nvSpPr>
        <xdr:cNvPr id="1025" name="チェック2"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54</xdr:row>
      <xdr:rowOff>161925</xdr:rowOff>
    </xdr:from>
    <xdr:to>
      <xdr:col>4</xdr:col>
      <xdr:colOff>374</xdr:colOff>
      <xdr:row>56</xdr:row>
      <xdr:rowOff>6350</xdr:rowOff>
    </xdr:to>
    <xdr:sp macro="" textlink="">
      <xdr:nvSpPr>
        <xdr:cNvPr id="1026" name="チェック1"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209550</xdr:colOff>
      <xdr:row>73</xdr:row>
      <xdr:rowOff>19050</xdr:rowOff>
    </xdr:from>
    <xdr:to>
      <xdr:col>3</xdr:col>
      <xdr:colOff>190500</xdr:colOff>
      <xdr:row>75</xdr:row>
      <xdr:rowOff>76200</xdr:rowOff>
    </xdr:to>
    <xdr:sp macro="" textlink="">
      <xdr:nvSpPr>
        <xdr:cNvPr id="1033" name="チェック3"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74</xdr:row>
      <xdr:rowOff>180975</xdr:rowOff>
    </xdr:from>
    <xdr:to>
      <xdr:col>3</xdr:col>
      <xdr:colOff>190500</xdr:colOff>
      <xdr:row>75</xdr:row>
      <xdr:rowOff>215900</xdr:rowOff>
    </xdr:to>
    <xdr:sp macro="" textlink="">
      <xdr:nvSpPr>
        <xdr:cNvPr id="1034" name="チェック4"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78</xdr:row>
      <xdr:rowOff>161925</xdr:rowOff>
    </xdr:from>
    <xdr:to>
      <xdr:col>3</xdr:col>
      <xdr:colOff>196850</xdr:colOff>
      <xdr:row>80</xdr:row>
      <xdr:rowOff>6350</xdr:rowOff>
    </xdr:to>
    <xdr:sp macro="" textlink="">
      <xdr:nvSpPr>
        <xdr:cNvPr id="1035" name="チェック5"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83</xdr:row>
      <xdr:rowOff>466725</xdr:rowOff>
    </xdr:from>
    <xdr:to>
      <xdr:col>3</xdr:col>
      <xdr:colOff>196850</xdr:colOff>
      <xdr:row>84</xdr:row>
      <xdr:rowOff>209550</xdr:rowOff>
    </xdr:to>
    <xdr:sp macro="" textlink="">
      <xdr:nvSpPr>
        <xdr:cNvPr id="1047" name="チェック9"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84</xdr:row>
      <xdr:rowOff>352425</xdr:rowOff>
    </xdr:from>
    <xdr:to>
      <xdr:col>3</xdr:col>
      <xdr:colOff>196850</xdr:colOff>
      <xdr:row>86</xdr:row>
      <xdr:rowOff>25400</xdr:rowOff>
    </xdr:to>
    <xdr:sp macro="" textlink="">
      <xdr:nvSpPr>
        <xdr:cNvPr id="1048" name="チェック10"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85</xdr:row>
      <xdr:rowOff>161925</xdr:rowOff>
    </xdr:from>
    <xdr:to>
      <xdr:col>3</xdr:col>
      <xdr:colOff>196850</xdr:colOff>
      <xdr:row>86</xdr:row>
      <xdr:rowOff>215900</xdr:rowOff>
    </xdr:to>
    <xdr:sp macro="" textlink="">
      <xdr:nvSpPr>
        <xdr:cNvPr id="1049" name="チェック11"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86</xdr:row>
      <xdr:rowOff>323850</xdr:rowOff>
    </xdr:from>
    <xdr:to>
      <xdr:col>3</xdr:col>
      <xdr:colOff>196850</xdr:colOff>
      <xdr:row>88</xdr:row>
      <xdr:rowOff>19050</xdr:rowOff>
    </xdr:to>
    <xdr:sp macro="" textlink="">
      <xdr:nvSpPr>
        <xdr:cNvPr id="1050" name="チェック12"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9525</xdr:rowOff>
    </xdr:from>
    <xdr:to>
      <xdr:col>6</xdr:col>
      <xdr:colOff>6350</xdr:colOff>
      <xdr:row>81</xdr:row>
      <xdr:rowOff>190500</xdr:rowOff>
    </xdr:to>
    <xdr:sp macro="" textlink="">
      <xdr:nvSpPr>
        <xdr:cNvPr id="1051" name="チェック6"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352425</xdr:rowOff>
    </xdr:from>
    <xdr:to>
      <xdr:col>6</xdr:col>
      <xdr:colOff>6350</xdr:colOff>
      <xdr:row>82</xdr:row>
      <xdr:rowOff>215900</xdr:rowOff>
    </xdr:to>
    <xdr:sp macro="" textlink="">
      <xdr:nvSpPr>
        <xdr:cNvPr id="1052" name="チェック7"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82</xdr:row>
      <xdr:rowOff>504825</xdr:rowOff>
    </xdr:from>
    <xdr:to>
      <xdr:col>6</xdr:col>
      <xdr:colOff>374</xdr:colOff>
      <xdr:row>83</xdr:row>
      <xdr:rowOff>196850</xdr:rowOff>
    </xdr:to>
    <xdr:sp macro="" textlink="">
      <xdr:nvSpPr>
        <xdr:cNvPr id="1053" name="チェック8"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55</xdr:row>
      <xdr:rowOff>161925</xdr:rowOff>
    </xdr:from>
    <xdr:to>
      <xdr:col>3</xdr:col>
      <xdr:colOff>206375</xdr:colOff>
      <xdr:row>57</xdr:row>
      <xdr:rowOff>47625</xdr:rowOff>
    </xdr:to>
    <xdr:sp macro="" textlink="">
      <xdr:nvSpPr>
        <xdr:cNvPr id="2" name="チェック2"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54</xdr:row>
      <xdr:rowOff>133350</xdr:rowOff>
    </xdr:from>
    <xdr:to>
      <xdr:col>3</xdr:col>
      <xdr:colOff>152400</xdr:colOff>
      <xdr:row>56</xdr:row>
      <xdr:rowOff>38100</xdr:rowOff>
    </xdr:to>
    <xdr:sp macro="" textlink="">
      <xdr:nvSpPr>
        <xdr:cNvPr id="3" name="チェック1"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73</xdr:row>
      <xdr:rowOff>28575</xdr:rowOff>
    </xdr:from>
    <xdr:to>
      <xdr:col>4</xdr:col>
      <xdr:colOff>374</xdr:colOff>
      <xdr:row>75</xdr:row>
      <xdr:rowOff>66675</xdr:rowOff>
    </xdr:to>
    <xdr:sp macro="" textlink="">
      <xdr:nvSpPr>
        <xdr:cNvPr id="4" name="チェック3"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74</xdr:row>
      <xdr:rowOff>180975</xdr:rowOff>
    </xdr:from>
    <xdr:to>
      <xdr:col>3</xdr:col>
      <xdr:colOff>123825</xdr:colOff>
      <xdr:row>75</xdr:row>
      <xdr:rowOff>200025</xdr:rowOff>
    </xdr:to>
    <xdr:sp macro="" textlink="">
      <xdr:nvSpPr>
        <xdr:cNvPr id="5" name="チェック4"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219075</xdr:colOff>
      <xdr:row>78</xdr:row>
      <xdr:rowOff>123825</xdr:rowOff>
    </xdr:from>
    <xdr:to>
      <xdr:col>3</xdr:col>
      <xdr:colOff>142875</xdr:colOff>
      <xdr:row>80</xdr:row>
      <xdr:rowOff>28575</xdr:rowOff>
    </xdr:to>
    <xdr:sp macro="" textlink="">
      <xdr:nvSpPr>
        <xdr:cNvPr id="6" name="チェック5"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83</xdr:row>
      <xdr:rowOff>476250</xdr:rowOff>
    </xdr:from>
    <xdr:to>
      <xdr:col>3</xdr:col>
      <xdr:colOff>133350</xdr:colOff>
      <xdr:row>84</xdr:row>
      <xdr:rowOff>209550</xdr:rowOff>
    </xdr:to>
    <xdr:sp macro="" textlink="">
      <xdr:nvSpPr>
        <xdr:cNvPr id="7" name="チェック9"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84</xdr:row>
      <xdr:rowOff>352425</xdr:rowOff>
    </xdr:from>
    <xdr:to>
      <xdr:col>3</xdr:col>
      <xdr:colOff>142875</xdr:colOff>
      <xdr:row>86</xdr:row>
      <xdr:rowOff>19050</xdr:rowOff>
    </xdr:to>
    <xdr:sp macro="" textlink="">
      <xdr:nvSpPr>
        <xdr:cNvPr id="8" name="チェック10"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85</xdr:row>
      <xdr:rowOff>171450</xdr:rowOff>
    </xdr:from>
    <xdr:to>
      <xdr:col>3</xdr:col>
      <xdr:colOff>123825</xdr:colOff>
      <xdr:row>86</xdr:row>
      <xdr:rowOff>209550</xdr:rowOff>
    </xdr:to>
    <xdr:sp macro="" textlink="">
      <xdr:nvSpPr>
        <xdr:cNvPr id="9" name="チェック11"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86</xdr:row>
      <xdr:rowOff>323850</xdr:rowOff>
    </xdr:from>
    <xdr:to>
      <xdr:col>3</xdr:col>
      <xdr:colOff>133350</xdr:colOff>
      <xdr:row>88</xdr:row>
      <xdr:rowOff>28575</xdr:rowOff>
    </xdr:to>
    <xdr:sp macro="" textlink="">
      <xdr:nvSpPr>
        <xdr:cNvPr id="10" name="チェック12"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47625</xdr:rowOff>
    </xdr:from>
    <xdr:to>
      <xdr:col>6</xdr:col>
      <xdr:colOff>9525</xdr:colOff>
      <xdr:row>81</xdr:row>
      <xdr:rowOff>180975</xdr:rowOff>
    </xdr:to>
    <xdr:sp macro="" textlink="">
      <xdr:nvSpPr>
        <xdr:cNvPr id="11" name="チェック6"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81</xdr:row>
      <xdr:rowOff>333375</xdr:rowOff>
    </xdr:from>
    <xdr:to>
      <xdr:col>6</xdr:col>
      <xdr:colOff>374</xdr:colOff>
      <xdr:row>82</xdr:row>
      <xdr:rowOff>238125</xdr:rowOff>
    </xdr:to>
    <xdr:sp macro="" textlink="">
      <xdr:nvSpPr>
        <xdr:cNvPr id="12" name="チェック7"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82</xdr:row>
      <xdr:rowOff>476250</xdr:rowOff>
    </xdr:from>
    <xdr:to>
      <xdr:col>5</xdr:col>
      <xdr:colOff>152400</xdr:colOff>
      <xdr:row>83</xdr:row>
      <xdr:rowOff>257175</xdr:rowOff>
    </xdr:to>
    <xdr:sp macro="" textlink="">
      <xdr:nvSpPr>
        <xdr:cNvPr id="13" name="チェック8"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1</xdr:col>
          <xdr:colOff>6350</xdr:colOff>
          <xdr:row>55</xdr:row>
          <xdr:rowOff>146050</xdr:rowOff>
        </xdr:from>
        <xdr:to>
          <xdr:col>3</xdr:col>
          <xdr:colOff>146050</xdr:colOff>
          <xdr:row>57</xdr:row>
          <xdr:rowOff>31750</xdr:rowOff>
        </xdr:to>
        <xdr:sp macro="" textlink="">
          <xdr:nvSpPr>
            <xdr:cNvPr id="14" name="チェック2" hidden="1">
              <a:extLst>
                <a:ext uri="{63B3BB69-23CF-44E3-9099-C40C66FF867C}">
                  <a14:compatExt spid="_x0000_s1025"/>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6350</xdr:colOff>
          <xdr:row>54</xdr:row>
          <xdr:rowOff>146050</xdr:rowOff>
        </xdr:from>
        <xdr:to>
          <xdr:col>3</xdr:col>
          <xdr:colOff>101600</xdr:colOff>
          <xdr:row>56</xdr:row>
          <xdr:rowOff>12700</xdr:rowOff>
        </xdr:to>
        <xdr:sp macro="" textlink="">
          <xdr:nvSpPr>
            <xdr:cNvPr id="15" name="チェック1" hidden="1">
              <a:extLst>
                <a:ext uri="{63B3BB69-23CF-44E3-9099-C40C66FF867C}">
                  <a14:compatExt spid="_x0000_s1026"/>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73</xdr:row>
          <xdr:rowOff>25400</xdr:rowOff>
        </xdr:from>
        <xdr:to>
          <xdr:col>3</xdr:col>
          <xdr:colOff>139700</xdr:colOff>
          <xdr:row>75</xdr:row>
          <xdr:rowOff>44450</xdr:rowOff>
        </xdr:to>
        <xdr:sp macro="" textlink="">
          <xdr:nvSpPr>
            <xdr:cNvPr id="16" name="チェック3" hidden="1">
              <a:extLst>
                <a:ext uri="{63B3BB69-23CF-44E3-9099-C40C66FF867C}">
                  <a14:compatExt spid="_x0000_s1033"/>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6350</xdr:colOff>
          <xdr:row>74</xdr:row>
          <xdr:rowOff>184150</xdr:rowOff>
        </xdr:from>
        <xdr:to>
          <xdr:col>3</xdr:col>
          <xdr:colOff>88900</xdr:colOff>
          <xdr:row>75</xdr:row>
          <xdr:rowOff>196850</xdr:rowOff>
        </xdr:to>
        <xdr:sp macro="" textlink="">
          <xdr:nvSpPr>
            <xdr:cNvPr id="17" name="チェック4" hidden="1">
              <a:extLst>
                <a:ext uri="{63B3BB69-23CF-44E3-9099-C40C66FF867C}">
                  <a14:compatExt spid="_x0000_s1034"/>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79</xdr:row>
          <xdr:rowOff>6350</xdr:rowOff>
        </xdr:from>
        <xdr:to>
          <xdr:col>3</xdr:col>
          <xdr:colOff>158750</xdr:colOff>
          <xdr:row>79</xdr:row>
          <xdr:rowOff>209550</xdr:rowOff>
        </xdr:to>
        <xdr:sp macro="" textlink="">
          <xdr:nvSpPr>
            <xdr:cNvPr id="18" name="チェック5" hidden="1">
              <a:extLst>
                <a:ext uri="{63B3BB69-23CF-44E3-9099-C40C66FF867C}">
                  <a14:compatExt spid="_x0000_s1035"/>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83</xdr:row>
          <xdr:rowOff>469900</xdr:rowOff>
        </xdr:from>
        <xdr:to>
          <xdr:col>3</xdr:col>
          <xdr:colOff>82550</xdr:colOff>
          <xdr:row>84</xdr:row>
          <xdr:rowOff>203200</xdr:rowOff>
        </xdr:to>
        <xdr:sp macro="" textlink="">
          <xdr:nvSpPr>
            <xdr:cNvPr id="19" name="チェック9" hidden="1">
              <a:extLst>
                <a:ext uri="{63B3BB69-23CF-44E3-9099-C40C66FF867C}">
                  <a14:compatExt spid="_x0000_s1047"/>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84</xdr:row>
          <xdr:rowOff>368300</xdr:rowOff>
        </xdr:from>
        <xdr:to>
          <xdr:col>3</xdr:col>
          <xdr:colOff>95250</xdr:colOff>
          <xdr:row>86</xdr:row>
          <xdr:rowOff>12700</xdr:rowOff>
        </xdr:to>
        <xdr:sp macro="" textlink="">
          <xdr:nvSpPr>
            <xdr:cNvPr id="20" name="チェック10" hidden="1">
              <a:extLst>
                <a:ext uri="{63B3BB69-23CF-44E3-9099-C40C66FF867C}">
                  <a14:compatExt spid="_x0000_s1048"/>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6350</xdr:colOff>
          <xdr:row>86</xdr:row>
          <xdr:rowOff>0</xdr:rowOff>
        </xdr:from>
        <xdr:to>
          <xdr:col>3</xdr:col>
          <xdr:colOff>88900</xdr:colOff>
          <xdr:row>86</xdr:row>
          <xdr:rowOff>203200</xdr:rowOff>
        </xdr:to>
        <xdr:sp macro="" textlink="">
          <xdr:nvSpPr>
            <xdr:cNvPr id="21" name="チェック11" hidden="1">
              <a:extLst>
                <a:ext uri="{63B3BB69-23CF-44E3-9099-C40C66FF867C}">
                  <a14:compatExt spid="_x0000_s1049"/>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86</xdr:row>
          <xdr:rowOff>336550</xdr:rowOff>
        </xdr:from>
        <xdr:to>
          <xdr:col>3</xdr:col>
          <xdr:colOff>88900</xdr:colOff>
          <xdr:row>88</xdr:row>
          <xdr:rowOff>25400</xdr:rowOff>
        </xdr:to>
        <xdr:sp macro="" textlink="">
          <xdr:nvSpPr>
            <xdr:cNvPr id="22" name="チェック12" hidden="1">
              <a:extLst>
                <a:ext uri="{63B3BB69-23CF-44E3-9099-C40C66FF867C}">
                  <a14:compatExt spid="_x0000_s1050"/>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6350</xdr:colOff>
          <xdr:row>81</xdr:row>
          <xdr:rowOff>31750</xdr:rowOff>
        </xdr:from>
        <xdr:to>
          <xdr:col>6</xdr:col>
          <xdr:colOff>6350</xdr:colOff>
          <xdr:row>81</xdr:row>
          <xdr:rowOff>215900</xdr:rowOff>
        </xdr:to>
        <xdr:sp macro="" textlink="">
          <xdr:nvSpPr>
            <xdr:cNvPr id="23" name="チェック6" hidden="1">
              <a:extLst>
                <a:ext uri="{63B3BB69-23CF-44E3-9099-C40C66FF867C}">
                  <a14:compatExt spid="_x0000_s1051"/>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12700</xdr:colOff>
          <xdr:row>81</xdr:row>
          <xdr:rowOff>355600</xdr:rowOff>
        </xdr:from>
        <xdr:to>
          <xdr:col>5</xdr:col>
          <xdr:colOff>152400</xdr:colOff>
          <xdr:row>82</xdr:row>
          <xdr:rowOff>215900</xdr:rowOff>
        </xdr:to>
        <xdr:sp macro="" textlink="">
          <xdr:nvSpPr>
            <xdr:cNvPr id="24" name="チェック7" hidden="1">
              <a:extLst>
                <a:ext uri="{63B3BB69-23CF-44E3-9099-C40C66FF867C}">
                  <a14:compatExt spid="_x0000_s1052"/>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6350</xdr:colOff>
          <xdr:row>83</xdr:row>
          <xdr:rowOff>0</xdr:rowOff>
        </xdr:from>
        <xdr:to>
          <xdr:col>5</xdr:col>
          <xdr:colOff>101600</xdr:colOff>
          <xdr:row>83</xdr:row>
          <xdr:rowOff>209550</xdr:rowOff>
        </xdr:to>
        <xdr:sp macro="" textlink="">
          <xdr:nvSpPr>
            <xdr:cNvPr id="25" name="チェック8" hidden="1">
              <a:extLst>
                <a:ext uri="{63B3BB69-23CF-44E3-9099-C40C66FF867C}">
                  <a14:compatExt spid="_x0000_s1053"/>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75266</xdr:colOff>
      <xdr:row>88</xdr:row>
      <xdr:rowOff>48000</xdr:rowOff>
    </xdr:from>
    <xdr:ext cx="5931087" cy="1176618"/>
    <xdr:sp macro="" textlink="">
      <xdr:nvSpPr>
        <xdr:cNvPr id="27" name="テキスト ボックス 26">
          <a:extLst>
            <a:ext uri="{FF2B5EF4-FFF2-40B4-BE49-F238E27FC236}">
              <a16:creationId xmlns:a16="http://schemas.microsoft.com/office/drawing/2014/main" id="{A8DF6CD4-2952-466F-A550-0A5616F870CB}"/>
            </a:ext>
          </a:extLst>
        </xdr:cNvPr>
        <xdr:cNvSpPr txBox="1"/>
      </xdr:nvSpPr>
      <xdr:spPr>
        <a:xfrm>
          <a:off x="75266" y="18492882"/>
          <a:ext cx="5931087" cy="1176618"/>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pPr algn="ctr"/>
          <a:r>
            <a:rPr kumimoji="1" lang="en-US" altLang="ja-JP" sz="1100" b="1" kern="1200">
              <a:solidFill>
                <a:srgbClr val="FF0000"/>
              </a:solidFill>
              <a:latin typeface="BIZ UDPゴシック" panose="020B0400000000000000" pitchFamily="50" charset="-128"/>
              <a:ea typeface="BIZ UDPゴシック" panose="020B0400000000000000" pitchFamily="50" charset="-128"/>
            </a:rPr>
            <a:t>【</a:t>
          </a:r>
          <a:r>
            <a:rPr kumimoji="1" lang="ja-JP" altLang="en-US" sz="1100" b="1" kern="1200">
              <a:solidFill>
                <a:srgbClr val="FF0000"/>
              </a:solidFill>
              <a:latin typeface="BIZ UDPゴシック" panose="020B0400000000000000" pitchFamily="50" charset="-128"/>
              <a:ea typeface="BIZ UDPゴシック" panose="020B0400000000000000" pitchFamily="50" charset="-128"/>
            </a:rPr>
            <a:t>賃上げ事業の申請前にご確認ください</a:t>
          </a:r>
          <a:r>
            <a:rPr kumimoji="1" lang="en-US" altLang="ja-JP" sz="1100" b="1" kern="1200">
              <a:solidFill>
                <a:srgbClr val="FF0000"/>
              </a:solidFill>
              <a:latin typeface="BIZ UDPゴシック" panose="020B0400000000000000" pitchFamily="50" charset="-128"/>
              <a:ea typeface="BIZ UDPゴシック" panose="020B0400000000000000" pitchFamily="50" charset="-128"/>
            </a:rPr>
            <a:t>】</a:t>
          </a:r>
        </a:p>
        <a:p>
          <a:r>
            <a:rPr kumimoji="1" lang="ja-JP" altLang="en-US" sz="1100" b="0" kern="1200">
              <a:solidFill>
                <a:srgbClr val="FF0000"/>
              </a:solidFill>
              <a:latin typeface="BIZ UDPゴシック" panose="020B0400000000000000" pitchFamily="50" charset="-128"/>
              <a:ea typeface="BIZ UDPゴシック" panose="020B0400000000000000" pitchFamily="50" charset="-128"/>
            </a:rPr>
            <a:t>本補助金は、ベースアップ評価料の届出を行っている施設</a:t>
          </a:r>
          <a:r>
            <a:rPr kumimoji="1" lang="en-US" altLang="ja-JP" sz="1100" b="0" kern="1200">
              <a:solidFill>
                <a:srgbClr val="FF0000"/>
              </a:solidFill>
              <a:latin typeface="BIZ UDPゴシック" panose="020B0400000000000000" pitchFamily="50" charset="-128"/>
              <a:ea typeface="BIZ UDPゴシック" panose="020B0400000000000000" pitchFamily="50" charset="-128"/>
            </a:rPr>
            <a:t>※</a:t>
          </a:r>
          <a:r>
            <a:rPr kumimoji="1" lang="ja-JP" altLang="en-US" sz="1100" b="0" kern="1200">
              <a:solidFill>
                <a:srgbClr val="FF0000"/>
              </a:solidFill>
              <a:latin typeface="BIZ UDPゴシック" panose="020B0400000000000000" pitchFamily="50" charset="-128"/>
              <a:ea typeface="BIZ UDPゴシック" panose="020B0400000000000000" pitchFamily="50" charset="-128"/>
            </a:rPr>
            <a:t>において、本補助金を活用して</a:t>
          </a:r>
          <a:r>
            <a:rPr kumimoji="1" lang="ja-JP" altLang="en-US" sz="1100" b="1" kern="1200">
              <a:solidFill>
                <a:srgbClr val="FF0000"/>
              </a:solidFill>
              <a:latin typeface="BIZ UDPゴシック" panose="020B0400000000000000" pitchFamily="50" charset="-128"/>
              <a:ea typeface="BIZ UDPゴシック" panose="020B0400000000000000" pitchFamily="50" charset="-128"/>
            </a:rPr>
            <a:t>ベースアップ評価料による賃上げ水準を上回る賃上げを行う場合</a:t>
          </a:r>
          <a:r>
            <a:rPr kumimoji="1" lang="ja-JP" altLang="en-US" sz="1100" b="0" kern="1200">
              <a:solidFill>
                <a:srgbClr val="FF0000"/>
              </a:solidFill>
              <a:latin typeface="BIZ UDPゴシック" panose="020B0400000000000000" pitchFamily="50" charset="-128"/>
              <a:ea typeface="BIZ UDPゴシック" panose="020B0400000000000000" pitchFamily="50" charset="-128"/>
            </a:rPr>
            <a:t>に対象となります。</a:t>
          </a:r>
          <a:endParaRPr kumimoji="1" lang="en-US" altLang="ja-JP" sz="1100" b="0" kern="120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kern="1200">
              <a:solidFill>
                <a:srgbClr val="FF0000"/>
              </a:solidFill>
              <a:latin typeface="BIZ UDPゴシック" panose="020B0400000000000000" pitchFamily="50" charset="-128"/>
              <a:ea typeface="BIZ UDPゴシック" panose="020B0400000000000000" pitchFamily="50" charset="-128"/>
            </a:rPr>
            <a:t>ベースアップ評価料の届出を行っているだけでは本補助金を活用することはできません</a:t>
          </a:r>
          <a:r>
            <a:rPr kumimoji="1" lang="ja-JP" altLang="en-US" sz="1100" b="0" kern="1200">
              <a:solidFill>
                <a:srgbClr val="FF0000"/>
              </a:solidFill>
              <a:latin typeface="BIZ UDPゴシック" panose="020B0400000000000000" pitchFamily="50" charset="-128"/>
              <a:ea typeface="BIZ UDPゴシック" panose="020B0400000000000000" pitchFamily="50" charset="-128"/>
            </a:rPr>
            <a:t>のでご注意ください。</a:t>
          </a:r>
          <a:endParaRPr kumimoji="1" lang="en-US" altLang="ja-JP" sz="1100" b="0" kern="1200">
            <a:solidFill>
              <a:srgbClr val="FF0000"/>
            </a:solidFill>
            <a:latin typeface="BIZ UDPゴシック" panose="020B0400000000000000" pitchFamily="50" charset="-128"/>
            <a:ea typeface="BIZ UDPゴシック" panose="020B0400000000000000" pitchFamily="50" charset="-128"/>
          </a:endParaRPr>
        </a:p>
        <a:p>
          <a:r>
            <a:rPr kumimoji="1" lang="en-US" altLang="ja-JP" sz="1100" b="0" kern="1200">
              <a:solidFill>
                <a:srgbClr val="FF0000"/>
              </a:solidFill>
              <a:latin typeface="BIZ UDPゴシック" panose="020B0400000000000000" pitchFamily="50" charset="-128"/>
              <a:ea typeface="BIZ UDPゴシック" panose="020B0400000000000000" pitchFamily="50" charset="-128"/>
            </a:rPr>
            <a:t>※</a:t>
          </a:r>
          <a:r>
            <a:rPr kumimoji="1" lang="ja-JP" altLang="en-US" sz="1100" b="0" kern="1200">
              <a:solidFill>
                <a:srgbClr val="FF0000"/>
              </a:solidFill>
              <a:latin typeface="BIZ UDPゴシック" panose="020B0400000000000000" pitchFamily="50" charset="-128"/>
              <a:ea typeface="BIZ UDPゴシック" panose="020B0400000000000000" pitchFamily="50" charset="-128"/>
            </a:rPr>
            <a:t>令和８年度診療報酬改定に伴い新たにベースアップ評価料の対象となる施設を除く。</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55</xdr:row>
      <xdr:rowOff>180975</xdr:rowOff>
    </xdr:from>
    <xdr:to>
      <xdr:col>3</xdr:col>
      <xdr:colOff>190500</xdr:colOff>
      <xdr:row>57</xdr:row>
      <xdr:rowOff>19050</xdr:rowOff>
    </xdr:to>
    <xdr:sp macro="" textlink="">
      <xdr:nvSpPr>
        <xdr:cNvPr id="4097" name="チェック2" hidden="1">
          <a:extLst>
            <a:ext uri="{63B3BB69-23CF-44E3-9099-C40C66FF867C}">
              <a14:compatExt xmlns:a14="http://schemas.microsoft.com/office/drawing/2010/main" spid="_x0000_s4097"/>
            </a:ext>
            <a:ext uri="{FF2B5EF4-FFF2-40B4-BE49-F238E27FC236}">
              <a16:creationId xmlns:a16="http://schemas.microsoft.com/office/drawing/2014/main" id="{3B0B5DB6-C42F-49FC-AEE3-A2FB2F98E18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54</xdr:row>
      <xdr:rowOff>161925</xdr:rowOff>
    </xdr:from>
    <xdr:to>
      <xdr:col>3</xdr:col>
      <xdr:colOff>209550</xdr:colOff>
      <xdr:row>56</xdr:row>
      <xdr:rowOff>9525</xdr:rowOff>
    </xdr:to>
    <xdr:sp macro="" textlink="">
      <xdr:nvSpPr>
        <xdr:cNvPr id="4098" name="チェック1" hidden="1">
          <a:extLst>
            <a:ext uri="{63B3BB69-23CF-44E3-9099-C40C66FF867C}">
              <a14:compatExt xmlns:a14="http://schemas.microsoft.com/office/drawing/2010/main" spid="_x0000_s4098"/>
            </a:ext>
            <a:ext uri="{FF2B5EF4-FFF2-40B4-BE49-F238E27FC236}">
              <a16:creationId xmlns:a16="http://schemas.microsoft.com/office/drawing/2014/main" id="{4818E463-FF1A-4288-BD87-0BF720EE3F2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209550</xdr:colOff>
      <xdr:row>73</xdr:row>
      <xdr:rowOff>19050</xdr:rowOff>
    </xdr:from>
    <xdr:to>
      <xdr:col>3</xdr:col>
      <xdr:colOff>190500</xdr:colOff>
      <xdr:row>75</xdr:row>
      <xdr:rowOff>76200</xdr:rowOff>
    </xdr:to>
    <xdr:sp macro="" textlink="">
      <xdr:nvSpPr>
        <xdr:cNvPr id="4099" name="チェック3" hidden="1">
          <a:extLst>
            <a:ext uri="{63B3BB69-23CF-44E3-9099-C40C66FF867C}">
              <a14:compatExt xmlns:a14="http://schemas.microsoft.com/office/drawing/2010/main" spid="_x0000_s4099"/>
            </a:ext>
            <a:ext uri="{FF2B5EF4-FFF2-40B4-BE49-F238E27FC236}">
              <a16:creationId xmlns:a16="http://schemas.microsoft.com/office/drawing/2014/main" id="{DE02F6DC-FE0E-4D28-8E22-19D72DA2A3C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74</xdr:row>
      <xdr:rowOff>180975</xdr:rowOff>
    </xdr:from>
    <xdr:to>
      <xdr:col>3</xdr:col>
      <xdr:colOff>190500</xdr:colOff>
      <xdr:row>75</xdr:row>
      <xdr:rowOff>219075</xdr:rowOff>
    </xdr:to>
    <xdr:sp macro="" textlink="">
      <xdr:nvSpPr>
        <xdr:cNvPr id="4100" name="チェック4" hidden="1">
          <a:extLst>
            <a:ext uri="{63B3BB69-23CF-44E3-9099-C40C66FF867C}">
              <a14:compatExt xmlns:a14="http://schemas.microsoft.com/office/drawing/2010/main" spid="_x0000_s4100"/>
            </a:ext>
            <a:ext uri="{FF2B5EF4-FFF2-40B4-BE49-F238E27FC236}">
              <a16:creationId xmlns:a16="http://schemas.microsoft.com/office/drawing/2014/main" id="{86C3CD84-29D1-4743-BE80-067DB055A33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78</xdr:row>
      <xdr:rowOff>161925</xdr:rowOff>
    </xdr:from>
    <xdr:to>
      <xdr:col>3</xdr:col>
      <xdr:colOff>200025</xdr:colOff>
      <xdr:row>80</xdr:row>
      <xdr:rowOff>9525</xdr:rowOff>
    </xdr:to>
    <xdr:sp macro="" textlink="">
      <xdr:nvSpPr>
        <xdr:cNvPr id="4101" name="チェック5" hidden="1">
          <a:extLst>
            <a:ext uri="{63B3BB69-23CF-44E3-9099-C40C66FF867C}">
              <a14:compatExt xmlns:a14="http://schemas.microsoft.com/office/drawing/2010/main" spid="_x0000_s4101"/>
            </a:ext>
            <a:ext uri="{FF2B5EF4-FFF2-40B4-BE49-F238E27FC236}">
              <a16:creationId xmlns:a16="http://schemas.microsoft.com/office/drawing/2014/main" id="{757A4AC7-E53F-4461-8A81-C6FCE7C6DB3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83</xdr:row>
      <xdr:rowOff>466725</xdr:rowOff>
    </xdr:from>
    <xdr:to>
      <xdr:col>3</xdr:col>
      <xdr:colOff>200025</xdr:colOff>
      <xdr:row>84</xdr:row>
      <xdr:rowOff>209550</xdr:rowOff>
    </xdr:to>
    <xdr:sp macro="" textlink="">
      <xdr:nvSpPr>
        <xdr:cNvPr id="4102" name="チェック9" hidden="1">
          <a:extLst>
            <a:ext uri="{63B3BB69-23CF-44E3-9099-C40C66FF867C}">
              <a14:compatExt xmlns:a14="http://schemas.microsoft.com/office/drawing/2010/main" spid="_x0000_s4102"/>
            </a:ext>
            <a:ext uri="{FF2B5EF4-FFF2-40B4-BE49-F238E27FC236}">
              <a16:creationId xmlns:a16="http://schemas.microsoft.com/office/drawing/2014/main" id="{5EB87199-1F29-45A7-8E74-792D6268BD5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84</xdr:row>
      <xdr:rowOff>352425</xdr:rowOff>
    </xdr:from>
    <xdr:to>
      <xdr:col>3</xdr:col>
      <xdr:colOff>200025</xdr:colOff>
      <xdr:row>86</xdr:row>
      <xdr:rowOff>28575</xdr:rowOff>
    </xdr:to>
    <xdr:sp macro="" textlink="">
      <xdr:nvSpPr>
        <xdr:cNvPr id="4103" name="チェック10" hidden="1">
          <a:extLst>
            <a:ext uri="{63B3BB69-23CF-44E3-9099-C40C66FF867C}">
              <a14:compatExt xmlns:a14="http://schemas.microsoft.com/office/drawing/2010/main" spid="_x0000_s4103"/>
            </a:ext>
            <a:ext uri="{FF2B5EF4-FFF2-40B4-BE49-F238E27FC236}">
              <a16:creationId xmlns:a16="http://schemas.microsoft.com/office/drawing/2014/main" id="{9E498292-991E-4DF7-ACF1-5510C1671F3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85</xdr:row>
      <xdr:rowOff>161925</xdr:rowOff>
    </xdr:from>
    <xdr:to>
      <xdr:col>3</xdr:col>
      <xdr:colOff>200025</xdr:colOff>
      <xdr:row>86</xdr:row>
      <xdr:rowOff>219075</xdr:rowOff>
    </xdr:to>
    <xdr:sp macro="" textlink="">
      <xdr:nvSpPr>
        <xdr:cNvPr id="4104" name="チェック11" hidden="1">
          <a:extLst>
            <a:ext uri="{63B3BB69-23CF-44E3-9099-C40C66FF867C}">
              <a14:compatExt xmlns:a14="http://schemas.microsoft.com/office/drawing/2010/main" spid="_x0000_s4104"/>
            </a:ext>
            <a:ext uri="{FF2B5EF4-FFF2-40B4-BE49-F238E27FC236}">
              <a16:creationId xmlns:a16="http://schemas.microsoft.com/office/drawing/2014/main" id="{8D00F77F-40A5-40D4-A4C0-AD7CEF0A824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86</xdr:row>
      <xdr:rowOff>323850</xdr:rowOff>
    </xdr:from>
    <xdr:to>
      <xdr:col>3</xdr:col>
      <xdr:colOff>200025</xdr:colOff>
      <xdr:row>88</xdr:row>
      <xdr:rowOff>19050</xdr:rowOff>
    </xdr:to>
    <xdr:sp macro="" textlink="">
      <xdr:nvSpPr>
        <xdr:cNvPr id="4105" name="チェック12" hidden="1">
          <a:extLst>
            <a:ext uri="{63B3BB69-23CF-44E3-9099-C40C66FF867C}">
              <a14:compatExt xmlns:a14="http://schemas.microsoft.com/office/drawing/2010/main" spid="_x0000_s4105"/>
            </a:ext>
            <a:ext uri="{FF2B5EF4-FFF2-40B4-BE49-F238E27FC236}">
              <a16:creationId xmlns:a16="http://schemas.microsoft.com/office/drawing/2014/main" id="{55B61E55-95F3-45E7-A342-D202EFC7F12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9525</xdr:rowOff>
    </xdr:from>
    <xdr:to>
      <xdr:col>6</xdr:col>
      <xdr:colOff>9525</xdr:colOff>
      <xdr:row>81</xdr:row>
      <xdr:rowOff>190500</xdr:rowOff>
    </xdr:to>
    <xdr:sp macro="" textlink="">
      <xdr:nvSpPr>
        <xdr:cNvPr id="4106" name="チェック6" hidden="1">
          <a:extLst>
            <a:ext uri="{63B3BB69-23CF-44E3-9099-C40C66FF867C}">
              <a14:compatExt xmlns:a14="http://schemas.microsoft.com/office/drawing/2010/main" spid="_x0000_s4106"/>
            </a:ext>
            <a:ext uri="{FF2B5EF4-FFF2-40B4-BE49-F238E27FC236}">
              <a16:creationId xmlns:a16="http://schemas.microsoft.com/office/drawing/2014/main" id="{87989333-8AB6-484F-A7D5-EC87D06EBF3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352425</xdr:rowOff>
    </xdr:from>
    <xdr:to>
      <xdr:col>6</xdr:col>
      <xdr:colOff>9525</xdr:colOff>
      <xdr:row>82</xdr:row>
      <xdr:rowOff>219075</xdr:rowOff>
    </xdr:to>
    <xdr:sp macro="" textlink="">
      <xdr:nvSpPr>
        <xdr:cNvPr id="4107" name="チェック7" hidden="1">
          <a:extLst>
            <a:ext uri="{63B3BB69-23CF-44E3-9099-C40C66FF867C}">
              <a14:compatExt xmlns:a14="http://schemas.microsoft.com/office/drawing/2010/main" spid="_x0000_s4107"/>
            </a:ext>
            <a:ext uri="{FF2B5EF4-FFF2-40B4-BE49-F238E27FC236}">
              <a16:creationId xmlns:a16="http://schemas.microsoft.com/office/drawing/2014/main" id="{6158CDC6-34B3-47A1-A5B3-EC95240FEEA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82</xdr:row>
      <xdr:rowOff>504825</xdr:rowOff>
    </xdr:from>
    <xdr:to>
      <xdr:col>5</xdr:col>
      <xdr:colOff>209550</xdr:colOff>
      <xdr:row>83</xdr:row>
      <xdr:rowOff>200025</xdr:rowOff>
    </xdr:to>
    <xdr:sp macro="" textlink="">
      <xdr:nvSpPr>
        <xdr:cNvPr id="4108" name="チェック8" hidden="1">
          <a:extLst>
            <a:ext uri="{63B3BB69-23CF-44E3-9099-C40C66FF867C}">
              <a14:compatExt xmlns:a14="http://schemas.microsoft.com/office/drawing/2010/main" spid="_x0000_s4108"/>
            </a:ext>
            <a:ext uri="{FF2B5EF4-FFF2-40B4-BE49-F238E27FC236}">
              <a16:creationId xmlns:a16="http://schemas.microsoft.com/office/drawing/2014/main" id="{FFE5FDBE-FC22-443A-9F06-F3F1C0DFFE9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209550</xdr:colOff>
      <xdr:row>55</xdr:row>
      <xdr:rowOff>152400</xdr:rowOff>
    </xdr:from>
    <xdr:to>
      <xdr:col>3</xdr:col>
      <xdr:colOff>200025</xdr:colOff>
      <xdr:row>57</xdr:row>
      <xdr:rowOff>38100</xdr:rowOff>
    </xdr:to>
    <xdr:sp macro="" textlink="">
      <xdr:nvSpPr>
        <xdr:cNvPr id="2" name="チェック2" hidden="1">
          <a:extLst>
            <a:ext uri="{63B3BB69-23CF-44E3-9099-C40C66FF867C}">
              <a14:compatExt xmlns:a14="http://schemas.microsoft.com/office/drawing/2010/main" spid="_x0000_s4097"/>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54</xdr:row>
      <xdr:rowOff>123825</xdr:rowOff>
    </xdr:from>
    <xdr:to>
      <xdr:col>3</xdr:col>
      <xdr:colOff>142875</xdr:colOff>
      <xdr:row>56</xdr:row>
      <xdr:rowOff>28575</xdr:rowOff>
    </xdr:to>
    <xdr:sp macro="" textlink="">
      <xdr:nvSpPr>
        <xdr:cNvPr id="3" name="チェック1" hidden="1">
          <a:extLst>
            <a:ext uri="{63B3BB69-23CF-44E3-9099-C40C66FF867C}">
              <a14:compatExt xmlns:a14="http://schemas.microsoft.com/office/drawing/2010/main" spid="_x0000_s4098"/>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200025</xdr:colOff>
      <xdr:row>73</xdr:row>
      <xdr:rowOff>38100</xdr:rowOff>
    </xdr:from>
    <xdr:to>
      <xdr:col>3</xdr:col>
      <xdr:colOff>180975</xdr:colOff>
      <xdr:row>75</xdr:row>
      <xdr:rowOff>76200</xdr:rowOff>
    </xdr:to>
    <xdr:sp macro="" textlink="">
      <xdr:nvSpPr>
        <xdr:cNvPr id="4" name="チェック3" hidden="1">
          <a:extLst>
            <a:ext uri="{63B3BB69-23CF-44E3-9099-C40C66FF867C}">
              <a14:compatExt xmlns:a14="http://schemas.microsoft.com/office/drawing/2010/main" spid="_x0000_s409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74</xdr:row>
      <xdr:rowOff>180975</xdr:rowOff>
    </xdr:from>
    <xdr:to>
      <xdr:col>3</xdr:col>
      <xdr:colOff>123825</xdr:colOff>
      <xdr:row>75</xdr:row>
      <xdr:rowOff>200025</xdr:rowOff>
    </xdr:to>
    <xdr:sp macro="" textlink="">
      <xdr:nvSpPr>
        <xdr:cNvPr id="5" name="チェック4" hidden="1">
          <a:extLst>
            <a:ext uri="{63B3BB69-23CF-44E3-9099-C40C66FF867C}">
              <a14:compatExt xmlns:a14="http://schemas.microsoft.com/office/drawing/2010/main" spid="_x0000_s4100"/>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78</xdr:row>
      <xdr:rowOff>133350</xdr:rowOff>
    </xdr:from>
    <xdr:to>
      <xdr:col>3</xdr:col>
      <xdr:colOff>133350</xdr:colOff>
      <xdr:row>80</xdr:row>
      <xdr:rowOff>38100</xdr:rowOff>
    </xdr:to>
    <xdr:sp macro="" textlink="">
      <xdr:nvSpPr>
        <xdr:cNvPr id="6" name="チェック5" hidden="1">
          <a:extLst>
            <a:ext uri="{63B3BB69-23CF-44E3-9099-C40C66FF867C}">
              <a14:compatExt xmlns:a14="http://schemas.microsoft.com/office/drawing/2010/main" spid="_x0000_s4101"/>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83</xdr:row>
      <xdr:rowOff>428625</xdr:rowOff>
    </xdr:from>
    <xdr:to>
      <xdr:col>3</xdr:col>
      <xdr:colOff>133350</xdr:colOff>
      <xdr:row>84</xdr:row>
      <xdr:rowOff>257175</xdr:rowOff>
    </xdr:to>
    <xdr:sp macro="" textlink="">
      <xdr:nvSpPr>
        <xdr:cNvPr id="7" name="チェック9" hidden="1">
          <a:extLst>
            <a:ext uri="{63B3BB69-23CF-44E3-9099-C40C66FF867C}">
              <a14:compatExt xmlns:a14="http://schemas.microsoft.com/office/drawing/2010/main" spid="_x0000_s4102"/>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84</xdr:row>
      <xdr:rowOff>285750</xdr:rowOff>
    </xdr:from>
    <xdr:to>
      <xdr:col>3</xdr:col>
      <xdr:colOff>133350</xdr:colOff>
      <xdr:row>86</xdr:row>
      <xdr:rowOff>66675</xdr:rowOff>
    </xdr:to>
    <xdr:sp macro="" textlink="">
      <xdr:nvSpPr>
        <xdr:cNvPr id="8" name="チェック10" hidden="1">
          <a:extLst>
            <a:ext uri="{63B3BB69-23CF-44E3-9099-C40C66FF867C}">
              <a14:compatExt xmlns:a14="http://schemas.microsoft.com/office/drawing/2010/main" spid="_x0000_s4103"/>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85</xdr:row>
      <xdr:rowOff>161925</xdr:rowOff>
    </xdr:from>
    <xdr:to>
      <xdr:col>3</xdr:col>
      <xdr:colOff>133350</xdr:colOff>
      <xdr:row>86</xdr:row>
      <xdr:rowOff>200025</xdr:rowOff>
    </xdr:to>
    <xdr:sp macro="" textlink="">
      <xdr:nvSpPr>
        <xdr:cNvPr id="9" name="チェック11" hidden="1">
          <a:extLst>
            <a:ext uri="{63B3BB69-23CF-44E3-9099-C40C66FF867C}">
              <a14:compatExt xmlns:a14="http://schemas.microsoft.com/office/drawing/2010/main" spid="_x0000_s4104"/>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86</xdr:row>
      <xdr:rowOff>276225</xdr:rowOff>
    </xdr:from>
    <xdr:to>
      <xdr:col>3</xdr:col>
      <xdr:colOff>133350</xdr:colOff>
      <xdr:row>88</xdr:row>
      <xdr:rowOff>66675</xdr:rowOff>
    </xdr:to>
    <xdr:sp macro="" textlink="">
      <xdr:nvSpPr>
        <xdr:cNvPr id="10" name="チェック12" hidden="1">
          <a:extLst>
            <a:ext uri="{63B3BB69-23CF-44E3-9099-C40C66FF867C}">
              <a14:compatExt xmlns:a14="http://schemas.microsoft.com/office/drawing/2010/main" spid="_x0000_s4105"/>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47625</xdr:rowOff>
    </xdr:from>
    <xdr:to>
      <xdr:col>6</xdr:col>
      <xdr:colOff>9525</xdr:colOff>
      <xdr:row>81</xdr:row>
      <xdr:rowOff>161925</xdr:rowOff>
    </xdr:to>
    <xdr:sp macro="" textlink="">
      <xdr:nvSpPr>
        <xdr:cNvPr id="11" name="チェック6" hidden="1">
          <a:extLst>
            <a:ext uri="{63B3BB69-23CF-44E3-9099-C40C66FF867C}">
              <a14:compatExt xmlns:a14="http://schemas.microsoft.com/office/drawing/2010/main" spid="_x0000_s4106"/>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342900</xdr:rowOff>
    </xdr:from>
    <xdr:to>
      <xdr:col>6</xdr:col>
      <xdr:colOff>9525</xdr:colOff>
      <xdr:row>82</xdr:row>
      <xdr:rowOff>247650</xdr:rowOff>
    </xdr:to>
    <xdr:sp macro="" textlink="">
      <xdr:nvSpPr>
        <xdr:cNvPr id="12" name="チェック7" hidden="1">
          <a:extLst>
            <a:ext uri="{63B3BB69-23CF-44E3-9099-C40C66FF867C}">
              <a14:compatExt xmlns:a14="http://schemas.microsoft.com/office/drawing/2010/main" spid="_x0000_s4107"/>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82</xdr:row>
      <xdr:rowOff>457200</xdr:rowOff>
    </xdr:from>
    <xdr:to>
      <xdr:col>5</xdr:col>
      <xdr:colOff>142875</xdr:colOff>
      <xdr:row>83</xdr:row>
      <xdr:rowOff>257175</xdr:rowOff>
    </xdr:to>
    <xdr:sp macro="" textlink="">
      <xdr:nvSpPr>
        <xdr:cNvPr id="13" name="チェック8" hidden="1">
          <a:extLst>
            <a:ext uri="{63B3BB69-23CF-44E3-9099-C40C66FF867C}">
              <a14:compatExt xmlns:a14="http://schemas.microsoft.com/office/drawing/2010/main" spid="_x0000_s4108"/>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209550</xdr:colOff>
          <xdr:row>55</xdr:row>
          <xdr:rowOff>190500</xdr:rowOff>
        </xdr:from>
        <xdr:to>
          <xdr:col>3</xdr:col>
          <xdr:colOff>203200</xdr:colOff>
          <xdr:row>56</xdr:row>
          <xdr:rowOff>196850</xdr:rowOff>
        </xdr:to>
        <xdr:sp macro="" textlink="">
          <xdr:nvSpPr>
            <xdr:cNvPr id="14" name="チェック2" hidden="1">
              <a:extLst>
                <a:ext uri="{63B3BB69-23CF-44E3-9099-C40C66FF867C}">
                  <a14:compatExt spid="_x0000_s4097"/>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54</xdr:row>
          <xdr:rowOff>101600</xdr:rowOff>
        </xdr:from>
        <xdr:to>
          <xdr:col>3</xdr:col>
          <xdr:colOff>95250</xdr:colOff>
          <xdr:row>56</xdr:row>
          <xdr:rowOff>19050</xdr:rowOff>
        </xdr:to>
        <xdr:sp macro="" textlink="">
          <xdr:nvSpPr>
            <xdr:cNvPr id="15" name="チェック1" hidden="1">
              <a:extLst>
                <a:ext uri="{63B3BB69-23CF-44E3-9099-C40C66FF867C}">
                  <a14:compatExt spid="_x0000_s4098"/>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73</xdr:row>
          <xdr:rowOff>76200</xdr:rowOff>
        </xdr:from>
        <xdr:to>
          <xdr:col>3</xdr:col>
          <xdr:colOff>209550</xdr:colOff>
          <xdr:row>75</xdr:row>
          <xdr:rowOff>6350</xdr:rowOff>
        </xdr:to>
        <xdr:sp macro="" textlink="">
          <xdr:nvSpPr>
            <xdr:cNvPr id="16" name="チェック3" hidden="1">
              <a:extLst>
                <a:ext uri="{63B3BB69-23CF-44E3-9099-C40C66FF867C}">
                  <a14:compatExt spid="_x0000_s409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177800</xdr:rowOff>
        </xdr:from>
        <xdr:to>
          <xdr:col>3</xdr:col>
          <xdr:colOff>82550</xdr:colOff>
          <xdr:row>75</xdr:row>
          <xdr:rowOff>190500</xdr:rowOff>
        </xdr:to>
        <xdr:sp macro="" textlink="">
          <xdr:nvSpPr>
            <xdr:cNvPr id="17" name="チェック4" hidden="1">
              <a:extLst>
                <a:ext uri="{63B3BB69-23CF-44E3-9099-C40C66FF867C}">
                  <a14:compatExt spid="_x0000_s4100"/>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127000</xdr:rowOff>
        </xdr:from>
        <xdr:to>
          <xdr:col>3</xdr:col>
          <xdr:colOff>88900</xdr:colOff>
          <xdr:row>80</xdr:row>
          <xdr:rowOff>25400</xdr:rowOff>
        </xdr:to>
        <xdr:sp macro="" textlink="">
          <xdr:nvSpPr>
            <xdr:cNvPr id="18" name="チェック5" hidden="1">
              <a:extLst>
                <a:ext uri="{63B3BB69-23CF-44E3-9099-C40C66FF867C}">
                  <a14:compatExt spid="_x0000_s4101"/>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83</xdr:row>
          <xdr:rowOff>476250</xdr:rowOff>
        </xdr:from>
        <xdr:to>
          <xdr:col>3</xdr:col>
          <xdr:colOff>88900</xdr:colOff>
          <xdr:row>84</xdr:row>
          <xdr:rowOff>171450</xdr:rowOff>
        </xdr:to>
        <xdr:sp macro="" textlink="">
          <xdr:nvSpPr>
            <xdr:cNvPr id="19" name="チェック9" hidden="1">
              <a:extLst>
                <a:ext uri="{63B3BB69-23CF-44E3-9099-C40C66FF867C}">
                  <a14:compatExt spid="_x0000_s4102"/>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84</xdr:row>
          <xdr:rowOff>336550</xdr:rowOff>
        </xdr:from>
        <xdr:to>
          <xdr:col>3</xdr:col>
          <xdr:colOff>88900</xdr:colOff>
          <xdr:row>86</xdr:row>
          <xdr:rowOff>25400</xdr:rowOff>
        </xdr:to>
        <xdr:sp macro="" textlink="">
          <xdr:nvSpPr>
            <xdr:cNvPr id="20" name="チェック10" hidden="1">
              <a:extLst>
                <a:ext uri="{63B3BB69-23CF-44E3-9099-C40C66FF867C}">
                  <a14:compatExt spid="_x0000_s4103"/>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85</xdr:row>
          <xdr:rowOff>165100</xdr:rowOff>
        </xdr:from>
        <xdr:to>
          <xdr:col>3</xdr:col>
          <xdr:colOff>82550</xdr:colOff>
          <xdr:row>86</xdr:row>
          <xdr:rowOff>190500</xdr:rowOff>
        </xdr:to>
        <xdr:sp macro="" textlink="">
          <xdr:nvSpPr>
            <xdr:cNvPr id="21" name="チェック11" hidden="1">
              <a:extLst>
                <a:ext uri="{63B3BB69-23CF-44E3-9099-C40C66FF867C}">
                  <a14:compatExt spid="_x0000_s4104"/>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317500</xdr:rowOff>
        </xdr:from>
        <xdr:to>
          <xdr:col>3</xdr:col>
          <xdr:colOff>88900</xdr:colOff>
          <xdr:row>88</xdr:row>
          <xdr:rowOff>44450</xdr:rowOff>
        </xdr:to>
        <xdr:sp macro="" textlink="">
          <xdr:nvSpPr>
            <xdr:cNvPr id="22" name="チェック12" hidden="1">
              <a:extLst>
                <a:ext uri="{63B3BB69-23CF-44E3-9099-C40C66FF867C}">
                  <a14:compatExt spid="_x0000_s4105"/>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81</xdr:row>
          <xdr:rowOff>31750</xdr:rowOff>
        </xdr:from>
        <xdr:to>
          <xdr:col>6</xdr:col>
          <xdr:colOff>6350</xdr:colOff>
          <xdr:row>81</xdr:row>
          <xdr:rowOff>190500</xdr:rowOff>
        </xdr:to>
        <xdr:sp macro="" textlink="">
          <xdr:nvSpPr>
            <xdr:cNvPr id="23" name="チェック6" hidden="1">
              <a:extLst>
                <a:ext uri="{63B3BB69-23CF-44E3-9099-C40C66FF867C}">
                  <a14:compatExt spid="_x0000_s4106"/>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374650</xdr:rowOff>
        </xdr:from>
        <xdr:to>
          <xdr:col>6</xdr:col>
          <xdr:colOff>0</xdr:colOff>
          <xdr:row>82</xdr:row>
          <xdr:rowOff>215900</xdr:rowOff>
        </xdr:to>
        <xdr:sp macro="" textlink="">
          <xdr:nvSpPr>
            <xdr:cNvPr id="24" name="チェック7" hidden="1">
              <a:extLst>
                <a:ext uri="{63B3BB69-23CF-44E3-9099-C40C66FF867C}">
                  <a14:compatExt spid="_x0000_s4107"/>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82</xdr:row>
          <xdr:rowOff>501650</xdr:rowOff>
        </xdr:from>
        <xdr:to>
          <xdr:col>5</xdr:col>
          <xdr:colOff>101600</xdr:colOff>
          <xdr:row>83</xdr:row>
          <xdr:rowOff>209550</xdr:rowOff>
        </xdr:to>
        <xdr:sp macro="" textlink="">
          <xdr:nvSpPr>
            <xdr:cNvPr id="25" name="チェック8" hidden="1">
              <a:extLst>
                <a:ext uri="{63B3BB69-23CF-44E3-9099-C40C66FF867C}">
                  <a14:compatExt spid="_x0000_s4108"/>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85178</xdr:colOff>
      <xdr:row>88</xdr:row>
      <xdr:rowOff>95141</xdr:rowOff>
    </xdr:from>
    <xdr:ext cx="5936374" cy="1176618"/>
    <xdr:sp macro="" textlink="">
      <xdr:nvSpPr>
        <xdr:cNvPr id="27" name="テキスト ボックス 26">
          <a:extLst>
            <a:ext uri="{FF2B5EF4-FFF2-40B4-BE49-F238E27FC236}">
              <a16:creationId xmlns:a16="http://schemas.microsoft.com/office/drawing/2014/main" id="{E655C473-B4FF-4419-A40C-7985C23BDDCB}"/>
            </a:ext>
          </a:extLst>
        </xdr:cNvPr>
        <xdr:cNvSpPr txBox="1"/>
      </xdr:nvSpPr>
      <xdr:spPr>
        <a:xfrm>
          <a:off x="85178" y="18624003"/>
          <a:ext cx="5936374" cy="1176618"/>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pPr algn="ctr"/>
          <a:r>
            <a:rPr kumimoji="1" lang="en-US" altLang="ja-JP" sz="1100" b="1" kern="1200">
              <a:solidFill>
                <a:srgbClr val="FF0000"/>
              </a:solidFill>
              <a:latin typeface="BIZ UDPゴシック" panose="020B0400000000000000" pitchFamily="50" charset="-128"/>
              <a:ea typeface="BIZ UDPゴシック" panose="020B0400000000000000" pitchFamily="50" charset="-128"/>
            </a:rPr>
            <a:t>【</a:t>
          </a:r>
          <a:r>
            <a:rPr kumimoji="1" lang="ja-JP" altLang="en-US" sz="1100" b="1" kern="1200">
              <a:solidFill>
                <a:srgbClr val="FF0000"/>
              </a:solidFill>
              <a:latin typeface="BIZ UDPゴシック" panose="020B0400000000000000" pitchFamily="50" charset="-128"/>
              <a:ea typeface="BIZ UDPゴシック" panose="020B0400000000000000" pitchFamily="50" charset="-128"/>
            </a:rPr>
            <a:t>賃上げ事業の申請前にご確認ください</a:t>
          </a:r>
          <a:r>
            <a:rPr kumimoji="1" lang="en-US" altLang="ja-JP" sz="1100" b="1" kern="1200">
              <a:solidFill>
                <a:srgbClr val="FF0000"/>
              </a:solidFill>
              <a:latin typeface="BIZ UDPゴシック" panose="020B0400000000000000" pitchFamily="50" charset="-128"/>
              <a:ea typeface="BIZ UDPゴシック" panose="020B0400000000000000" pitchFamily="50" charset="-128"/>
            </a:rPr>
            <a:t>】</a:t>
          </a:r>
        </a:p>
        <a:p>
          <a:r>
            <a:rPr kumimoji="1" lang="ja-JP" altLang="en-US" sz="1100" b="0" kern="1200">
              <a:solidFill>
                <a:srgbClr val="FF0000"/>
              </a:solidFill>
              <a:latin typeface="BIZ UDPゴシック" panose="020B0400000000000000" pitchFamily="50" charset="-128"/>
              <a:ea typeface="BIZ UDPゴシック" panose="020B0400000000000000" pitchFamily="50" charset="-128"/>
            </a:rPr>
            <a:t>本補助金は、ベースアップ評価料の届出を行っている施設</a:t>
          </a:r>
          <a:r>
            <a:rPr kumimoji="1" lang="en-US" altLang="ja-JP" sz="1100" b="0" kern="1200">
              <a:solidFill>
                <a:srgbClr val="FF0000"/>
              </a:solidFill>
              <a:latin typeface="BIZ UDPゴシック" panose="020B0400000000000000" pitchFamily="50" charset="-128"/>
              <a:ea typeface="BIZ UDPゴシック" panose="020B0400000000000000" pitchFamily="50" charset="-128"/>
            </a:rPr>
            <a:t>※</a:t>
          </a:r>
          <a:r>
            <a:rPr kumimoji="1" lang="ja-JP" altLang="en-US" sz="1100" b="0" kern="1200">
              <a:solidFill>
                <a:srgbClr val="FF0000"/>
              </a:solidFill>
              <a:latin typeface="BIZ UDPゴシック" panose="020B0400000000000000" pitchFamily="50" charset="-128"/>
              <a:ea typeface="BIZ UDPゴシック" panose="020B0400000000000000" pitchFamily="50" charset="-128"/>
            </a:rPr>
            <a:t>において、本補助金を活用して</a:t>
          </a:r>
          <a:r>
            <a:rPr kumimoji="1" lang="ja-JP" altLang="en-US" sz="1100" b="1" kern="1200">
              <a:solidFill>
                <a:srgbClr val="FF0000"/>
              </a:solidFill>
              <a:latin typeface="BIZ UDPゴシック" panose="020B0400000000000000" pitchFamily="50" charset="-128"/>
              <a:ea typeface="BIZ UDPゴシック" panose="020B0400000000000000" pitchFamily="50" charset="-128"/>
            </a:rPr>
            <a:t>ベースアップ評価料による賃上げ水準を上回る賃上げを行う場合</a:t>
          </a:r>
          <a:r>
            <a:rPr kumimoji="1" lang="ja-JP" altLang="en-US" sz="1100" b="0" kern="1200">
              <a:solidFill>
                <a:srgbClr val="FF0000"/>
              </a:solidFill>
              <a:latin typeface="BIZ UDPゴシック" panose="020B0400000000000000" pitchFamily="50" charset="-128"/>
              <a:ea typeface="BIZ UDPゴシック" panose="020B0400000000000000" pitchFamily="50" charset="-128"/>
            </a:rPr>
            <a:t>に対象となります。</a:t>
          </a:r>
          <a:endParaRPr kumimoji="1" lang="en-US" altLang="ja-JP" sz="1100" b="0" kern="120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kern="1200">
              <a:solidFill>
                <a:srgbClr val="FF0000"/>
              </a:solidFill>
              <a:latin typeface="BIZ UDPゴシック" panose="020B0400000000000000" pitchFamily="50" charset="-128"/>
              <a:ea typeface="BIZ UDPゴシック" panose="020B0400000000000000" pitchFamily="50" charset="-128"/>
            </a:rPr>
            <a:t>ベースアップ評価料の届出を行っているだけでは本補助金を活用することはできません</a:t>
          </a:r>
          <a:r>
            <a:rPr kumimoji="1" lang="ja-JP" altLang="en-US" sz="1100" b="0" kern="1200">
              <a:solidFill>
                <a:srgbClr val="FF0000"/>
              </a:solidFill>
              <a:latin typeface="BIZ UDPゴシック" panose="020B0400000000000000" pitchFamily="50" charset="-128"/>
              <a:ea typeface="BIZ UDPゴシック" panose="020B0400000000000000" pitchFamily="50" charset="-128"/>
            </a:rPr>
            <a:t>のでご注意ください。</a:t>
          </a:r>
          <a:endParaRPr kumimoji="1" lang="en-US" altLang="ja-JP" sz="1100" b="0" kern="1200">
            <a:solidFill>
              <a:srgbClr val="FF0000"/>
            </a:solidFill>
            <a:latin typeface="BIZ UDPゴシック" panose="020B0400000000000000" pitchFamily="50" charset="-128"/>
            <a:ea typeface="BIZ UDPゴシック" panose="020B0400000000000000" pitchFamily="50" charset="-128"/>
          </a:endParaRPr>
        </a:p>
        <a:p>
          <a:r>
            <a:rPr kumimoji="1" lang="en-US" altLang="ja-JP" sz="1100" b="0" kern="1200">
              <a:solidFill>
                <a:srgbClr val="FF0000"/>
              </a:solidFill>
              <a:latin typeface="BIZ UDPゴシック" panose="020B0400000000000000" pitchFamily="50" charset="-128"/>
              <a:ea typeface="BIZ UDPゴシック" panose="020B0400000000000000" pitchFamily="50" charset="-128"/>
            </a:rPr>
            <a:t>※</a:t>
          </a:r>
          <a:r>
            <a:rPr kumimoji="1" lang="ja-JP" altLang="en-US" sz="1100" b="0" kern="1200">
              <a:solidFill>
                <a:srgbClr val="FF0000"/>
              </a:solidFill>
              <a:latin typeface="BIZ UDPゴシック" panose="020B0400000000000000" pitchFamily="50" charset="-128"/>
              <a:ea typeface="BIZ UDPゴシック" panose="020B0400000000000000" pitchFamily="50" charset="-128"/>
            </a:rPr>
            <a:t>令和８年度診療報酬改定に伴い新たにベースアップ評価料の対象となる施設を除く。</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printerSettings" Target="../printerSettings/printerSettings2.bin"/><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hyperlink" Target="mailto:xxxxxxxxxxxxx@xxx.xx" TargetMode="External"/><Relationship Id="rId16" Type="http://schemas.openxmlformats.org/officeDocument/2006/relationships/ctrlProp" Target="../ctrlProps/ctrlProp23.xml"/><Relationship Id="rId1" Type="http://schemas.openxmlformats.org/officeDocument/2006/relationships/hyperlink" Target="mailto:xxxxxxxxxxxxx@xxx.xx"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vmlDrawing" Target="../drawings/vmlDrawing2.v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drawing" Target="../drawings/drawing2.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F3E5-D427-4F96-BDA5-5EA6C3C231E6}">
  <dimension ref="A1:AH89"/>
  <sheetViews>
    <sheetView tabSelected="1" view="pageBreakPreview" topLeftCell="A83" zoomScale="85" zoomScaleNormal="100" zoomScaleSheetLayoutView="85" workbookViewId="0">
      <selection activeCell="F13" sqref="F13:N13"/>
    </sheetView>
  </sheetViews>
  <sheetFormatPr defaultColWidth="3" defaultRowHeight="13" x14ac:dyDescent="0.2"/>
  <cols>
    <col min="1" max="2" width="3" style="1"/>
    <col min="3" max="3" width="3.08984375" style="1" bestFit="1" customWidth="1"/>
    <col min="4" max="29" width="3" style="1"/>
    <col min="30" max="30" width="10.90625" style="1" customWidth="1"/>
    <col min="31" max="31" width="53.36328125" style="1" customWidth="1"/>
    <col min="32" max="32" width="14.08984375" style="1" bestFit="1" customWidth="1"/>
    <col min="33" max="33" width="16.08984375" style="1" bestFit="1" customWidth="1"/>
    <col min="34" max="34" width="3.6328125" style="1" bestFit="1" customWidth="1"/>
    <col min="35" max="16384" width="3" style="1"/>
  </cols>
  <sheetData>
    <row r="1" spans="1:29" ht="13.5" thickTop="1" x14ac:dyDescent="0.2">
      <c r="A1" s="15" t="s">
        <v>86</v>
      </c>
      <c r="R1" s="169" t="s">
        <v>114</v>
      </c>
      <c r="S1" s="170"/>
      <c r="T1" s="171"/>
      <c r="U1" s="181"/>
      <c r="V1" s="182"/>
      <c r="W1" s="182"/>
      <c r="X1" s="182"/>
      <c r="Y1" s="183"/>
      <c r="AA1" s="148" t="s">
        <v>106</v>
      </c>
      <c r="AB1" s="149"/>
      <c r="AC1" s="150"/>
    </row>
    <row r="2" spans="1:29" x14ac:dyDescent="0.2">
      <c r="AA2" s="151"/>
      <c r="AB2" s="152"/>
      <c r="AC2" s="153"/>
    </row>
    <row r="3" spans="1:29" x14ac:dyDescent="0.2">
      <c r="A3" s="1" t="s">
        <v>90</v>
      </c>
      <c r="AA3" s="154"/>
      <c r="AB3" s="85"/>
      <c r="AC3" s="86"/>
    </row>
    <row r="4" spans="1:29" ht="13.5" thickBot="1" x14ac:dyDescent="0.25">
      <c r="AA4" s="155"/>
      <c r="AB4" s="156"/>
      <c r="AC4" s="157"/>
    </row>
    <row r="5" spans="1:29" ht="30" customHeight="1" thickTop="1" x14ac:dyDescent="0.2">
      <c r="A5" s="184" t="s">
        <v>40</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row>
    <row r="7" spans="1:29" ht="28.5" customHeight="1" x14ac:dyDescent="0.2">
      <c r="A7" s="106" t="s">
        <v>81</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row>
    <row r="9" spans="1:29" ht="13.5" thickBot="1" x14ac:dyDescent="0.25">
      <c r="A9" s="15" t="s">
        <v>13</v>
      </c>
    </row>
    <row r="10" spans="1:29" ht="13.5" thickTop="1" x14ac:dyDescent="0.2">
      <c r="B10" s="32" t="s">
        <v>2</v>
      </c>
      <c r="C10" s="32"/>
      <c r="D10" s="32"/>
      <c r="E10" s="33"/>
      <c r="F10" s="186"/>
      <c r="G10" s="187"/>
      <c r="H10" s="187"/>
      <c r="I10" s="187"/>
      <c r="J10" s="187"/>
      <c r="K10" s="187"/>
      <c r="L10" s="187"/>
      <c r="M10" s="187"/>
      <c r="N10" s="187"/>
      <c r="O10" s="187"/>
      <c r="P10" s="187"/>
      <c r="Q10" s="188"/>
      <c r="R10" s="160" t="s">
        <v>23</v>
      </c>
      <c r="S10" s="160"/>
      <c r="T10" s="160"/>
      <c r="U10" s="161"/>
      <c r="V10" s="164">
        <v>2026</v>
      </c>
      <c r="W10" s="165"/>
      <c r="X10" s="165"/>
      <c r="Y10" s="19" t="s">
        <v>115</v>
      </c>
      <c r="Z10" s="24"/>
      <c r="AA10" s="19" t="s">
        <v>117</v>
      </c>
      <c r="AB10" s="24"/>
      <c r="AC10" s="20" t="s">
        <v>116</v>
      </c>
    </row>
    <row r="11" spans="1:29" ht="13" customHeight="1" x14ac:dyDescent="0.2">
      <c r="B11" s="39" t="s">
        <v>0</v>
      </c>
      <c r="C11" s="39"/>
      <c r="D11" s="39"/>
      <c r="E11" s="40"/>
      <c r="F11" s="75"/>
      <c r="G11" s="76"/>
      <c r="H11" s="76"/>
      <c r="I11" s="76"/>
      <c r="J11" s="76"/>
      <c r="K11" s="76"/>
      <c r="L11" s="76"/>
      <c r="M11" s="76"/>
      <c r="N11" s="77"/>
      <c r="O11" s="81" t="s">
        <v>104</v>
      </c>
      <c r="P11" s="82"/>
      <c r="Q11" s="83"/>
      <c r="R11" s="158" t="s">
        <v>41</v>
      </c>
      <c r="S11" s="158"/>
      <c r="T11" s="158"/>
      <c r="U11" s="158"/>
      <c r="V11" s="21" t="s">
        <v>43</v>
      </c>
      <c r="W11" s="91"/>
      <c r="X11" s="91"/>
      <c r="Y11" s="91"/>
      <c r="Z11" s="91"/>
      <c r="AA11" s="91"/>
      <c r="AB11" s="91"/>
      <c r="AC11" s="92"/>
    </row>
    <row r="12" spans="1:29" ht="24.65" customHeight="1" x14ac:dyDescent="0.2">
      <c r="B12" s="73" t="s">
        <v>103</v>
      </c>
      <c r="C12" s="74"/>
      <c r="D12" s="74"/>
      <c r="E12" s="74"/>
      <c r="F12" s="78"/>
      <c r="G12" s="79"/>
      <c r="H12" s="79"/>
      <c r="I12" s="79"/>
      <c r="J12" s="79"/>
      <c r="K12" s="79"/>
      <c r="L12" s="79"/>
      <c r="M12" s="79"/>
      <c r="N12" s="80"/>
      <c r="O12" s="84"/>
      <c r="P12" s="85"/>
      <c r="Q12" s="86"/>
      <c r="R12" s="159"/>
      <c r="S12" s="159"/>
      <c r="T12" s="159"/>
      <c r="U12" s="159"/>
      <c r="V12" s="172"/>
      <c r="W12" s="173"/>
      <c r="X12" s="173"/>
      <c r="Y12" s="173"/>
      <c r="Z12" s="173"/>
      <c r="AA12" s="173"/>
      <c r="AB12" s="173"/>
      <c r="AC12" s="174"/>
    </row>
    <row r="13" spans="1:29" ht="15" customHeight="1" x14ac:dyDescent="0.2">
      <c r="B13" s="73" t="s">
        <v>118</v>
      </c>
      <c r="C13" s="74"/>
      <c r="D13" s="74"/>
      <c r="E13" s="74"/>
      <c r="F13" s="96"/>
      <c r="G13" s="97"/>
      <c r="H13" s="97"/>
      <c r="I13" s="97"/>
      <c r="J13" s="97"/>
      <c r="K13" s="97"/>
      <c r="L13" s="97"/>
      <c r="M13" s="97"/>
      <c r="N13" s="98"/>
      <c r="O13" s="87"/>
      <c r="P13" s="88"/>
      <c r="Q13" s="89"/>
      <c r="R13" s="159"/>
      <c r="S13" s="159"/>
      <c r="T13" s="159"/>
      <c r="U13" s="159"/>
      <c r="V13" s="175"/>
      <c r="W13" s="176"/>
      <c r="X13" s="176"/>
      <c r="Y13" s="176"/>
      <c r="Z13" s="176"/>
      <c r="AA13" s="176"/>
      <c r="AB13" s="176"/>
      <c r="AC13" s="177"/>
    </row>
    <row r="14" spans="1:29" ht="15" customHeight="1" x14ac:dyDescent="0.2">
      <c r="B14" s="101" t="s">
        <v>119</v>
      </c>
      <c r="C14" s="102"/>
      <c r="D14" s="102"/>
      <c r="E14" s="103"/>
      <c r="F14" s="99"/>
      <c r="G14" s="100"/>
      <c r="H14" s="100"/>
      <c r="I14" s="100"/>
      <c r="J14" s="100"/>
      <c r="K14" s="100"/>
      <c r="L14" s="100"/>
      <c r="M14" s="100"/>
      <c r="N14" s="100"/>
      <c r="O14" s="45"/>
      <c r="P14" s="45"/>
      <c r="Q14" s="46"/>
      <c r="R14" s="22"/>
      <c r="S14" s="18"/>
      <c r="T14" s="18"/>
      <c r="U14" s="18"/>
      <c r="V14" s="178"/>
      <c r="W14" s="179"/>
      <c r="X14" s="179"/>
      <c r="Y14" s="179"/>
      <c r="Z14" s="179"/>
      <c r="AA14" s="179"/>
      <c r="AB14" s="179"/>
      <c r="AC14" s="180"/>
    </row>
    <row r="15" spans="1:29" ht="13" customHeight="1" x14ac:dyDescent="0.2">
      <c r="B15" s="39" t="s">
        <v>0</v>
      </c>
      <c r="C15" s="39"/>
      <c r="D15" s="39"/>
      <c r="E15" s="40"/>
      <c r="F15" s="90"/>
      <c r="G15" s="91"/>
      <c r="H15" s="91"/>
      <c r="I15" s="91"/>
      <c r="J15" s="91"/>
      <c r="K15" s="91"/>
      <c r="L15" s="91"/>
      <c r="M15" s="91"/>
      <c r="N15" s="91"/>
      <c r="O15" s="91"/>
      <c r="P15" s="91"/>
      <c r="Q15" s="92"/>
      <c r="R15" s="158" t="s">
        <v>42</v>
      </c>
      <c r="S15" s="158"/>
      <c r="T15" s="158"/>
      <c r="U15" s="162"/>
      <c r="V15" s="21" t="s">
        <v>43</v>
      </c>
      <c r="W15" s="91"/>
      <c r="X15" s="91"/>
      <c r="Y15" s="91"/>
      <c r="Z15" s="91"/>
      <c r="AA15" s="91"/>
      <c r="AB15" s="91"/>
      <c r="AC15" s="92"/>
    </row>
    <row r="16" spans="1:29" ht="25" customHeight="1" x14ac:dyDescent="0.2">
      <c r="B16" s="146" t="s">
        <v>1</v>
      </c>
      <c r="C16" s="146"/>
      <c r="D16" s="146"/>
      <c r="E16" s="147"/>
      <c r="F16" s="93"/>
      <c r="G16" s="94"/>
      <c r="H16" s="94"/>
      <c r="I16" s="94"/>
      <c r="J16" s="94"/>
      <c r="K16" s="94"/>
      <c r="L16" s="94"/>
      <c r="M16" s="94"/>
      <c r="N16" s="94"/>
      <c r="O16" s="94"/>
      <c r="P16" s="94"/>
      <c r="Q16" s="95"/>
      <c r="R16" s="159"/>
      <c r="S16" s="159"/>
      <c r="T16" s="159"/>
      <c r="U16" s="163"/>
      <c r="V16" s="166"/>
      <c r="W16" s="167"/>
      <c r="X16" s="167"/>
      <c r="Y16" s="167"/>
      <c r="Z16" s="167"/>
      <c r="AA16" s="167"/>
      <c r="AB16" s="167"/>
      <c r="AC16" s="168"/>
    </row>
    <row r="17" spans="1:29" x14ac:dyDescent="0.2">
      <c r="B17" s="32" t="s">
        <v>3</v>
      </c>
      <c r="C17" s="32"/>
      <c r="D17" s="32"/>
      <c r="E17" s="33"/>
      <c r="F17" s="44"/>
      <c r="G17" s="45"/>
      <c r="H17" s="45"/>
      <c r="I17" s="45"/>
      <c r="J17" s="45"/>
      <c r="K17" s="45"/>
      <c r="L17" s="45"/>
      <c r="M17" s="45"/>
      <c r="N17" s="45"/>
      <c r="O17" s="45"/>
      <c r="P17" s="45"/>
      <c r="Q17" s="46"/>
      <c r="R17" s="102"/>
      <c r="S17" s="102"/>
      <c r="T17" s="102"/>
      <c r="U17" s="103"/>
      <c r="V17" s="93"/>
      <c r="W17" s="94"/>
      <c r="X17" s="94"/>
      <c r="Y17" s="94"/>
      <c r="Z17" s="94"/>
      <c r="AA17" s="94"/>
      <c r="AB17" s="94"/>
      <c r="AC17" s="95"/>
    </row>
    <row r="18" spans="1:29" ht="13" customHeight="1" x14ac:dyDescent="0.2">
      <c r="B18" s="189" t="s">
        <v>4</v>
      </c>
      <c r="C18" s="53" t="s">
        <v>5</v>
      </c>
      <c r="D18" s="53"/>
      <c r="E18" s="54"/>
      <c r="F18" s="44"/>
      <c r="G18" s="45"/>
      <c r="H18" s="45"/>
      <c r="I18" s="45"/>
      <c r="J18" s="45"/>
      <c r="K18" s="45"/>
      <c r="L18" s="45"/>
      <c r="M18" s="45"/>
      <c r="N18" s="45"/>
      <c r="O18" s="45"/>
      <c r="P18" s="45"/>
      <c r="Q18" s="46"/>
      <c r="R18" s="68" t="s">
        <v>9</v>
      </c>
      <c r="S18" s="54" t="s">
        <v>5</v>
      </c>
      <c r="T18" s="71"/>
      <c r="U18" s="72"/>
      <c r="V18" s="44"/>
      <c r="W18" s="45"/>
      <c r="X18" s="45"/>
      <c r="Y18" s="45"/>
      <c r="Z18" s="45"/>
      <c r="AA18" s="45"/>
      <c r="AB18" s="45"/>
      <c r="AC18" s="46"/>
    </row>
    <row r="19" spans="1:29" x14ac:dyDescent="0.2">
      <c r="B19" s="189"/>
      <c r="C19" s="53" t="s">
        <v>6</v>
      </c>
      <c r="D19" s="53"/>
      <c r="E19" s="54"/>
      <c r="F19" s="44"/>
      <c r="G19" s="45"/>
      <c r="H19" s="45"/>
      <c r="I19" s="45"/>
      <c r="J19" s="45"/>
      <c r="K19" s="45"/>
      <c r="L19" s="45"/>
      <c r="M19" s="45"/>
      <c r="N19" s="45"/>
      <c r="O19" s="45"/>
      <c r="P19" s="45"/>
      <c r="Q19" s="46"/>
      <c r="R19" s="69"/>
      <c r="S19" s="54" t="s">
        <v>6</v>
      </c>
      <c r="T19" s="71"/>
      <c r="U19" s="72"/>
      <c r="V19" s="44"/>
      <c r="W19" s="45"/>
      <c r="X19" s="45"/>
      <c r="Y19" s="45"/>
      <c r="Z19" s="45"/>
      <c r="AA19" s="45"/>
      <c r="AB19" s="45"/>
      <c r="AC19" s="46"/>
    </row>
    <row r="20" spans="1:29" x14ac:dyDescent="0.2">
      <c r="B20" s="189"/>
      <c r="C20" s="53" t="s">
        <v>7</v>
      </c>
      <c r="D20" s="53"/>
      <c r="E20" s="54"/>
      <c r="F20" s="47"/>
      <c r="G20" s="48"/>
      <c r="H20" s="48"/>
      <c r="I20" s="48"/>
      <c r="J20" s="48"/>
      <c r="K20" s="48"/>
      <c r="L20" s="48"/>
      <c r="M20" s="48"/>
      <c r="N20" s="48"/>
      <c r="O20" s="48"/>
      <c r="P20" s="48"/>
      <c r="Q20" s="49"/>
      <c r="R20" s="69"/>
      <c r="S20" s="54" t="s">
        <v>7</v>
      </c>
      <c r="T20" s="71"/>
      <c r="U20" s="72"/>
      <c r="V20" s="47"/>
      <c r="W20" s="48"/>
      <c r="X20" s="48"/>
      <c r="Y20" s="48"/>
      <c r="Z20" s="48"/>
      <c r="AA20" s="48"/>
      <c r="AB20" s="48"/>
      <c r="AC20" s="49"/>
    </row>
    <row r="21" spans="1:29" ht="13.5" thickBot="1" x14ac:dyDescent="0.25">
      <c r="B21" s="189"/>
      <c r="C21" s="53" t="s">
        <v>8</v>
      </c>
      <c r="D21" s="53"/>
      <c r="E21" s="54"/>
      <c r="F21" s="50"/>
      <c r="G21" s="51"/>
      <c r="H21" s="51"/>
      <c r="I21" s="51"/>
      <c r="J21" s="51"/>
      <c r="K21" s="51"/>
      <c r="L21" s="51"/>
      <c r="M21" s="51"/>
      <c r="N21" s="51"/>
      <c r="O21" s="51"/>
      <c r="P21" s="51"/>
      <c r="Q21" s="52"/>
      <c r="R21" s="70"/>
      <c r="S21" s="54" t="s">
        <v>8</v>
      </c>
      <c r="T21" s="71"/>
      <c r="U21" s="72"/>
      <c r="V21" s="50"/>
      <c r="W21" s="51"/>
      <c r="X21" s="51"/>
      <c r="Y21" s="51"/>
      <c r="Z21" s="51"/>
      <c r="AA21" s="51"/>
      <c r="AB21" s="51"/>
      <c r="AC21" s="52"/>
    </row>
    <row r="22" spans="1:29" ht="13.5" thickTop="1" x14ac:dyDescent="0.2">
      <c r="B22" s="11" t="s">
        <v>22</v>
      </c>
    </row>
    <row r="24" spans="1:29" x14ac:dyDescent="0.2">
      <c r="A24" s="15" t="s">
        <v>82</v>
      </c>
    </row>
    <row r="25" spans="1:29" x14ac:dyDescent="0.2">
      <c r="B25" s="55" t="s">
        <v>12</v>
      </c>
      <c r="C25" s="55"/>
      <c r="D25" s="55"/>
      <c r="E25" s="55"/>
      <c r="F25" s="55"/>
      <c r="G25" s="55"/>
      <c r="H25" s="55"/>
      <c r="I25" s="55"/>
      <c r="J25" s="55"/>
      <c r="K25" s="55"/>
      <c r="L25" s="55"/>
      <c r="M25" s="55"/>
      <c r="N25" s="55"/>
      <c r="O25" s="56">
        <f>X66</f>
        <v>0</v>
      </c>
      <c r="P25" s="57"/>
      <c r="Q25" s="57"/>
      <c r="R25" s="57"/>
      <c r="S25" s="57"/>
      <c r="T25" s="57"/>
      <c r="U25" s="57"/>
      <c r="V25" s="57"/>
      <c r="W25" s="57"/>
      <c r="X25" s="57"/>
      <c r="Y25" s="3" t="s">
        <v>45</v>
      </c>
    </row>
    <row r="26" spans="1:29" x14ac:dyDescent="0.2">
      <c r="B26" s="55" t="s">
        <v>11</v>
      </c>
      <c r="C26" s="55"/>
      <c r="D26" s="55"/>
      <c r="E26" s="55"/>
      <c r="F26" s="55"/>
      <c r="G26" s="55"/>
      <c r="H26" s="55"/>
      <c r="I26" s="55"/>
      <c r="J26" s="55"/>
      <c r="K26" s="55"/>
      <c r="L26" s="55"/>
      <c r="M26" s="55"/>
      <c r="N26" s="55"/>
      <c r="O26" s="56" t="str">
        <f>X67</f>
        <v>　</v>
      </c>
      <c r="P26" s="57"/>
      <c r="Q26" s="57"/>
      <c r="R26" s="57"/>
      <c r="S26" s="57"/>
      <c r="T26" s="57"/>
      <c r="U26" s="57"/>
      <c r="V26" s="57"/>
      <c r="W26" s="57"/>
      <c r="X26" s="57"/>
      <c r="Y26" s="3" t="s">
        <v>45</v>
      </c>
    </row>
    <row r="27" spans="1:29" x14ac:dyDescent="0.2">
      <c r="B27" s="55" t="s">
        <v>44</v>
      </c>
      <c r="C27" s="55"/>
      <c r="D27" s="55"/>
      <c r="E27" s="55"/>
      <c r="F27" s="55"/>
      <c r="G27" s="55"/>
      <c r="H27" s="55"/>
      <c r="I27" s="55"/>
      <c r="J27" s="55"/>
      <c r="K27" s="55"/>
      <c r="L27" s="55"/>
      <c r="M27" s="55"/>
      <c r="N27" s="55"/>
      <c r="O27" s="56">
        <f>SUM(O25:X26)</f>
        <v>0</v>
      </c>
      <c r="P27" s="57"/>
      <c r="Q27" s="57"/>
      <c r="R27" s="57"/>
      <c r="S27" s="57"/>
      <c r="T27" s="57"/>
      <c r="U27" s="57"/>
      <c r="V27" s="57"/>
      <c r="W27" s="57"/>
      <c r="X27" s="57"/>
      <c r="Y27" s="3" t="s">
        <v>45</v>
      </c>
    </row>
    <row r="29" spans="1:29" ht="13.5" thickBot="1" x14ac:dyDescent="0.25">
      <c r="A29" s="15" t="s">
        <v>14</v>
      </c>
    </row>
    <row r="30" spans="1:29" ht="14" thickTop="1" thickBot="1" x14ac:dyDescent="0.25">
      <c r="B30" s="32" t="s">
        <v>15</v>
      </c>
      <c r="C30" s="32"/>
      <c r="D30" s="32"/>
      <c r="E30" s="33"/>
      <c r="F30" s="61"/>
      <c r="G30" s="62"/>
      <c r="H30" s="62"/>
      <c r="I30" s="62"/>
      <c r="J30" s="62"/>
      <c r="K30" s="62"/>
      <c r="L30" s="63"/>
      <c r="M30" s="58" t="s">
        <v>16</v>
      </c>
      <c r="N30" s="59"/>
      <c r="O30" s="60"/>
      <c r="P30" s="30"/>
      <c r="Q30" s="64"/>
      <c r="R30" s="31"/>
      <c r="S30" s="34" t="s">
        <v>17</v>
      </c>
      <c r="T30" s="32"/>
      <c r="U30" s="33"/>
      <c r="V30" s="65"/>
      <c r="W30" s="66"/>
      <c r="X30" s="67"/>
      <c r="Y30" s="27" t="s">
        <v>18</v>
      </c>
      <c r="Z30" s="28"/>
      <c r="AA30" s="29"/>
      <c r="AB30" s="30"/>
      <c r="AC30" s="31"/>
    </row>
    <row r="31" spans="1:29" ht="13.5" thickTop="1" x14ac:dyDescent="0.2">
      <c r="B31" s="32" t="s">
        <v>19</v>
      </c>
      <c r="C31" s="32"/>
      <c r="D31" s="32"/>
      <c r="E31" s="33"/>
      <c r="F31" s="116"/>
      <c r="G31" s="118"/>
      <c r="H31" s="118"/>
      <c r="I31" s="118"/>
      <c r="J31" s="118"/>
      <c r="K31" s="118"/>
      <c r="L31" s="120"/>
      <c r="M31" s="34" t="s">
        <v>20</v>
      </c>
      <c r="N31" s="32"/>
      <c r="O31" s="33"/>
      <c r="P31" s="110"/>
      <c r="Q31" s="111"/>
      <c r="R31" s="112"/>
      <c r="S31" s="38" t="s">
        <v>0</v>
      </c>
      <c r="T31" s="39"/>
      <c r="U31" s="40"/>
      <c r="V31" s="41"/>
      <c r="W31" s="42"/>
      <c r="X31" s="42"/>
      <c r="Y31" s="42"/>
      <c r="Z31" s="42"/>
      <c r="AA31" s="42"/>
      <c r="AB31" s="42"/>
      <c r="AC31" s="43"/>
    </row>
    <row r="32" spans="1:29" ht="25.5" customHeight="1" thickBot="1" x14ac:dyDescent="0.25">
      <c r="B32" s="32"/>
      <c r="C32" s="32"/>
      <c r="D32" s="32"/>
      <c r="E32" s="33"/>
      <c r="F32" s="117"/>
      <c r="G32" s="119"/>
      <c r="H32" s="119"/>
      <c r="I32" s="119"/>
      <c r="J32" s="119"/>
      <c r="K32" s="119"/>
      <c r="L32" s="121"/>
      <c r="M32" s="34"/>
      <c r="N32" s="32"/>
      <c r="O32" s="33"/>
      <c r="P32" s="113"/>
      <c r="Q32" s="114"/>
      <c r="R32" s="115"/>
      <c r="S32" s="35" t="s">
        <v>21</v>
      </c>
      <c r="T32" s="36"/>
      <c r="U32" s="37"/>
      <c r="V32" s="107"/>
      <c r="W32" s="108"/>
      <c r="X32" s="108"/>
      <c r="Y32" s="108"/>
      <c r="Z32" s="108"/>
      <c r="AA32" s="108"/>
      <c r="AB32" s="108"/>
      <c r="AC32" s="109"/>
    </row>
    <row r="33" spans="1:29" ht="13.5" thickTop="1" x14ac:dyDescent="0.2">
      <c r="B33" s="11" t="s">
        <v>24</v>
      </c>
    </row>
    <row r="35" spans="1:29" x14ac:dyDescent="0.2">
      <c r="A35" s="15" t="s">
        <v>29</v>
      </c>
    </row>
    <row r="36" spans="1:29" x14ac:dyDescent="0.2">
      <c r="B36" s="4" t="s">
        <v>47</v>
      </c>
      <c r="C36" s="1" t="s">
        <v>87</v>
      </c>
    </row>
    <row r="37" spans="1:29" x14ac:dyDescent="0.2">
      <c r="C37" s="1" t="s">
        <v>26</v>
      </c>
    </row>
    <row r="38" spans="1:29" x14ac:dyDescent="0.2">
      <c r="C38" s="1" t="s">
        <v>112</v>
      </c>
    </row>
    <row r="39" spans="1:29" x14ac:dyDescent="0.2">
      <c r="B39" s="4" t="s">
        <v>49</v>
      </c>
      <c r="C39" s="1" t="s">
        <v>88</v>
      </c>
    </row>
    <row r="40" spans="1:29" x14ac:dyDescent="0.2">
      <c r="C40" s="1" t="s">
        <v>53</v>
      </c>
    </row>
    <row r="41" spans="1:29" x14ac:dyDescent="0.2">
      <c r="B41" s="4" t="s">
        <v>51</v>
      </c>
      <c r="C41" s="1" t="s">
        <v>52</v>
      </c>
    </row>
    <row r="42" spans="1:29" x14ac:dyDescent="0.2">
      <c r="B42" s="4"/>
      <c r="C42" s="1" t="s">
        <v>83</v>
      </c>
    </row>
    <row r="43" spans="1:29" x14ac:dyDescent="0.2">
      <c r="C43" s="2" t="s">
        <v>27</v>
      </c>
    </row>
    <row r="45" spans="1:29" x14ac:dyDescent="0.2">
      <c r="A45" s="15" t="s">
        <v>131</v>
      </c>
    </row>
    <row r="46" spans="1:29" ht="26.5" customHeight="1" x14ac:dyDescent="0.2">
      <c r="B46" s="5" t="s">
        <v>46</v>
      </c>
      <c r="C46" s="106" t="s">
        <v>56</v>
      </c>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row>
    <row r="47" spans="1:29" ht="26.15" customHeight="1" x14ac:dyDescent="0.2">
      <c r="B47" s="5" t="s">
        <v>48</v>
      </c>
      <c r="C47" s="106" t="s">
        <v>57</v>
      </c>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row>
    <row r="48" spans="1:29" x14ac:dyDescent="0.2">
      <c r="B48" s="5" t="s">
        <v>50</v>
      </c>
      <c r="C48" s="106" t="s">
        <v>58</v>
      </c>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row>
    <row r="49" spans="1:34" ht="28.5" customHeight="1" x14ac:dyDescent="0.2">
      <c r="B49" s="5" t="s">
        <v>54</v>
      </c>
      <c r="C49" s="106" t="s">
        <v>91</v>
      </c>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row>
    <row r="50" spans="1:34" ht="26.5" customHeight="1" x14ac:dyDescent="0.2">
      <c r="B50" s="5" t="s">
        <v>55</v>
      </c>
      <c r="C50" s="106" t="s">
        <v>92</v>
      </c>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row>
    <row r="51" spans="1:34" x14ac:dyDescent="0.2">
      <c r="A51" s="15" t="s">
        <v>36</v>
      </c>
    </row>
    <row r="53" spans="1:34" x14ac:dyDescent="0.2">
      <c r="L53" s="123" t="s">
        <v>85</v>
      </c>
      <c r="M53" s="123"/>
      <c r="N53" s="123"/>
      <c r="O53" s="123"/>
      <c r="P53" s="123"/>
      <c r="Q53" s="123"/>
      <c r="R53" s="122">
        <f>F16</f>
        <v>0</v>
      </c>
      <c r="S53" s="122"/>
      <c r="T53" s="122"/>
      <c r="U53" s="122"/>
      <c r="V53" s="122"/>
      <c r="W53" s="122"/>
      <c r="X53" s="122"/>
      <c r="Y53" s="122"/>
      <c r="Z53" s="122"/>
      <c r="AA53" s="122"/>
      <c r="AB53" s="122"/>
      <c r="AC53" s="122"/>
    </row>
    <row r="55" spans="1:34" ht="13.5" thickBot="1" x14ac:dyDescent="0.25">
      <c r="A55" s="15" t="s">
        <v>80</v>
      </c>
    </row>
    <row r="56" spans="1:34" ht="16" customHeight="1" thickTop="1" thickBot="1" x14ac:dyDescent="0.25">
      <c r="B56" s="16"/>
      <c r="C56" s="1" t="s">
        <v>87</v>
      </c>
      <c r="AD56" s="25" t="b">
        <v>0</v>
      </c>
    </row>
    <row r="57" spans="1:34" ht="16" customHeight="1" thickTop="1" thickBot="1" x14ac:dyDescent="0.25">
      <c r="B57" s="16"/>
      <c r="C57" s="1" t="s">
        <v>93</v>
      </c>
      <c r="AD57" s="25" t="b">
        <v>0</v>
      </c>
    </row>
    <row r="58" spans="1:34" ht="13.5" thickTop="1" x14ac:dyDescent="0.2"/>
    <row r="59" spans="1:34" x14ac:dyDescent="0.2">
      <c r="A59" s="15" t="s">
        <v>37</v>
      </c>
      <c r="AF59" s="1" t="s">
        <v>72</v>
      </c>
      <c r="AG59" s="1" t="s">
        <v>73</v>
      </c>
    </row>
    <row r="60" spans="1:34" ht="16" customHeight="1" thickBot="1" x14ac:dyDescent="0.25">
      <c r="B60" s="55" t="s">
        <v>59</v>
      </c>
      <c r="C60" s="55"/>
      <c r="D60" s="55"/>
      <c r="E60" s="55"/>
      <c r="F60" s="55"/>
      <c r="G60" s="55"/>
      <c r="H60" s="55"/>
      <c r="I60" s="104">
        <f>F10</f>
        <v>0</v>
      </c>
      <c r="J60" s="104"/>
      <c r="K60" s="105"/>
      <c r="L60" s="105"/>
      <c r="M60" s="105"/>
      <c r="N60" s="105"/>
      <c r="O60" s="105"/>
      <c r="P60" s="105"/>
      <c r="Q60" s="105"/>
      <c r="R60" s="104"/>
      <c r="S60" s="104"/>
      <c r="T60" s="105"/>
      <c r="U60" s="105"/>
      <c r="V60" s="105"/>
      <c r="W60" s="105"/>
      <c r="X60" s="105"/>
      <c r="Y60" s="105"/>
      <c r="Z60" s="105"/>
      <c r="AA60" s="105"/>
      <c r="AB60" s="105"/>
      <c r="AC60" s="105"/>
      <c r="AE60" s="1" t="s">
        <v>66</v>
      </c>
      <c r="AF60" s="6">
        <f>13000*AA61</f>
        <v>0</v>
      </c>
      <c r="AG60" s="6">
        <f>72000*AA61</f>
        <v>0</v>
      </c>
      <c r="AH60" s="1">
        <v>14</v>
      </c>
    </row>
    <row r="61" spans="1:34" ht="34.5" customHeight="1" thickTop="1" thickBot="1" x14ac:dyDescent="0.25">
      <c r="B61" s="130" t="s">
        <v>60</v>
      </c>
      <c r="C61" s="130"/>
      <c r="D61" s="130"/>
      <c r="E61" s="130"/>
      <c r="F61" s="130"/>
      <c r="G61" s="130"/>
      <c r="H61" s="139"/>
      <c r="I61" s="124"/>
      <c r="J61" s="125"/>
      <c r="K61" s="126" t="s">
        <v>76</v>
      </c>
      <c r="L61" s="127"/>
      <c r="M61" s="127"/>
      <c r="N61" s="127"/>
      <c r="O61" s="127"/>
      <c r="P61" s="127"/>
      <c r="Q61" s="128"/>
      <c r="R61" s="124"/>
      <c r="S61" s="125"/>
      <c r="T61" s="129" t="s">
        <v>77</v>
      </c>
      <c r="U61" s="130"/>
      <c r="V61" s="130"/>
      <c r="W61" s="130"/>
      <c r="X61" s="130"/>
      <c r="Y61" s="130"/>
      <c r="Z61" s="130"/>
      <c r="AA61" s="131">
        <f>I61-R61</f>
        <v>0</v>
      </c>
      <c r="AB61" s="131"/>
      <c r="AC61" s="131"/>
      <c r="AD61" s="26" t="e">
        <f>VLOOKUP($I$60,$AE$60:$AH$67,4,FALSE)</f>
        <v>#N/A</v>
      </c>
      <c r="AE61" s="1" t="s">
        <v>67</v>
      </c>
      <c r="AF61" s="6">
        <v>170000</v>
      </c>
      <c r="AG61" s="6">
        <f>72000*AA61</f>
        <v>0</v>
      </c>
      <c r="AH61" s="1">
        <v>3</v>
      </c>
    </row>
    <row r="62" spans="1:34" ht="16" customHeight="1" thickTop="1" x14ac:dyDescent="0.2">
      <c r="B62" s="7" t="s">
        <v>61</v>
      </c>
      <c r="C62" s="8"/>
      <c r="D62" s="8"/>
      <c r="E62" s="8"/>
      <c r="F62" s="8"/>
      <c r="G62" s="8"/>
      <c r="H62" s="8"/>
      <c r="M62" s="8"/>
      <c r="N62" s="9"/>
      <c r="O62" s="10"/>
      <c r="P62" s="8"/>
      <c r="Q62" s="8"/>
      <c r="R62" s="8"/>
      <c r="S62" s="8"/>
      <c r="T62" s="8"/>
      <c r="U62" s="8"/>
      <c r="V62" s="8"/>
      <c r="W62" s="8"/>
      <c r="X62" s="8"/>
      <c r="Y62" s="8"/>
      <c r="Z62" s="8"/>
      <c r="AE62" s="1" t="s">
        <v>68</v>
      </c>
      <c r="AF62" s="6">
        <v>170000</v>
      </c>
      <c r="AG62" s="6">
        <v>150000</v>
      </c>
      <c r="AH62" s="1">
        <v>1</v>
      </c>
    </row>
    <row r="63" spans="1:34" ht="10.5" customHeight="1" x14ac:dyDescent="0.2">
      <c r="AE63" s="1" t="s">
        <v>64</v>
      </c>
      <c r="AF63" s="6">
        <v>170000</v>
      </c>
      <c r="AG63" s="6">
        <v>150000</v>
      </c>
      <c r="AH63" s="1">
        <v>0</v>
      </c>
    </row>
    <row r="64" spans="1:34" x14ac:dyDescent="0.2">
      <c r="A64" s="15" t="s">
        <v>38</v>
      </c>
      <c r="AE64" s="1" t="s">
        <v>65</v>
      </c>
      <c r="AF64" s="6" t="s">
        <v>74</v>
      </c>
      <c r="AG64" s="6">
        <v>228000</v>
      </c>
      <c r="AH64" s="1">
        <v>0</v>
      </c>
    </row>
    <row r="65" spans="1:34" ht="13" customHeight="1" thickBot="1" x14ac:dyDescent="0.25">
      <c r="B65" s="55" t="s">
        <v>63</v>
      </c>
      <c r="C65" s="55"/>
      <c r="D65" s="55"/>
      <c r="E65" s="55"/>
      <c r="F65" s="55"/>
      <c r="G65" s="55"/>
      <c r="H65" s="55"/>
      <c r="I65" s="55"/>
      <c r="J65" s="55"/>
      <c r="K65" s="55"/>
      <c r="L65" s="139" t="s">
        <v>28</v>
      </c>
      <c r="M65" s="140"/>
      <c r="N65" s="140"/>
      <c r="O65" s="140"/>
      <c r="P65" s="140"/>
      <c r="Q65" s="129"/>
      <c r="R65" s="139" t="s">
        <v>84</v>
      </c>
      <c r="S65" s="140"/>
      <c r="T65" s="140"/>
      <c r="U65" s="140"/>
      <c r="V65" s="140"/>
      <c r="W65" s="129"/>
      <c r="X65" s="139" t="s">
        <v>62</v>
      </c>
      <c r="Y65" s="140"/>
      <c r="Z65" s="140"/>
      <c r="AA65" s="140"/>
      <c r="AB65" s="140"/>
      <c r="AC65" s="129"/>
      <c r="AE65" s="1" t="s">
        <v>71</v>
      </c>
      <c r="AF65" s="6">
        <v>85000</v>
      </c>
      <c r="AG65" s="6">
        <v>145000</v>
      </c>
      <c r="AH65" s="1">
        <v>0</v>
      </c>
    </row>
    <row r="66" spans="1:34" ht="14" thickTop="1" thickBot="1" x14ac:dyDescent="0.25">
      <c r="B66" s="55" t="s">
        <v>10</v>
      </c>
      <c r="C66" s="55"/>
      <c r="D66" s="55"/>
      <c r="E66" s="55"/>
      <c r="F66" s="55"/>
      <c r="G66" s="55"/>
      <c r="H66" s="55"/>
      <c r="I66" s="55"/>
      <c r="J66" s="55"/>
      <c r="K66" s="55"/>
      <c r="L66" s="56" t="str">
        <f>IF(AD56=TRUE,VLOOKUP($I$60,$AE$60:$AG$67,3,FALSE),"　")</f>
        <v>　</v>
      </c>
      <c r="M66" s="57"/>
      <c r="N66" s="57"/>
      <c r="O66" s="57"/>
      <c r="P66" s="57"/>
      <c r="Q66" s="57"/>
      <c r="R66" s="136"/>
      <c r="S66" s="137"/>
      <c r="T66" s="137"/>
      <c r="U66" s="137"/>
      <c r="V66" s="137"/>
      <c r="W66" s="138"/>
      <c r="X66" s="57">
        <f>ROUNDDOWN((MIN(L66,R66)),-3)</f>
        <v>0</v>
      </c>
      <c r="Y66" s="57"/>
      <c r="Z66" s="57"/>
      <c r="AA66" s="57"/>
      <c r="AB66" s="57"/>
      <c r="AC66" s="132"/>
      <c r="AE66" s="1" t="s">
        <v>70</v>
      </c>
      <c r="AF66" s="6">
        <v>75000</v>
      </c>
      <c r="AG66" s="6">
        <v>105000</v>
      </c>
      <c r="AH66" s="1">
        <v>0</v>
      </c>
    </row>
    <row r="67" spans="1:34" ht="13.5" thickTop="1" x14ac:dyDescent="0.2">
      <c r="B67" s="55" t="s">
        <v>39</v>
      </c>
      <c r="C67" s="55"/>
      <c r="D67" s="55"/>
      <c r="E67" s="55"/>
      <c r="F67" s="55"/>
      <c r="G67" s="55"/>
      <c r="H67" s="55"/>
      <c r="I67" s="55"/>
      <c r="J67" s="55"/>
      <c r="K67" s="55"/>
      <c r="L67" s="56" t="str">
        <f>IF(AD57=TRUE,VLOOKUP($I$60,$AE$60:$AG$67,2,FALSE),"　")</f>
        <v>　</v>
      </c>
      <c r="M67" s="57"/>
      <c r="N67" s="57"/>
      <c r="O67" s="57"/>
      <c r="P67" s="57"/>
      <c r="Q67" s="132"/>
      <c r="R67" s="133"/>
      <c r="S67" s="134"/>
      <c r="T67" s="134"/>
      <c r="U67" s="134"/>
      <c r="V67" s="134"/>
      <c r="W67" s="135"/>
      <c r="X67" s="56" t="str">
        <f>L67</f>
        <v>　</v>
      </c>
      <c r="Y67" s="57"/>
      <c r="Z67" s="57"/>
      <c r="AA67" s="57"/>
      <c r="AB67" s="57"/>
      <c r="AC67" s="132"/>
      <c r="AE67" s="1" t="s">
        <v>69</v>
      </c>
      <c r="AF67" s="6">
        <v>50000</v>
      </c>
      <c r="AG67" s="6">
        <v>70000</v>
      </c>
      <c r="AH67" s="1">
        <v>0</v>
      </c>
    </row>
    <row r="68" spans="1:34" x14ac:dyDescent="0.2">
      <c r="B68" s="55" t="s">
        <v>75</v>
      </c>
      <c r="C68" s="55"/>
      <c r="D68" s="55"/>
      <c r="E68" s="55"/>
      <c r="F68" s="55"/>
      <c r="G68" s="55"/>
      <c r="H68" s="55"/>
      <c r="I68" s="55"/>
      <c r="J68" s="55"/>
      <c r="K68" s="55"/>
      <c r="L68" s="56">
        <f>SUM(L66:Q67)</f>
        <v>0</v>
      </c>
      <c r="M68" s="57"/>
      <c r="N68" s="57"/>
      <c r="O68" s="57"/>
      <c r="P68" s="57"/>
      <c r="Q68" s="132"/>
      <c r="R68" s="143"/>
      <c r="S68" s="144"/>
      <c r="T68" s="144"/>
      <c r="U68" s="144"/>
      <c r="V68" s="144"/>
      <c r="W68" s="145"/>
      <c r="X68" s="56">
        <f>SUM(X66:AC67)</f>
        <v>0</v>
      </c>
      <c r="Y68" s="57"/>
      <c r="Z68" s="57"/>
      <c r="AA68" s="57"/>
      <c r="AB68" s="57"/>
      <c r="AC68" s="132"/>
      <c r="AF68" s="6"/>
      <c r="AG68" s="6"/>
    </row>
    <row r="69" spans="1:34" x14ac:dyDescent="0.2">
      <c r="B69" s="1" t="s">
        <v>111</v>
      </c>
    </row>
    <row r="71" spans="1:34" ht="28.5" customHeight="1" x14ac:dyDescent="0.2">
      <c r="A71" s="142" t="s">
        <v>113</v>
      </c>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row>
    <row r="73" spans="1:34" x14ac:dyDescent="0.2">
      <c r="A73" s="15" t="s">
        <v>94</v>
      </c>
    </row>
    <row r="74" spans="1:34" ht="7.5" customHeight="1" thickBot="1" x14ac:dyDescent="0.25"/>
    <row r="75" spans="1:34" ht="15" customHeight="1" thickTop="1" thickBot="1" x14ac:dyDescent="0.25">
      <c r="B75" s="17"/>
      <c r="C75" s="13">
        <v>1</v>
      </c>
      <c r="D75" s="141" t="s">
        <v>89</v>
      </c>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row>
    <row r="76" spans="1:34" ht="31" customHeight="1" thickTop="1" thickBot="1" x14ac:dyDescent="0.25">
      <c r="B76" s="17"/>
      <c r="C76" s="13">
        <v>2</v>
      </c>
      <c r="D76" s="141" t="s">
        <v>98</v>
      </c>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row>
    <row r="77" spans="1:34" ht="13.5" thickTop="1" x14ac:dyDescent="0.2"/>
    <row r="78" spans="1:34" x14ac:dyDescent="0.2">
      <c r="A78" s="15" t="s">
        <v>30</v>
      </c>
    </row>
    <row r="79" spans="1:34" ht="13.5" thickBot="1" x14ac:dyDescent="0.25"/>
    <row r="80" spans="1:34" ht="17.149999999999999" customHeight="1" thickTop="1" thickBot="1" x14ac:dyDescent="0.25">
      <c r="B80" s="16"/>
      <c r="C80" s="9">
        <v>1</v>
      </c>
      <c r="D80" s="1" t="s">
        <v>97</v>
      </c>
    </row>
    <row r="81" spans="2:30" ht="17.149999999999999" customHeight="1" thickTop="1" thickBot="1" x14ac:dyDescent="0.25">
      <c r="C81" s="12" t="s">
        <v>78</v>
      </c>
      <c r="D81" s="1" t="s">
        <v>79</v>
      </c>
    </row>
    <row r="82" spans="2:30" ht="29.5" customHeight="1" thickTop="1" thickBot="1" x14ac:dyDescent="0.25">
      <c r="C82" s="9"/>
      <c r="D82" s="16"/>
      <c r="E82" s="141" t="s">
        <v>95</v>
      </c>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row>
    <row r="83" spans="2:30" ht="42" customHeight="1" thickTop="1" thickBot="1" x14ac:dyDescent="0.25">
      <c r="C83" s="13"/>
      <c r="D83" s="16"/>
      <c r="E83" s="141" t="s">
        <v>96</v>
      </c>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
    </row>
    <row r="84" spans="2:30" ht="38.5" customHeight="1" thickTop="1" thickBot="1" x14ac:dyDescent="0.25">
      <c r="C84" s="9"/>
      <c r="D84" s="16"/>
      <c r="E84" s="106" t="s">
        <v>31</v>
      </c>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4"/>
    </row>
    <row r="85" spans="2:30" ht="29.5" customHeight="1" thickTop="1" thickBot="1" x14ac:dyDescent="0.25">
      <c r="B85" s="16"/>
      <c r="C85" s="13">
        <v>2</v>
      </c>
      <c r="D85" s="141" t="s">
        <v>32</v>
      </c>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row>
    <row r="86" spans="2:30" ht="14" thickTop="1" thickBot="1" x14ac:dyDescent="0.25">
      <c r="B86" s="16"/>
      <c r="C86" s="9">
        <v>3</v>
      </c>
      <c r="D86" s="1" t="s">
        <v>33</v>
      </c>
    </row>
    <row r="87" spans="2:30" ht="27.65" customHeight="1" thickTop="1" thickBot="1" x14ac:dyDescent="0.25">
      <c r="B87" s="16"/>
      <c r="C87" s="13">
        <v>4</v>
      </c>
      <c r="D87" s="106" t="s">
        <v>34</v>
      </c>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row>
    <row r="88" spans="2:30" ht="14" thickTop="1" thickBot="1" x14ac:dyDescent="0.25">
      <c r="B88" s="16"/>
      <c r="C88" s="9">
        <v>5</v>
      </c>
      <c r="D88" s="1" t="s">
        <v>35</v>
      </c>
    </row>
    <row r="89" spans="2:30" ht="13.5" thickTop="1" x14ac:dyDescent="0.2"/>
  </sheetData>
  <sheetProtection algorithmName="SHA-512" hashValue="qYEinQVZZo1fPTuglOkz3EHR7usUXQNe0warV0mCNudyLq+3PvVIsUrmAKX02+Yp2Vx/vszNP01ZrN4vKk0fFg==" saltValue="sZAoNDJxf+CwNLGFjzcHog==" spinCount="100000" sheet="1" selectLockedCells="1"/>
  <mergeCells count="117">
    <mergeCell ref="C18:E18"/>
    <mergeCell ref="C19:E19"/>
    <mergeCell ref="C20:E20"/>
    <mergeCell ref="B15:E15"/>
    <mergeCell ref="B16:E16"/>
    <mergeCell ref="W11:AC11"/>
    <mergeCell ref="AA1:AC1"/>
    <mergeCell ref="AA2:AC4"/>
    <mergeCell ref="R11:U13"/>
    <mergeCell ref="R10:U10"/>
    <mergeCell ref="R15:U17"/>
    <mergeCell ref="V10:X10"/>
    <mergeCell ref="V16:AC17"/>
    <mergeCell ref="R1:T1"/>
    <mergeCell ref="V12:AC14"/>
    <mergeCell ref="U1:Y1"/>
    <mergeCell ref="A5:AC5"/>
    <mergeCell ref="A7:AC7"/>
    <mergeCell ref="B10:E10"/>
    <mergeCell ref="B11:E11"/>
    <mergeCell ref="F10:Q10"/>
    <mergeCell ref="W15:AC15"/>
    <mergeCell ref="B18:B21"/>
    <mergeCell ref="B12:E12"/>
    <mergeCell ref="E84:AC84"/>
    <mergeCell ref="D85:AC85"/>
    <mergeCell ref="D87:AC87"/>
    <mergeCell ref="A71:AC71"/>
    <mergeCell ref="D76:AC76"/>
    <mergeCell ref="E82:AC82"/>
    <mergeCell ref="E83:AC83"/>
    <mergeCell ref="R68:W68"/>
    <mergeCell ref="X68:AC68"/>
    <mergeCell ref="D75:AC75"/>
    <mergeCell ref="I61:J61"/>
    <mergeCell ref="K61:Q61"/>
    <mergeCell ref="R61:S61"/>
    <mergeCell ref="T61:Z61"/>
    <mergeCell ref="AA61:AC61"/>
    <mergeCell ref="B68:K68"/>
    <mergeCell ref="L67:Q67"/>
    <mergeCell ref="R67:W67"/>
    <mergeCell ref="X67:AC67"/>
    <mergeCell ref="L66:Q66"/>
    <mergeCell ref="R66:W66"/>
    <mergeCell ref="X66:AC66"/>
    <mergeCell ref="L68:Q68"/>
    <mergeCell ref="B67:K67"/>
    <mergeCell ref="B66:K66"/>
    <mergeCell ref="L65:Q65"/>
    <mergeCell ref="R65:W65"/>
    <mergeCell ref="X65:AC65"/>
    <mergeCell ref="B65:K65"/>
    <mergeCell ref="B61:H61"/>
    <mergeCell ref="B60:H60"/>
    <mergeCell ref="I60:AC60"/>
    <mergeCell ref="C46:AC46"/>
    <mergeCell ref="C47:AC47"/>
    <mergeCell ref="C48:AC48"/>
    <mergeCell ref="C49:AC49"/>
    <mergeCell ref="C50:AC50"/>
    <mergeCell ref="V32:AC32"/>
    <mergeCell ref="P31:R32"/>
    <mergeCell ref="F31:F32"/>
    <mergeCell ref="G31:G32"/>
    <mergeCell ref="H31:H32"/>
    <mergeCell ref="I31:I32"/>
    <mergeCell ref="J31:J32"/>
    <mergeCell ref="K31:K32"/>
    <mergeCell ref="L31:L32"/>
    <mergeCell ref="R53:AC53"/>
    <mergeCell ref="L53:Q53"/>
    <mergeCell ref="B13:E13"/>
    <mergeCell ref="F11:N11"/>
    <mergeCell ref="F12:N12"/>
    <mergeCell ref="O11:Q11"/>
    <mergeCell ref="O12:Q13"/>
    <mergeCell ref="B17:E17"/>
    <mergeCell ref="F15:Q15"/>
    <mergeCell ref="F16:Q16"/>
    <mergeCell ref="F17:Q17"/>
    <mergeCell ref="F13:N13"/>
    <mergeCell ref="F14:Q14"/>
    <mergeCell ref="B14:E14"/>
    <mergeCell ref="R18:R21"/>
    <mergeCell ref="S18:U18"/>
    <mergeCell ref="S19:U19"/>
    <mergeCell ref="S20:U20"/>
    <mergeCell ref="S21:U21"/>
    <mergeCell ref="V18:AC18"/>
    <mergeCell ref="V19:AC19"/>
    <mergeCell ref="V20:AC20"/>
    <mergeCell ref="V21:AC21"/>
    <mergeCell ref="Y30:AA30"/>
    <mergeCell ref="AB30:AC30"/>
    <mergeCell ref="B31:E32"/>
    <mergeCell ref="M31:O32"/>
    <mergeCell ref="S32:U32"/>
    <mergeCell ref="S31:U31"/>
    <mergeCell ref="V31:AC31"/>
    <mergeCell ref="F18:Q18"/>
    <mergeCell ref="F19:Q19"/>
    <mergeCell ref="F20:Q20"/>
    <mergeCell ref="F21:Q21"/>
    <mergeCell ref="C21:E21"/>
    <mergeCell ref="B27:N27"/>
    <mergeCell ref="O25:X25"/>
    <mergeCell ref="O26:X26"/>
    <mergeCell ref="O27:X27"/>
    <mergeCell ref="B30:E30"/>
    <mergeCell ref="M30:O30"/>
    <mergeCell ref="S30:U30"/>
    <mergeCell ref="F30:L30"/>
    <mergeCell ref="P30:R30"/>
    <mergeCell ref="B25:N25"/>
    <mergeCell ref="B26:N26"/>
    <mergeCell ref="V30:X30"/>
  </mergeCells>
  <phoneticPr fontId="2"/>
  <conditionalFormatting sqref="B75:B76 B80 D82:D84 B85:B88">
    <cfRule type="expression" dxfId="49" priority="2">
      <formula>$AD$56=FALSE</formula>
    </cfRule>
  </conditionalFormatting>
  <conditionalFormatting sqref="F30:L32">
    <cfRule type="expression" dxfId="48" priority="19">
      <formula>F30&lt;&gt;""</formula>
    </cfRule>
  </conditionalFormatting>
  <conditionalFormatting sqref="F11:N12 F13:F14">
    <cfRule type="expression" dxfId="47" priority="43">
      <formula>F11&lt;&gt;""</formula>
    </cfRule>
  </conditionalFormatting>
  <conditionalFormatting sqref="F10:Q10">
    <cfRule type="expression" dxfId="46" priority="46">
      <formula>F10&lt;&gt;""</formula>
    </cfRule>
  </conditionalFormatting>
  <conditionalFormatting sqref="F15:Q19">
    <cfRule type="expression" dxfId="45" priority="4">
      <formula>F15&lt;&gt;""</formula>
    </cfRule>
  </conditionalFormatting>
  <conditionalFormatting sqref="F21:Q21">
    <cfRule type="expression" dxfId="44" priority="3">
      <formula>F21&lt;&gt;""</formula>
    </cfRule>
  </conditionalFormatting>
  <conditionalFormatting sqref="I61:J61">
    <cfRule type="expression" dxfId="43" priority="12">
      <formula>I61&lt;&gt;""</formula>
    </cfRule>
  </conditionalFormatting>
  <conditionalFormatting sqref="L66:AC66">
    <cfRule type="expression" dxfId="42" priority="1">
      <formula>$AD$56=FALSE</formula>
    </cfRule>
  </conditionalFormatting>
  <conditionalFormatting sqref="L67:AC67">
    <cfRule type="expression" dxfId="41" priority="59">
      <formula>$AD$57=FALSE</formula>
    </cfRule>
  </conditionalFormatting>
  <conditionalFormatting sqref="P30:R32">
    <cfRule type="expression" dxfId="40" priority="17">
      <formula>P30&lt;&gt;""</formula>
    </cfRule>
  </conditionalFormatting>
  <conditionalFormatting sqref="R61:S61">
    <cfRule type="expression" dxfId="39" priority="11">
      <formula>R61&lt;&gt;""</formula>
    </cfRule>
  </conditionalFormatting>
  <conditionalFormatting sqref="R66:W66">
    <cfRule type="expression" dxfId="38" priority="47">
      <formula>R66&lt;&gt;""</formula>
    </cfRule>
  </conditionalFormatting>
  <conditionalFormatting sqref="V12">
    <cfRule type="expression" dxfId="37" priority="33">
      <formula>V12&lt;&gt;""</formula>
    </cfRule>
  </conditionalFormatting>
  <conditionalFormatting sqref="V30:X30">
    <cfRule type="expression" dxfId="36" priority="16">
      <formula>V30&lt;&gt;""</formula>
    </cfRule>
  </conditionalFormatting>
  <conditionalFormatting sqref="V10:AC10">
    <cfRule type="expression" dxfId="35" priority="9">
      <formula>V10&lt;&gt;""</formula>
    </cfRule>
  </conditionalFormatting>
  <conditionalFormatting sqref="V16:AC19 V21:AC21">
    <cfRule type="expression" dxfId="34" priority="27">
      <formula>V16&lt;&gt;""</formula>
    </cfRule>
  </conditionalFormatting>
  <conditionalFormatting sqref="V31:AC32">
    <cfRule type="expression" dxfId="33" priority="13">
      <formula>V31&lt;&gt;""</formula>
    </cfRule>
  </conditionalFormatting>
  <conditionalFormatting sqref="W11:AC11">
    <cfRule type="expression" dxfId="32" priority="34">
      <formula>W11&lt;&gt;""</formula>
    </cfRule>
  </conditionalFormatting>
  <conditionalFormatting sqref="W15:AC15">
    <cfRule type="expression" dxfId="31" priority="32">
      <formula>W15&lt;&gt;""</formula>
    </cfRule>
  </conditionalFormatting>
  <conditionalFormatting sqref="AA61:AC61 I61:J61 R61:S61">
    <cfRule type="expression" dxfId="30" priority="51">
      <formula>$I$60=$AE$67</formula>
    </cfRule>
    <cfRule type="expression" dxfId="29" priority="52">
      <formula>$I$60=$AE$66</formula>
    </cfRule>
    <cfRule type="expression" dxfId="28" priority="53">
      <formula>$I$60=$AE$65</formula>
    </cfRule>
    <cfRule type="expression" dxfId="27" priority="54">
      <formula>$I$60=$AE$64</formula>
    </cfRule>
    <cfRule type="expression" dxfId="26" priority="58">
      <formula>$I$60=$AE$63</formula>
    </cfRule>
  </conditionalFormatting>
  <conditionalFormatting sqref="AA61:AC61">
    <cfRule type="expression" dxfId="25" priority="50">
      <formula>$AA$61&lt;$AD$61</formula>
    </cfRule>
  </conditionalFormatting>
  <conditionalFormatting sqref="AB30:AC30">
    <cfRule type="expression" dxfId="24" priority="15">
      <formula>AB30&lt;&gt;""</formula>
    </cfRule>
  </conditionalFormatting>
  <dataValidations count="1">
    <dataValidation type="list" allowBlank="1" showInputMessage="1" showErrorMessage="1" sqref="F10" xr:uid="{A4C0B092-BD4D-4FBB-AB9C-A3586BB0AB90}">
      <formula1>$AE$60:$AE$67</formula1>
    </dataValidation>
  </dataValidations>
  <pageMargins left="0.7" right="0.7" top="0.75" bottom="0.75" header="0.3" footer="0.3"/>
  <pageSetup paperSize="9" scale="99" orientation="portrait" r:id="rId1"/>
  <rowBreaks count="1" manualBreakCount="1">
    <brk id="50"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4" r:id="rId4" name="チェック2">
              <controlPr defaultSize="0" autoFill="0" autoLine="0" autoPict="0">
                <anchor>
                  <from>
                    <xdr:col>1</xdr:col>
                    <xdr:colOff>6350</xdr:colOff>
                    <xdr:row>55</xdr:row>
                    <xdr:rowOff>146050</xdr:rowOff>
                  </from>
                  <to>
                    <xdr:col>3</xdr:col>
                    <xdr:colOff>146050</xdr:colOff>
                    <xdr:row>57</xdr:row>
                    <xdr:rowOff>31750</xdr:rowOff>
                  </to>
                </anchor>
              </controlPr>
            </control>
          </mc:Choice>
        </mc:AlternateContent>
        <mc:AlternateContent xmlns:mc="http://schemas.openxmlformats.org/markup-compatibility/2006">
          <mc:Choice Requires="x14">
            <control shapeId="15" r:id="rId5" name="チェック1">
              <controlPr defaultSize="0" autoFill="0" autoLine="0" autoPict="0">
                <anchor>
                  <from>
                    <xdr:col>1</xdr:col>
                    <xdr:colOff>6350</xdr:colOff>
                    <xdr:row>54</xdr:row>
                    <xdr:rowOff>146050</xdr:rowOff>
                  </from>
                  <to>
                    <xdr:col>3</xdr:col>
                    <xdr:colOff>101600</xdr:colOff>
                    <xdr:row>56</xdr:row>
                    <xdr:rowOff>12700</xdr:rowOff>
                  </to>
                </anchor>
              </controlPr>
            </control>
          </mc:Choice>
        </mc:AlternateContent>
        <mc:AlternateContent xmlns:mc="http://schemas.openxmlformats.org/markup-compatibility/2006">
          <mc:Choice Requires="x14">
            <control shapeId="16" r:id="rId6" name="チェック3">
              <controlPr defaultSize="0" autoFill="0" autoLine="0" autoPict="0">
                <anchor>
                  <from>
                    <xdr:col>1</xdr:col>
                    <xdr:colOff>0</xdr:colOff>
                    <xdr:row>73</xdr:row>
                    <xdr:rowOff>25400</xdr:rowOff>
                  </from>
                  <to>
                    <xdr:col>3</xdr:col>
                    <xdr:colOff>139700</xdr:colOff>
                    <xdr:row>75</xdr:row>
                    <xdr:rowOff>44450</xdr:rowOff>
                  </to>
                </anchor>
              </controlPr>
            </control>
          </mc:Choice>
        </mc:AlternateContent>
        <mc:AlternateContent xmlns:mc="http://schemas.openxmlformats.org/markup-compatibility/2006">
          <mc:Choice Requires="x14">
            <control shapeId="17" r:id="rId7" name="チェック4">
              <controlPr defaultSize="0" autoFill="0" autoLine="0" autoPict="0">
                <anchor>
                  <from>
                    <xdr:col>1</xdr:col>
                    <xdr:colOff>6350</xdr:colOff>
                    <xdr:row>74</xdr:row>
                    <xdr:rowOff>184150</xdr:rowOff>
                  </from>
                  <to>
                    <xdr:col>3</xdr:col>
                    <xdr:colOff>88900</xdr:colOff>
                    <xdr:row>75</xdr:row>
                    <xdr:rowOff>196850</xdr:rowOff>
                  </to>
                </anchor>
              </controlPr>
            </control>
          </mc:Choice>
        </mc:AlternateContent>
        <mc:AlternateContent xmlns:mc="http://schemas.openxmlformats.org/markup-compatibility/2006">
          <mc:Choice Requires="x14">
            <control shapeId="18" r:id="rId8" name="チェック5">
              <controlPr defaultSize="0" autoFill="0" autoLine="0" autoPict="0">
                <anchor>
                  <from>
                    <xdr:col>1</xdr:col>
                    <xdr:colOff>0</xdr:colOff>
                    <xdr:row>79</xdr:row>
                    <xdr:rowOff>6350</xdr:rowOff>
                  </from>
                  <to>
                    <xdr:col>3</xdr:col>
                    <xdr:colOff>158750</xdr:colOff>
                    <xdr:row>79</xdr:row>
                    <xdr:rowOff>209550</xdr:rowOff>
                  </to>
                </anchor>
              </controlPr>
            </control>
          </mc:Choice>
        </mc:AlternateContent>
        <mc:AlternateContent xmlns:mc="http://schemas.openxmlformats.org/markup-compatibility/2006">
          <mc:Choice Requires="x14">
            <control shapeId="19" r:id="rId9" name="チェック9">
              <controlPr defaultSize="0" autoFill="0" autoLine="0" autoPict="0">
                <anchor>
                  <from>
                    <xdr:col>1</xdr:col>
                    <xdr:colOff>0</xdr:colOff>
                    <xdr:row>83</xdr:row>
                    <xdr:rowOff>469900</xdr:rowOff>
                  </from>
                  <to>
                    <xdr:col>3</xdr:col>
                    <xdr:colOff>82550</xdr:colOff>
                    <xdr:row>84</xdr:row>
                    <xdr:rowOff>203200</xdr:rowOff>
                  </to>
                </anchor>
              </controlPr>
            </control>
          </mc:Choice>
        </mc:AlternateContent>
        <mc:AlternateContent xmlns:mc="http://schemas.openxmlformats.org/markup-compatibility/2006">
          <mc:Choice Requires="x14">
            <control shapeId="20" r:id="rId10" name="チェック10">
              <controlPr defaultSize="0" autoFill="0" autoLine="0" autoPict="0">
                <anchor>
                  <from>
                    <xdr:col>1</xdr:col>
                    <xdr:colOff>0</xdr:colOff>
                    <xdr:row>84</xdr:row>
                    <xdr:rowOff>368300</xdr:rowOff>
                  </from>
                  <to>
                    <xdr:col>3</xdr:col>
                    <xdr:colOff>95250</xdr:colOff>
                    <xdr:row>86</xdr:row>
                    <xdr:rowOff>12700</xdr:rowOff>
                  </to>
                </anchor>
              </controlPr>
            </control>
          </mc:Choice>
        </mc:AlternateContent>
        <mc:AlternateContent xmlns:mc="http://schemas.openxmlformats.org/markup-compatibility/2006">
          <mc:Choice Requires="x14">
            <control shapeId="21" r:id="rId11" name="チェック11">
              <controlPr defaultSize="0" autoFill="0" autoLine="0" autoPict="0">
                <anchor>
                  <from>
                    <xdr:col>1</xdr:col>
                    <xdr:colOff>6350</xdr:colOff>
                    <xdr:row>86</xdr:row>
                    <xdr:rowOff>0</xdr:rowOff>
                  </from>
                  <to>
                    <xdr:col>3</xdr:col>
                    <xdr:colOff>88900</xdr:colOff>
                    <xdr:row>86</xdr:row>
                    <xdr:rowOff>203200</xdr:rowOff>
                  </to>
                </anchor>
              </controlPr>
            </control>
          </mc:Choice>
        </mc:AlternateContent>
        <mc:AlternateContent xmlns:mc="http://schemas.openxmlformats.org/markup-compatibility/2006">
          <mc:Choice Requires="x14">
            <control shapeId="22" r:id="rId12" name="チェック12">
              <controlPr defaultSize="0" autoFill="0" autoLine="0" autoPict="0">
                <anchor>
                  <from>
                    <xdr:col>1</xdr:col>
                    <xdr:colOff>0</xdr:colOff>
                    <xdr:row>86</xdr:row>
                    <xdr:rowOff>336550</xdr:rowOff>
                  </from>
                  <to>
                    <xdr:col>3</xdr:col>
                    <xdr:colOff>88900</xdr:colOff>
                    <xdr:row>88</xdr:row>
                    <xdr:rowOff>25400</xdr:rowOff>
                  </to>
                </anchor>
              </controlPr>
            </control>
          </mc:Choice>
        </mc:AlternateContent>
        <mc:AlternateContent xmlns:mc="http://schemas.openxmlformats.org/markup-compatibility/2006">
          <mc:Choice Requires="x14">
            <control shapeId="23" r:id="rId13" name="チェック6">
              <controlPr defaultSize="0" autoFill="0" autoLine="0" autoPict="0">
                <anchor>
                  <from>
                    <xdr:col>3</xdr:col>
                    <xdr:colOff>6350</xdr:colOff>
                    <xdr:row>81</xdr:row>
                    <xdr:rowOff>31750</xdr:rowOff>
                  </from>
                  <to>
                    <xdr:col>6</xdr:col>
                    <xdr:colOff>6350</xdr:colOff>
                    <xdr:row>81</xdr:row>
                    <xdr:rowOff>215900</xdr:rowOff>
                  </to>
                </anchor>
              </controlPr>
            </control>
          </mc:Choice>
        </mc:AlternateContent>
        <mc:AlternateContent xmlns:mc="http://schemas.openxmlformats.org/markup-compatibility/2006">
          <mc:Choice Requires="x14">
            <control shapeId="24" r:id="rId14" name="チェック7">
              <controlPr defaultSize="0" autoFill="0" autoLine="0" autoPict="0">
                <anchor>
                  <from>
                    <xdr:col>3</xdr:col>
                    <xdr:colOff>12700</xdr:colOff>
                    <xdr:row>81</xdr:row>
                    <xdr:rowOff>355600</xdr:rowOff>
                  </from>
                  <to>
                    <xdr:col>5</xdr:col>
                    <xdr:colOff>152400</xdr:colOff>
                    <xdr:row>82</xdr:row>
                    <xdr:rowOff>215900</xdr:rowOff>
                  </to>
                </anchor>
              </controlPr>
            </control>
          </mc:Choice>
        </mc:AlternateContent>
        <mc:AlternateContent xmlns:mc="http://schemas.openxmlformats.org/markup-compatibility/2006">
          <mc:Choice Requires="x14">
            <control shapeId="25" r:id="rId15" name="チェック8">
              <controlPr defaultSize="0" autoFill="0" autoLine="0" autoPict="0">
                <anchor>
                  <from>
                    <xdr:col>3</xdr:col>
                    <xdr:colOff>6350</xdr:colOff>
                    <xdr:row>83</xdr:row>
                    <xdr:rowOff>0</xdr:rowOff>
                  </from>
                  <to>
                    <xdr:col>5</xdr:col>
                    <xdr:colOff>101600</xdr:colOff>
                    <xdr:row>83</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B8E5-C5A1-438D-8352-F8D4DE4BE398}">
  <dimension ref="A1:AH89"/>
  <sheetViews>
    <sheetView view="pageBreakPreview" topLeftCell="A85" zoomScale="145" zoomScaleNormal="100" zoomScaleSheetLayoutView="145" workbookViewId="0"/>
  </sheetViews>
  <sheetFormatPr defaultColWidth="3" defaultRowHeight="13" x14ac:dyDescent="0.2"/>
  <cols>
    <col min="1" max="2" width="3" style="1"/>
    <col min="3" max="3" width="3.08984375" style="1" bestFit="1" customWidth="1"/>
    <col min="4" max="29" width="3" style="1"/>
    <col min="30" max="30" width="10.90625" style="1" customWidth="1"/>
    <col min="31" max="31" width="53.36328125" style="1" customWidth="1"/>
    <col min="32" max="32" width="14.08984375" style="1" bestFit="1" customWidth="1"/>
    <col min="33" max="33" width="16.08984375" style="1" bestFit="1" customWidth="1"/>
    <col min="34" max="34" width="3.6328125" style="1" bestFit="1" customWidth="1"/>
    <col min="35" max="16384" width="3" style="1"/>
  </cols>
  <sheetData>
    <row r="1" spans="1:29" ht="13.5" thickTop="1" x14ac:dyDescent="0.2">
      <c r="A1" s="15" t="s">
        <v>86</v>
      </c>
      <c r="R1" s="169" t="s">
        <v>114</v>
      </c>
      <c r="S1" s="170"/>
      <c r="T1" s="171"/>
      <c r="U1" s="169"/>
      <c r="V1" s="170"/>
      <c r="W1" s="170"/>
      <c r="X1" s="170"/>
      <c r="Y1" s="171"/>
      <c r="AA1" s="148" t="s">
        <v>106</v>
      </c>
      <c r="AB1" s="149"/>
      <c r="AC1" s="150"/>
    </row>
    <row r="2" spans="1:29" x14ac:dyDescent="0.2">
      <c r="AA2" s="151"/>
      <c r="AB2" s="152"/>
      <c r="AC2" s="153"/>
    </row>
    <row r="3" spans="1:29" x14ac:dyDescent="0.2">
      <c r="A3" s="1" t="s">
        <v>90</v>
      </c>
      <c r="AA3" s="154"/>
      <c r="AB3" s="85"/>
      <c r="AC3" s="86"/>
    </row>
    <row r="4" spans="1:29" ht="13.5" thickBot="1" x14ac:dyDescent="0.25">
      <c r="AA4" s="155"/>
      <c r="AB4" s="156"/>
      <c r="AC4" s="157"/>
    </row>
    <row r="5" spans="1:29" ht="30" customHeight="1" thickTop="1" x14ac:dyDescent="0.2">
      <c r="A5" s="184" t="s">
        <v>40</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row>
    <row r="7" spans="1:29" ht="28.5" customHeight="1" x14ac:dyDescent="0.2">
      <c r="A7" s="106" t="s">
        <v>81</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row>
    <row r="9" spans="1:29" ht="13.5" thickBot="1" x14ac:dyDescent="0.25">
      <c r="A9" s="15" t="s">
        <v>13</v>
      </c>
    </row>
    <row r="10" spans="1:29" ht="13.5" thickTop="1" x14ac:dyDescent="0.2">
      <c r="B10" s="32" t="s">
        <v>2</v>
      </c>
      <c r="C10" s="32"/>
      <c r="D10" s="32"/>
      <c r="E10" s="33"/>
      <c r="F10" s="209" t="s">
        <v>66</v>
      </c>
      <c r="G10" s="210"/>
      <c r="H10" s="210"/>
      <c r="I10" s="210"/>
      <c r="J10" s="210"/>
      <c r="K10" s="210"/>
      <c r="L10" s="210"/>
      <c r="M10" s="210"/>
      <c r="N10" s="210"/>
      <c r="O10" s="210"/>
      <c r="P10" s="210"/>
      <c r="Q10" s="211"/>
      <c r="R10" s="160" t="s">
        <v>23</v>
      </c>
      <c r="S10" s="160"/>
      <c r="T10" s="160"/>
      <c r="U10" s="161"/>
      <c r="V10" s="164">
        <v>2026</v>
      </c>
      <c r="W10" s="165"/>
      <c r="X10" s="165"/>
      <c r="Y10" s="19" t="s">
        <v>115</v>
      </c>
      <c r="Z10" s="19">
        <v>6</v>
      </c>
      <c r="AA10" s="19" t="s">
        <v>120</v>
      </c>
      <c r="AB10" s="19">
        <v>1</v>
      </c>
      <c r="AC10" s="20" t="s">
        <v>116</v>
      </c>
    </row>
    <row r="11" spans="1:29" ht="13" customHeight="1" x14ac:dyDescent="0.2">
      <c r="B11" s="39" t="s">
        <v>0</v>
      </c>
      <c r="C11" s="39"/>
      <c r="D11" s="39"/>
      <c r="E11" s="40"/>
      <c r="F11" s="212" t="s">
        <v>121</v>
      </c>
      <c r="G11" s="213"/>
      <c r="H11" s="213"/>
      <c r="I11" s="213"/>
      <c r="J11" s="213"/>
      <c r="K11" s="213"/>
      <c r="L11" s="213"/>
      <c r="M11" s="213"/>
      <c r="N11" s="214"/>
      <c r="O11" s="81" t="s">
        <v>104</v>
      </c>
      <c r="P11" s="82"/>
      <c r="Q11" s="83"/>
      <c r="R11" s="158" t="s">
        <v>41</v>
      </c>
      <c r="S11" s="158"/>
      <c r="T11" s="158"/>
      <c r="U11" s="158"/>
      <c r="V11" s="23" t="s">
        <v>43</v>
      </c>
      <c r="W11" s="215" t="s">
        <v>124</v>
      </c>
      <c r="X11" s="215"/>
      <c r="Y11" s="215"/>
      <c r="Z11" s="215"/>
      <c r="AA11" s="215"/>
      <c r="AB11" s="215"/>
      <c r="AC11" s="216"/>
    </row>
    <row r="12" spans="1:29" ht="24.65" customHeight="1" x14ac:dyDescent="0.2">
      <c r="B12" s="73" t="s">
        <v>103</v>
      </c>
      <c r="C12" s="74"/>
      <c r="D12" s="74"/>
      <c r="E12" s="74"/>
      <c r="F12" s="190" t="s">
        <v>105</v>
      </c>
      <c r="G12" s="191"/>
      <c r="H12" s="191"/>
      <c r="I12" s="191"/>
      <c r="J12" s="191"/>
      <c r="K12" s="191"/>
      <c r="L12" s="191"/>
      <c r="M12" s="191"/>
      <c r="N12" s="192"/>
      <c r="O12" s="84"/>
      <c r="P12" s="85"/>
      <c r="Q12" s="86"/>
      <c r="R12" s="159"/>
      <c r="S12" s="159"/>
      <c r="T12" s="159"/>
      <c r="U12" s="159"/>
      <c r="V12" s="193" t="s">
        <v>125</v>
      </c>
      <c r="W12" s="194"/>
      <c r="X12" s="194"/>
      <c r="Y12" s="194"/>
      <c r="Z12" s="194"/>
      <c r="AA12" s="194"/>
      <c r="AB12" s="194"/>
      <c r="AC12" s="195"/>
    </row>
    <row r="13" spans="1:29" ht="15" customHeight="1" x14ac:dyDescent="0.2">
      <c r="B13" s="73" t="s">
        <v>118</v>
      </c>
      <c r="C13" s="74"/>
      <c r="D13" s="74"/>
      <c r="E13" s="74"/>
      <c r="F13" s="202" t="s">
        <v>122</v>
      </c>
      <c r="G13" s="203"/>
      <c r="H13" s="203"/>
      <c r="I13" s="203"/>
      <c r="J13" s="203"/>
      <c r="K13" s="203"/>
      <c r="L13" s="203"/>
      <c r="M13" s="203"/>
      <c r="N13" s="204"/>
      <c r="O13" s="87"/>
      <c r="P13" s="88"/>
      <c r="Q13" s="89"/>
      <c r="R13" s="159"/>
      <c r="S13" s="159"/>
      <c r="T13" s="159"/>
      <c r="U13" s="159"/>
      <c r="V13" s="196"/>
      <c r="W13" s="197"/>
      <c r="X13" s="197"/>
      <c r="Y13" s="197"/>
      <c r="Z13" s="197"/>
      <c r="AA13" s="197"/>
      <c r="AB13" s="197"/>
      <c r="AC13" s="198"/>
    </row>
    <row r="14" spans="1:29" ht="15" customHeight="1" x14ac:dyDescent="0.2">
      <c r="B14" s="101" t="s">
        <v>119</v>
      </c>
      <c r="C14" s="102"/>
      <c r="D14" s="102"/>
      <c r="E14" s="103"/>
      <c r="F14" s="205" t="s">
        <v>123</v>
      </c>
      <c r="G14" s="206"/>
      <c r="H14" s="206"/>
      <c r="I14" s="206"/>
      <c r="J14" s="206"/>
      <c r="K14" s="206"/>
      <c r="L14" s="206"/>
      <c r="M14" s="206"/>
      <c r="N14" s="206"/>
      <c r="O14" s="207"/>
      <c r="P14" s="207"/>
      <c r="Q14" s="208"/>
      <c r="R14" s="22"/>
      <c r="S14" s="18"/>
      <c r="T14" s="18"/>
      <c r="U14" s="18"/>
      <c r="V14" s="199"/>
      <c r="W14" s="200"/>
      <c r="X14" s="200"/>
      <c r="Y14" s="200"/>
      <c r="Z14" s="200"/>
      <c r="AA14" s="200"/>
      <c r="AB14" s="200"/>
      <c r="AC14" s="201"/>
    </row>
    <row r="15" spans="1:29" ht="13" customHeight="1" x14ac:dyDescent="0.2">
      <c r="B15" s="39" t="s">
        <v>0</v>
      </c>
      <c r="C15" s="39"/>
      <c r="D15" s="39"/>
      <c r="E15" s="40"/>
      <c r="F15" s="217" t="s">
        <v>107</v>
      </c>
      <c r="G15" s="215"/>
      <c r="H15" s="215"/>
      <c r="I15" s="215"/>
      <c r="J15" s="215"/>
      <c r="K15" s="215"/>
      <c r="L15" s="215"/>
      <c r="M15" s="215"/>
      <c r="N15" s="215"/>
      <c r="O15" s="215"/>
      <c r="P15" s="215"/>
      <c r="Q15" s="216"/>
      <c r="R15" s="158" t="s">
        <v>42</v>
      </c>
      <c r="S15" s="158"/>
      <c r="T15" s="158"/>
      <c r="U15" s="162"/>
      <c r="V15" s="23" t="s">
        <v>43</v>
      </c>
      <c r="W15" s="215" t="s">
        <v>124</v>
      </c>
      <c r="X15" s="215"/>
      <c r="Y15" s="215"/>
      <c r="Z15" s="215"/>
      <c r="AA15" s="215"/>
      <c r="AB15" s="215"/>
      <c r="AC15" s="216"/>
    </row>
    <row r="16" spans="1:29" ht="25" customHeight="1" x14ac:dyDescent="0.2">
      <c r="B16" s="146" t="s">
        <v>1</v>
      </c>
      <c r="C16" s="146"/>
      <c r="D16" s="146"/>
      <c r="E16" s="147"/>
      <c r="F16" s="218" t="s">
        <v>126</v>
      </c>
      <c r="G16" s="219"/>
      <c r="H16" s="219"/>
      <c r="I16" s="219"/>
      <c r="J16" s="219"/>
      <c r="K16" s="219"/>
      <c r="L16" s="219"/>
      <c r="M16" s="219"/>
      <c r="N16" s="219"/>
      <c r="O16" s="219"/>
      <c r="P16" s="219"/>
      <c r="Q16" s="220"/>
      <c r="R16" s="159"/>
      <c r="S16" s="159"/>
      <c r="T16" s="159"/>
      <c r="U16" s="163"/>
      <c r="V16" s="221" t="s">
        <v>125</v>
      </c>
      <c r="W16" s="222"/>
      <c r="X16" s="222"/>
      <c r="Y16" s="222"/>
      <c r="Z16" s="222"/>
      <c r="AA16" s="222"/>
      <c r="AB16" s="222"/>
      <c r="AC16" s="223"/>
    </row>
    <row r="17" spans="1:29" x14ac:dyDescent="0.2">
      <c r="B17" s="32" t="s">
        <v>3</v>
      </c>
      <c r="C17" s="32"/>
      <c r="D17" s="32"/>
      <c r="E17" s="33"/>
      <c r="F17" s="224">
        <v>3810000000</v>
      </c>
      <c r="G17" s="207"/>
      <c r="H17" s="207"/>
      <c r="I17" s="207"/>
      <c r="J17" s="207"/>
      <c r="K17" s="207"/>
      <c r="L17" s="207"/>
      <c r="M17" s="207"/>
      <c r="N17" s="207"/>
      <c r="O17" s="207"/>
      <c r="P17" s="207"/>
      <c r="Q17" s="208"/>
      <c r="R17" s="102"/>
      <c r="S17" s="102"/>
      <c r="T17" s="102"/>
      <c r="U17" s="103"/>
      <c r="V17" s="218"/>
      <c r="W17" s="219"/>
      <c r="X17" s="219"/>
      <c r="Y17" s="219"/>
      <c r="Z17" s="219"/>
      <c r="AA17" s="219"/>
      <c r="AB17" s="219"/>
      <c r="AC17" s="220"/>
    </row>
    <row r="18" spans="1:29" ht="13" customHeight="1" x14ac:dyDescent="0.2">
      <c r="B18" s="189" t="s">
        <v>4</v>
      </c>
      <c r="C18" s="53" t="s">
        <v>5</v>
      </c>
      <c r="D18" s="53"/>
      <c r="E18" s="54"/>
      <c r="F18" s="224" t="s">
        <v>123</v>
      </c>
      <c r="G18" s="207"/>
      <c r="H18" s="207"/>
      <c r="I18" s="207"/>
      <c r="J18" s="207"/>
      <c r="K18" s="207"/>
      <c r="L18" s="207"/>
      <c r="M18" s="207"/>
      <c r="N18" s="207"/>
      <c r="O18" s="207"/>
      <c r="P18" s="207"/>
      <c r="Q18" s="208"/>
      <c r="R18" s="68" t="s">
        <v>9</v>
      </c>
      <c r="S18" s="54" t="s">
        <v>5</v>
      </c>
      <c r="T18" s="71"/>
      <c r="U18" s="72"/>
      <c r="V18" s="224" t="s">
        <v>127</v>
      </c>
      <c r="W18" s="207"/>
      <c r="X18" s="207"/>
      <c r="Y18" s="207"/>
      <c r="Z18" s="207"/>
      <c r="AA18" s="207"/>
      <c r="AB18" s="207"/>
      <c r="AC18" s="208"/>
    </row>
    <row r="19" spans="1:29" x14ac:dyDescent="0.2">
      <c r="B19" s="189"/>
      <c r="C19" s="53" t="s">
        <v>6</v>
      </c>
      <c r="D19" s="53"/>
      <c r="E19" s="54"/>
      <c r="F19" s="224" t="s">
        <v>108</v>
      </c>
      <c r="G19" s="207"/>
      <c r="H19" s="207"/>
      <c r="I19" s="207"/>
      <c r="J19" s="207"/>
      <c r="K19" s="207"/>
      <c r="L19" s="207"/>
      <c r="M19" s="207"/>
      <c r="N19" s="207"/>
      <c r="O19" s="207"/>
      <c r="P19" s="207"/>
      <c r="Q19" s="208"/>
      <c r="R19" s="69"/>
      <c r="S19" s="54" t="s">
        <v>6</v>
      </c>
      <c r="T19" s="71"/>
      <c r="U19" s="72"/>
      <c r="V19" s="224" t="s">
        <v>108</v>
      </c>
      <c r="W19" s="207"/>
      <c r="X19" s="207"/>
      <c r="Y19" s="207"/>
      <c r="Z19" s="207"/>
      <c r="AA19" s="207"/>
      <c r="AB19" s="207"/>
      <c r="AC19" s="208"/>
    </row>
    <row r="20" spans="1:29" x14ac:dyDescent="0.2">
      <c r="B20" s="189"/>
      <c r="C20" s="53" t="s">
        <v>7</v>
      </c>
      <c r="D20" s="53"/>
      <c r="E20" s="54"/>
      <c r="F20" s="225" t="s">
        <v>108</v>
      </c>
      <c r="G20" s="226"/>
      <c r="H20" s="226"/>
      <c r="I20" s="226"/>
      <c r="J20" s="226"/>
      <c r="K20" s="226"/>
      <c r="L20" s="226"/>
      <c r="M20" s="226"/>
      <c r="N20" s="226"/>
      <c r="O20" s="226"/>
      <c r="P20" s="226"/>
      <c r="Q20" s="227"/>
      <c r="R20" s="69"/>
      <c r="S20" s="54" t="s">
        <v>7</v>
      </c>
      <c r="T20" s="71"/>
      <c r="U20" s="72"/>
      <c r="V20" s="225" t="s">
        <v>108</v>
      </c>
      <c r="W20" s="226"/>
      <c r="X20" s="226"/>
      <c r="Y20" s="226"/>
      <c r="Z20" s="226"/>
      <c r="AA20" s="226"/>
      <c r="AB20" s="226"/>
      <c r="AC20" s="227"/>
    </row>
    <row r="21" spans="1:29" ht="13.5" thickBot="1" x14ac:dyDescent="0.25">
      <c r="B21" s="189"/>
      <c r="C21" s="53" t="s">
        <v>8</v>
      </c>
      <c r="D21" s="53"/>
      <c r="E21" s="54"/>
      <c r="F21" s="228" t="s">
        <v>109</v>
      </c>
      <c r="G21" s="229"/>
      <c r="H21" s="229"/>
      <c r="I21" s="229"/>
      <c r="J21" s="229"/>
      <c r="K21" s="229"/>
      <c r="L21" s="229"/>
      <c r="M21" s="229"/>
      <c r="N21" s="229"/>
      <c r="O21" s="229"/>
      <c r="P21" s="229"/>
      <c r="Q21" s="230"/>
      <c r="R21" s="70"/>
      <c r="S21" s="54" t="s">
        <v>8</v>
      </c>
      <c r="T21" s="71"/>
      <c r="U21" s="72"/>
      <c r="V21" s="228" t="s">
        <v>109</v>
      </c>
      <c r="W21" s="229"/>
      <c r="X21" s="229"/>
      <c r="Y21" s="229"/>
      <c r="Z21" s="229"/>
      <c r="AA21" s="229"/>
      <c r="AB21" s="229"/>
      <c r="AC21" s="230"/>
    </row>
    <row r="22" spans="1:29" ht="13.5" thickTop="1" x14ac:dyDescent="0.2">
      <c r="B22" s="11" t="s">
        <v>22</v>
      </c>
    </row>
    <row r="24" spans="1:29" x14ac:dyDescent="0.2">
      <c r="A24" s="15" t="s">
        <v>82</v>
      </c>
    </row>
    <row r="25" spans="1:29" x14ac:dyDescent="0.2">
      <c r="B25" s="55" t="s">
        <v>12</v>
      </c>
      <c r="C25" s="55"/>
      <c r="D25" s="55"/>
      <c r="E25" s="55"/>
      <c r="F25" s="55"/>
      <c r="G25" s="55"/>
      <c r="H25" s="55"/>
      <c r="I25" s="55"/>
      <c r="J25" s="55"/>
      <c r="K25" s="55"/>
      <c r="L25" s="55"/>
      <c r="M25" s="55"/>
      <c r="N25" s="55"/>
      <c r="O25" s="56">
        <f>X66</f>
        <v>1080000</v>
      </c>
      <c r="P25" s="57"/>
      <c r="Q25" s="57"/>
      <c r="R25" s="57"/>
      <c r="S25" s="57"/>
      <c r="T25" s="57"/>
      <c r="U25" s="57"/>
      <c r="V25" s="57"/>
      <c r="W25" s="57"/>
      <c r="X25" s="57"/>
      <c r="Y25" s="3" t="s">
        <v>45</v>
      </c>
    </row>
    <row r="26" spans="1:29" x14ac:dyDescent="0.2">
      <c r="B26" s="55" t="s">
        <v>11</v>
      </c>
      <c r="C26" s="55"/>
      <c r="D26" s="55"/>
      <c r="E26" s="55"/>
      <c r="F26" s="55"/>
      <c r="G26" s="55"/>
      <c r="H26" s="55"/>
      <c r="I26" s="55"/>
      <c r="J26" s="55"/>
      <c r="K26" s="55"/>
      <c r="L26" s="55"/>
      <c r="M26" s="55"/>
      <c r="N26" s="55"/>
      <c r="O26" s="56">
        <f>X67</f>
        <v>195000</v>
      </c>
      <c r="P26" s="57"/>
      <c r="Q26" s="57"/>
      <c r="R26" s="57"/>
      <c r="S26" s="57"/>
      <c r="T26" s="57"/>
      <c r="U26" s="57"/>
      <c r="V26" s="57"/>
      <c r="W26" s="57"/>
      <c r="X26" s="57"/>
      <c r="Y26" s="3" t="s">
        <v>45</v>
      </c>
    </row>
    <row r="27" spans="1:29" x14ac:dyDescent="0.2">
      <c r="B27" s="55" t="s">
        <v>44</v>
      </c>
      <c r="C27" s="55"/>
      <c r="D27" s="55"/>
      <c r="E27" s="55"/>
      <c r="F27" s="55"/>
      <c r="G27" s="55"/>
      <c r="H27" s="55"/>
      <c r="I27" s="55"/>
      <c r="J27" s="55"/>
      <c r="K27" s="55"/>
      <c r="L27" s="55"/>
      <c r="M27" s="55"/>
      <c r="N27" s="55"/>
      <c r="O27" s="56">
        <f>SUM(O25:X26)</f>
        <v>1275000</v>
      </c>
      <c r="P27" s="57"/>
      <c r="Q27" s="57"/>
      <c r="R27" s="57"/>
      <c r="S27" s="57"/>
      <c r="T27" s="57"/>
      <c r="U27" s="57"/>
      <c r="V27" s="57"/>
      <c r="W27" s="57"/>
      <c r="X27" s="57"/>
      <c r="Y27" s="3" t="s">
        <v>45</v>
      </c>
    </row>
    <row r="29" spans="1:29" ht="13.5" thickBot="1" x14ac:dyDescent="0.25">
      <c r="A29" s="15" t="s">
        <v>14</v>
      </c>
    </row>
    <row r="30" spans="1:29" ht="14" thickTop="1" thickBot="1" x14ac:dyDescent="0.25">
      <c r="B30" s="32" t="s">
        <v>15</v>
      </c>
      <c r="C30" s="32"/>
      <c r="D30" s="32"/>
      <c r="E30" s="33"/>
      <c r="F30" s="239" t="s">
        <v>99</v>
      </c>
      <c r="G30" s="240"/>
      <c r="H30" s="240"/>
      <c r="I30" s="240"/>
      <c r="J30" s="240"/>
      <c r="K30" s="240"/>
      <c r="L30" s="241"/>
      <c r="M30" s="58" t="s">
        <v>128</v>
      </c>
      <c r="N30" s="59"/>
      <c r="O30" s="60"/>
      <c r="P30" s="231" t="s">
        <v>100</v>
      </c>
      <c r="Q30" s="242"/>
      <c r="R30" s="232"/>
      <c r="S30" s="34" t="s">
        <v>17</v>
      </c>
      <c r="T30" s="32"/>
      <c r="U30" s="33"/>
      <c r="V30" s="243" t="s">
        <v>129</v>
      </c>
      <c r="W30" s="244"/>
      <c r="X30" s="245"/>
      <c r="Y30" s="27" t="s">
        <v>18</v>
      </c>
      <c r="Z30" s="28"/>
      <c r="AA30" s="29"/>
      <c r="AB30" s="231" t="s">
        <v>102</v>
      </c>
      <c r="AC30" s="232"/>
    </row>
    <row r="31" spans="1:29" ht="13.5" thickTop="1" x14ac:dyDescent="0.2">
      <c r="B31" s="32" t="s">
        <v>19</v>
      </c>
      <c r="C31" s="32"/>
      <c r="D31" s="32"/>
      <c r="E31" s="33"/>
      <c r="F31" s="233">
        <v>1</v>
      </c>
      <c r="G31" s="235">
        <v>1</v>
      </c>
      <c r="H31" s="235">
        <v>1</v>
      </c>
      <c r="I31" s="235">
        <v>1</v>
      </c>
      <c r="J31" s="235">
        <v>1</v>
      </c>
      <c r="K31" s="235">
        <v>1</v>
      </c>
      <c r="L31" s="237">
        <v>1</v>
      </c>
      <c r="M31" s="34" t="s">
        <v>20</v>
      </c>
      <c r="N31" s="32"/>
      <c r="O31" s="33"/>
      <c r="P31" s="246" t="s">
        <v>101</v>
      </c>
      <c r="Q31" s="247"/>
      <c r="R31" s="248"/>
      <c r="S31" s="38" t="s">
        <v>0</v>
      </c>
      <c r="T31" s="39"/>
      <c r="U31" s="40"/>
      <c r="V31" s="252" t="s">
        <v>130</v>
      </c>
      <c r="W31" s="253"/>
      <c r="X31" s="253"/>
      <c r="Y31" s="253"/>
      <c r="Z31" s="253"/>
      <c r="AA31" s="253"/>
      <c r="AB31" s="253"/>
      <c r="AC31" s="254"/>
    </row>
    <row r="32" spans="1:29" ht="25.5" customHeight="1" thickBot="1" x14ac:dyDescent="0.25">
      <c r="B32" s="32"/>
      <c r="C32" s="32"/>
      <c r="D32" s="32"/>
      <c r="E32" s="33"/>
      <c r="F32" s="234"/>
      <c r="G32" s="236"/>
      <c r="H32" s="236"/>
      <c r="I32" s="236"/>
      <c r="J32" s="236"/>
      <c r="K32" s="236"/>
      <c r="L32" s="238"/>
      <c r="M32" s="34"/>
      <c r="N32" s="32"/>
      <c r="O32" s="33"/>
      <c r="P32" s="249"/>
      <c r="Q32" s="250"/>
      <c r="R32" s="251"/>
      <c r="S32" s="35" t="s">
        <v>21</v>
      </c>
      <c r="T32" s="36"/>
      <c r="U32" s="37"/>
      <c r="V32" s="255" t="s">
        <v>110</v>
      </c>
      <c r="W32" s="256"/>
      <c r="X32" s="256"/>
      <c r="Y32" s="256"/>
      <c r="Z32" s="256"/>
      <c r="AA32" s="256"/>
      <c r="AB32" s="256"/>
      <c r="AC32" s="257"/>
    </row>
    <row r="33" spans="1:29" ht="13.5" thickTop="1" x14ac:dyDescent="0.2">
      <c r="B33" s="11" t="s">
        <v>24</v>
      </c>
    </row>
    <row r="35" spans="1:29" x14ac:dyDescent="0.2">
      <c r="A35" s="15" t="s">
        <v>29</v>
      </c>
    </row>
    <row r="36" spans="1:29" x14ac:dyDescent="0.2">
      <c r="B36" s="4" t="s">
        <v>46</v>
      </c>
      <c r="C36" s="1" t="s">
        <v>87</v>
      </c>
    </row>
    <row r="37" spans="1:29" x14ac:dyDescent="0.2">
      <c r="C37" s="1" t="s">
        <v>26</v>
      </c>
    </row>
    <row r="38" spans="1:29" x14ac:dyDescent="0.2">
      <c r="C38" s="1" t="s">
        <v>112</v>
      </c>
    </row>
    <row r="39" spans="1:29" x14ac:dyDescent="0.2">
      <c r="B39" s="4" t="s">
        <v>49</v>
      </c>
      <c r="C39" s="1" t="s">
        <v>88</v>
      </c>
    </row>
    <row r="40" spans="1:29" x14ac:dyDescent="0.2">
      <c r="C40" s="1" t="s">
        <v>53</v>
      </c>
    </row>
    <row r="41" spans="1:29" x14ac:dyDescent="0.2">
      <c r="B41" s="4" t="s">
        <v>51</v>
      </c>
      <c r="C41" s="1" t="s">
        <v>52</v>
      </c>
    </row>
    <row r="42" spans="1:29" x14ac:dyDescent="0.2">
      <c r="B42" s="4"/>
      <c r="C42" s="1" t="s">
        <v>83</v>
      </c>
    </row>
    <row r="43" spans="1:29" x14ac:dyDescent="0.2">
      <c r="C43" s="2" t="s">
        <v>27</v>
      </c>
    </row>
    <row r="45" spans="1:29" x14ac:dyDescent="0.2">
      <c r="A45" s="15" t="s">
        <v>25</v>
      </c>
    </row>
    <row r="46" spans="1:29" ht="26.5" customHeight="1" x14ac:dyDescent="0.2">
      <c r="B46" s="5" t="s">
        <v>46</v>
      </c>
      <c r="C46" s="106" t="s">
        <v>56</v>
      </c>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row>
    <row r="47" spans="1:29" ht="26.15" customHeight="1" x14ac:dyDescent="0.2">
      <c r="B47" s="5" t="s">
        <v>48</v>
      </c>
      <c r="C47" s="106" t="s">
        <v>57</v>
      </c>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row>
    <row r="48" spans="1:29" x14ac:dyDescent="0.2">
      <c r="B48" s="5" t="s">
        <v>50</v>
      </c>
      <c r="C48" s="106" t="s">
        <v>58</v>
      </c>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row>
    <row r="49" spans="1:34" ht="28.5" customHeight="1" x14ac:dyDescent="0.2">
      <c r="B49" s="5" t="s">
        <v>54</v>
      </c>
      <c r="C49" s="106" t="s">
        <v>91</v>
      </c>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row>
    <row r="50" spans="1:34" ht="26.5" customHeight="1" x14ac:dyDescent="0.2">
      <c r="B50" s="5" t="s">
        <v>55</v>
      </c>
      <c r="C50" s="106" t="s">
        <v>92</v>
      </c>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row>
    <row r="51" spans="1:34" x14ac:dyDescent="0.2">
      <c r="A51" s="15" t="s">
        <v>36</v>
      </c>
    </row>
    <row r="53" spans="1:34" x14ac:dyDescent="0.2">
      <c r="L53" s="123" t="s">
        <v>85</v>
      </c>
      <c r="M53" s="123"/>
      <c r="N53" s="123"/>
      <c r="O53" s="123"/>
      <c r="P53" s="123"/>
      <c r="Q53" s="123"/>
      <c r="R53" s="122" t="str">
        <f>F16</f>
        <v>愛媛クリニック</v>
      </c>
      <c r="S53" s="122"/>
      <c r="T53" s="122"/>
      <c r="U53" s="122"/>
      <c r="V53" s="122"/>
      <c r="W53" s="122"/>
      <c r="X53" s="122"/>
      <c r="Y53" s="122"/>
      <c r="Z53" s="122"/>
      <c r="AA53" s="122"/>
      <c r="AB53" s="122"/>
      <c r="AC53" s="122"/>
    </row>
    <row r="55" spans="1:34" ht="13.5" thickBot="1" x14ac:dyDescent="0.25">
      <c r="A55" s="15" t="s">
        <v>80</v>
      </c>
    </row>
    <row r="56" spans="1:34" ht="16" customHeight="1" thickTop="1" thickBot="1" x14ac:dyDescent="0.25">
      <c r="B56" s="16"/>
      <c r="C56" s="1" t="s">
        <v>87</v>
      </c>
      <c r="AD56" s="1" t="b">
        <v>1</v>
      </c>
    </row>
    <row r="57" spans="1:34" ht="16" customHeight="1" thickTop="1" thickBot="1" x14ac:dyDescent="0.25">
      <c r="B57" s="16"/>
      <c r="C57" s="1" t="s">
        <v>93</v>
      </c>
      <c r="AD57" s="1" t="b">
        <v>1</v>
      </c>
    </row>
    <row r="58" spans="1:34" ht="13.5" thickTop="1" x14ac:dyDescent="0.2"/>
    <row r="59" spans="1:34" x14ac:dyDescent="0.2">
      <c r="A59" s="15" t="s">
        <v>37</v>
      </c>
      <c r="AF59" s="1" t="s">
        <v>72</v>
      </c>
      <c r="AG59" s="1" t="s">
        <v>73</v>
      </c>
    </row>
    <row r="60" spans="1:34" ht="16" customHeight="1" thickBot="1" x14ac:dyDescent="0.25">
      <c r="B60" s="55" t="s">
        <v>59</v>
      </c>
      <c r="C60" s="55"/>
      <c r="D60" s="55"/>
      <c r="E60" s="55"/>
      <c r="F60" s="55"/>
      <c r="G60" s="55"/>
      <c r="H60" s="55"/>
      <c r="I60" s="104" t="str">
        <f>F10</f>
        <v>有床診療所（使用許可病床数14床以上）</v>
      </c>
      <c r="J60" s="104"/>
      <c r="K60" s="105"/>
      <c r="L60" s="105"/>
      <c r="M60" s="105"/>
      <c r="N60" s="105"/>
      <c r="O60" s="105"/>
      <c r="P60" s="105"/>
      <c r="Q60" s="105"/>
      <c r="R60" s="104"/>
      <c r="S60" s="104"/>
      <c r="T60" s="105"/>
      <c r="U60" s="105"/>
      <c r="V60" s="105"/>
      <c r="W60" s="105"/>
      <c r="X60" s="105"/>
      <c r="Y60" s="105"/>
      <c r="Z60" s="105"/>
      <c r="AA60" s="105"/>
      <c r="AB60" s="105"/>
      <c r="AC60" s="105"/>
      <c r="AE60" s="1" t="s">
        <v>66</v>
      </c>
      <c r="AF60" s="6">
        <f>13000*AA61</f>
        <v>195000</v>
      </c>
      <c r="AG60" s="6">
        <f>72000*AA61</f>
        <v>1080000</v>
      </c>
      <c r="AH60" s="1">
        <v>14</v>
      </c>
    </row>
    <row r="61" spans="1:34" ht="34.5" customHeight="1" thickTop="1" thickBot="1" x14ac:dyDescent="0.25">
      <c r="B61" s="130" t="s">
        <v>60</v>
      </c>
      <c r="C61" s="130"/>
      <c r="D61" s="130"/>
      <c r="E61" s="130"/>
      <c r="F61" s="130"/>
      <c r="G61" s="130"/>
      <c r="H61" s="139"/>
      <c r="I61" s="261">
        <v>18</v>
      </c>
      <c r="J61" s="262"/>
      <c r="K61" s="126" t="s">
        <v>76</v>
      </c>
      <c r="L61" s="127"/>
      <c r="M61" s="127"/>
      <c r="N61" s="127"/>
      <c r="O61" s="127"/>
      <c r="P61" s="127"/>
      <c r="Q61" s="128"/>
      <c r="R61" s="261">
        <v>3</v>
      </c>
      <c r="S61" s="262"/>
      <c r="T61" s="129" t="s">
        <v>77</v>
      </c>
      <c r="U61" s="130"/>
      <c r="V61" s="130"/>
      <c r="W61" s="130"/>
      <c r="X61" s="130"/>
      <c r="Y61" s="130"/>
      <c r="Z61" s="130"/>
      <c r="AA61" s="131">
        <f>I61-R61</f>
        <v>15</v>
      </c>
      <c r="AB61" s="131"/>
      <c r="AC61" s="131"/>
      <c r="AD61" s="9">
        <f>VLOOKUP($I$60,$AE$60:$AH$67,4,FALSE)</f>
        <v>14</v>
      </c>
      <c r="AE61" s="1" t="s">
        <v>67</v>
      </c>
      <c r="AF61" s="6">
        <v>170000</v>
      </c>
      <c r="AG61" s="6">
        <f>72000*AA61</f>
        <v>1080000</v>
      </c>
      <c r="AH61" s="1">
        <v>3</v>
      </c>
    </row>
    <row r="62" spans="1:34" ht="16" customHeight="1" thickTop="1" x14ac:dyDescent="0.2">
      <c r="B62" s="7" t="s">
        <v>61</v>
      </c>
      <c r="C62" s="8"/>
      <c r="D62" s="8"/>
      <c r="E62" s="8"/>
      <c r="F62" s="8"/>
      <c r="G62" s="8"/>
      <c r="H62" s="8"/>
      <c r="M62" s="8"/>
      <c r="N62" s="9"/>
      <c r="O62" s="10"/>
      <c r="P62" s="8"/>
      <c r="Q62" s="8"/>
      <c r="R62" s="8"/>
      <c r="S62" s="8"/>
      <c r="T62" s="8"/>
      <c r="U62" s="8"/>
      <c r="V62" s="8"/>
      <c r="W62" s="8"/>
      <c r="X62" s="8"/>
      <c r="Y62" s="8"/>
      <c r="Z62" s="8"/>
      <c r="AE62" s="1" t="s">
        <v>68</v>
      </c>
      <c r="AF62" s="6">
        <v>170000</v>
      </c>
      <c r="AG62" s="6">
        <v>150000</v>
      </c>
      <c r="AH62" s="1">
        <v>1</v>
      </c>
    </row>
    <row r="63" spans="1:34" ht="10.5" customHeight="1" x14ac:dyDescent="0.2">
      <c r="AE63" s="1" t="s">
        <v>64</v>
      </c>
      <c r="AF63" s="6">
        <v>170000</v>
      </c>
      <c r="AG63" s="6">
        <v>150000</v>
      </c>
      <c r="AH63" s="1">
        <v>0</v>
      </c>
    </row>
    <row r="64" spans="1:34" x14ac:dyDescent="0.2">
      <c r="A64" s="15" t="s">
        <v>38</v>
      </c>
      <c r="AE64" s="1" t="s">
        <v>65</v>
      </c>
      <c r="AF64" s="6" t="s">
        <v>74</v>
      </c>
      <c r="AG64" s="6">
        <v>228000</v>
      </c>
      <c r="AH64" s="1">
        <v>0</v>
      </c>
    </row>
    <row r="65" spans="1:34" ht="13" customHeight="1" thickBot="1" x14ac:dyDescent="0.25">
      <c r="B65" s="55" t="s">
        <v>63</v>
      </c>
      <c r="C65" s="55"/>
      <c r="D65" s="55"/>
      <c r="E65" s="55"/>
      <c r="F65" s="55"/>
      <c r="G65" s="55"/>
      <c r="H65" s="55"/>
      <c r="I65" s="55"/>
      <c r="J65" s="55"/>
      <c r="K65" s="55"/>
      <c r="L65" s="139" t="s">
        <v>28</v>
      </c>
      <c r="M65" s="140"/>
      <c r="N65" s="140"/>
      <c r="O65" s="140"/>
      <c r="P65" s="140"/>
      <c r="Q65" s="129"/>
      <c r="R65" s="139" t="s">
        <v>84</v>
      </c>
      <c r="S65" s="140"/>
      <c r="T65" s="140"/>
      <c r="U65" s="140"/>
      <c r="V65" s="140"/>
      <c r="W65" s="129"/>
      <c r="X65" s="139" t="s">
        <v>62</v>
      </c>
      <c r="Y65" s="140"/>
      <c r="Z65" s="140"/>
      <c r="AA65" s="140"/>
      <c r="AB65" s="140"/>
      <c r="AC65" s="129"/>
      <c r="AE65" s="1" t="s">
        <v>71</v>
      </c>
      <c r="AF65" s="6">
        <v>85000</v>
      </c>
      <c r="AG65" s="6">
        <v>145000</v>
      </c>
      <c r="AH65" s="1">
        <v>0</v>
      </c>
    </row>
    <row r="66" spans="1:34" ht="14" thickTop="1" thickBot="1" x14ac:dyDescent="0.25">
      <c r="B66" s="55" t="s">
        <v>10</v>
      </c>
      <c r="C66" s="55"/>
      <c r="D66" s="55"/>
      <c r="E66" s="55"/>
      <c r="F66" s="55"/>
      <c r="G66" s="55"/>
      <c r="H66" s="55"/>
      <c r="I66" s="55"/>
      <c r="J66" s="55"/>
      <c r="K66" s="55"/>
      <c r="L66" s="56">
        <f>IF(AD56=TRUE,VLOOKUP($I$60,$AE$60:$AG$67,3,FALSE),"　")</f>
        <v>1080000</v>
      </c>
      <c r="M66" s="57"/>
      <c r="N66" s="57"/>
      <c r="O66" s="57"/>
      <c r="P66" s="57"/>
      <c r="Q66" s="57"/>
      <c r="R66" s="258">
        <v>1500000</v>
      </c>
      <c r="S66" s="259"/>
      <c r="T66" s="259"/>
      <c r="U66" s="259"/>
      <c r="V66" s="259"/>
      <c r="W66" s="260"/>
      <c r="X66" s="57">
        <f>ROUNDDOWN((MIN(L66,R66)),-3)</f>
        <v>1080000</v>
      </c>
      <c r="Y66" s="57"/>
      <c r="Z66" s="57"/>
      <c r="AA66" s="57"/>
      <c r="AB66" s="57"/>
      <c r="AC66" s="132"/>
      <c r="AE66" s="1" t="s">
        <v>70</v>
      </c>
      <c r="AF66" s="6">
        <v>75000</v>
      </c>
      <c r="AG66" s="6">
        <v>105000</v>
      </c>
      <c r="AH66" s="1">
        <v>0</v>
      </c>
    </row>
    <row r="67" spans="1:34" ht="13.5" thickTop="1" x14ac:dyDescent="0.2">
      <c r="B67" s="55" t="s">
        <v>39</v>
      </c>
      <c r="C67" s="55"/>
      <c r="D67" s="55"/>
      <c r="E67" s="55"/>
      <c r="F67" s="55"/>
      <c r="G67" s="55"/>
      <c r="H67" s="55"/>
      <c r="I67" s="55"/>
      <c r="J67" s="55"/>
      <c r="K67" s="55"/>
      <c r="L67" s="56">
        <f>IF(AD57=TRUE,VLOOKUP($I$60,$AE$60:$AG$67,2,FALSE),"　")</f>
        <v>195000</v>
      </c>
      <c r="M67" s="57"/>
      <c r="N67" s="57"/>
      <c r="O67" s="57"/>
      <c r="P67" s="57"/>
      <c r="Q67" s="132"/>
      <c r="R67" s="133"/>
      <c r="S67" s="134"/>
      <c r="T67" s="134"/>
      <c r="U67" s="134"/>
      <c r="V67" s="134"/>
      <c r="W67" s="135"/>
      <c r="X67" s="56">
        <f>L67</f>
        <v>195000</v>
      </c>
      <c r="Y67" s="57"/>
      <c r="Z67" s="57"/>
      <c r="AA67" s="57"/>
      <c r="AB67" s="57"/>
      <c r="AC67" s="132"/>
      <c r="AE67" s="1" t="s">
        <v>69</v>
      </c>
      <c r="AF67" s="6">
        <v>50000</v>
      </c>
      <c r="AG67" s="6">
        <v>70000</v>
      </c>
      <c r="AH67" s="1">
        <v>0</v>
      </c>
    </row>
    <row r="68" spans="1:34" x14ac:dyDescent="0.2">
      <c r="B68" s="55" t="s">
        <v>75</v>
      </c>
      <c r="C68" s="55"/>
      <c r="D68" s="55"/>
      <c r="E68" s="55"/>
      <c r="F68" s="55"/>
      <c r="G68" s="55"/>
      <c r="H68" s="55"/>
      <c r="I68" s="55"/>
      <c r="J68" s="55"/>
      <c r="K68" s="55"/>
      <c r="L68" s="56">
        <f>SUM(L66:Q67)</f>
        <v>1275000</v>
      </c>
      <c r="M68" s="57"/>
      <c r="N68" s="57"/>
      <c r="O68" s="57"/>
      <c r="P68" s="57"/>
      <c r="Q68" s="132"/>
      <c r="R68" s="143"/>
      <c r="S68" s="144"/>
      <c r="T68" s="144"/>
      <c r="U68" s="144"/>
      <c r="V68" s="144"/>
      <c r="W68" s="145"/>
      <c r="X68" s="56">
        <f>SUM(X66:AC67)</f>
        <v>1275000</v>
      </c>
      <c r="Y68" s="57"/>
      <c r="Z68" s="57"/>
      <c r="AA68" s="57"/>
      <c r="AB68" s="57"/>
      <c r="AC68" s="132"/>
      <c r="AF68" s="6"/>
      <c r="AG68" s="6"/>
    </row>
    <row r="69" spans="1:34" x14ac:dyDescent="0.2">
      <c r="B69" s="1" t="s">
        <v>111</v>
      </c>
    </row>
    <row r="71" spans="1:34" ht="28.5" customHeight="1" x14ac:dyDescent="0.2">
      <c r="A71" s="142" t="s">
        <v>113</v>
      </c>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row>
    <row r="73" spans="1:34" x14ac:dyDescent="0.2">
      <c r="A73" s="15" t="s">
        <v>94</v>
      </c>
    </row>
    <row r="74" spans="1:34" ht="7.5" customHeight="1" thickBot="1" x14ac:dyDescent="0.25"/>
    <row r="75" spans="1:34" ht="15" customHeight="1" thickTop="1" thickBot="1" x14ac:dyDescent="0.25">
      <c r="B75" s="17"/>
      <c r="C75" s="13">
        <v>1</v>
      </c>
      <c r="D75" s="141" t="s">
        <v>89</v>
      </c>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row>
    <row r="76" spans="1:34" ht="31" customHeight="1" thickTop="1" thickBot="1" x14ac:dyDescent="0.25">
      <c r="B76" s="17"/>
      <c r="C76" s="13">
        <v>2</v>
      </c>
      <c r="D76" s="141" t="s">
        <v>98</v>
      </c>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row>
    <row r="77" spans="1:34" ht="13.5" thickTop="1" x14ac:dyDescent="0.2"/>
    <row r="78" spans="1:34" x14ac:dyDescent="0.2">
      <c r="A78" s="15" t="s">
        <v>30</v>
      </c>
    </row>
    <row r="79" spans="1:34" ht="13.5" thickBot="1" x14ac:dyDescent="0.25"/>
    <row r="80" spans="1:34" ht="17.149999999999999" customHeight="1" thickTop="1" thickBot="1" x14ac:dyDescent="0.25">
      <c r="B80" s="16"/>
      <c r="C80" s="9">
        <v>1</v>
      </c>
      <c r="D80" s="1" t="s">
        <v>97</v>
      </c>
    </row>
    <row r="81" spans="2:30" ht="17.149999999999999" customHeight="1" thickTop="1" thickBot="1" x14ac:dyDescent="0.25">
      <c r="C81" s="12" t="s">
        <v>78</v>
      </c>
      <c r="D81" s="1" t="s">
        <v>79</v>
      </c>
    </row>
    <row r="82" spans="2:30" ht="29.5" customHeight="1" thickTop="1" thickBot="1" x14ac:dyDescent="0.25">
      <c r="C82" s="9"/>
      <c r="D82" s="16"/>
      <c r="E82" s="141" t="s">
        <v>95</v>
      </c>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row>
    <row r="83" spans="2:30" ht="42" customHeight="1" thickTop="1" thickBot="1" x14ac:dyDescent="0.25">
      <c r="C83" s="13"/>
      <c r="D83" s="16"/>
      <c r="E83" s="141" t="s">
        <v>96</v>
      </c>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
    </row>
    <row r="84" spans="2:30" ht="38.5" customHeight="1" thickTop="1" thickBot="1" x14ac:dyDescent="0.25">
      <c r="C84" s="9"/>
      <c r="D84" s="16"/>
      <c r="E84" s="106" t="s">
        <v>31</v>
      </c>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4"/>
    </row>
    <row r="85" spans="2:30" ht="29.5" customHeight="1" thickTop="1" thickBot="1" x14ac:dyDescent="0.25">
      <c r="B85" s="16"/>
      <c r="C85" s="13">
        <v>2</v>
      </c>
      <c r="D85" s="141" t="s">
        <v>32</v>
      </c>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row>
    <row r="86" spans="2:30" ht="14" thickTop="1" thickBot="1" x14ac:dyDescent="0.25">
      <c r="B86" s="16"/>
      <c r="C86" s="9">
        <v>3</v>
      </c>
      <c r="D86" s="1" t="s">
        <v>33</v>
      </c>
    </row>
    <row r="87" spans="2:30" ht="27.65" customHeight="1" thickTop="1" thickBot="1" x14ac:dyDescent="0.25">
      <c r="B87" s="16"/>
      <c r="C87" s="13">
        <v>4</v>
      </c>
      <c r="D87" s="106" t="s">
        <v>34</v>
      </c>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row>
    <row r="88" spans="2:30" ht="14" thickTop="1" thickBot="1" x14ac:dyDescent="0.25">
      <c r="B88" s="16"/>
      <c r="C88" s="9">
        <v>5</v>
      </c>
      <c r="D88" s="1" t="s">
        <v>35</v>
      </c>
    </row>
    <row r="89" spans="2:30" ht="13.5" thickTop="1" x14ac:dyDescent="0.2"/>
  </sheetData>
  <sheetProtection algorithmName="SHA-512" hashValue="6/engg7l9/IImpJ9cXKX1/C5ltgiQZ12/7Px23YiuuZ2oe4YVaKPx5u9w0fLuFZx7ZzBZ+wuTSZ6k73bHRwvOQ==" saltValue="fy3PKl/rs5HOMqrVrdcUvQ==" spinCount="100000" sheet="1" selectLockedCells="1" selectUnlockedCells="1"/>
  <mergeCells count="117">
    <mergeCell ref="D85:AC85"/>
    <mergeCell ref="D87:AC87"/>
    <mergeCell ref="A71:AC71"/>
    <mergeCell ref="D75:AC75"/>
    <mergeCell ref="D76:AC76"/>
    <mergeCell ref="E82:AC82"/>
    <mergeCell ref="E83:AC83"/>
    <mergeCell ref="E84:AC84"/>
    <mergeCell ref="B67:K67"/>
    <mergeCell ref="L67:Q67"/>
    <mergeCell ref="R67:W67"/>
    <mergeCell ref="X67:AC67"/>
    <mergeCell ref="B68:K68"/>
    <mergeCell ref="L68:Q68"/>
    <mergeCell ref="R68:W68"/>
    <mergeCell ref="X68:AC68"/>
    <mergeCell ref="B65:K65"/>
    <mergeCell ref="L65:Q65"/>
    <mergeCell ref="R65:W65"/>
    <mergeCell ref="X65:AC65"/>
    <mergeCell ref="B66:K66"/>
    <mergeCell ref="L66:Q66"/>
    <mergeCell ref="R66:W66"/>
    <mergeCell ref="X66:AC66"/>
    <mergeCell ref="B60:H60"/>
    <mergeCell ref="I60:AC60"/>
    <mergeCell ref="B61:H61"/>
    <mergeCell ref="I61:J61"/>
    <mergeCell ref="K61:Q61"/>
    <mergeCell ref="R61:S61"/>
    <mergeCell ref="T61:Z61"/>
    <mergeCell ref="AA61:AC61"/>
    <mergeCell ref="C46:AC46"/>
    <mergeCell ref="C47:AC47"/>
    <mergeCell ref="C48:AC48"/>
    <mergeCell ref="C49:AC49"/>
    <mergeCell ref="C50:AC50"/>
    <mergeCell ref="L53:Q53"/>
    <mergeCell ref="R53:AC53"/>
    <mergeCell ref="M31:O32"/>
    <mergeCell ref="P31:R32"/>
    <mergeCell ref="S31:U31"/>
    <mergeCell ref="V31:AC31"/>
    <mergeCell ref="S32:U32"/>
    <mergeCell ref="V32:AC32"/>
    <mergeCell ref="Y30:AA30"/>
    <mergeCell ref="AB30:AC30"/>
    <mergeCell ref="B31:E32"/>
    <mergeCell ref="F31:F32"/>
    <mergeCell ref="G31:G32"/>
    <mergeCell ref="H31:H32"/>
    <mergeCell ref="I31:I32"/>
    <mergeCell ref="J31:J32"/>
    <mergeCell ref="K31:K32"/>
    <mergeCell ref="L31:L32"/>
    <mergeCell ref="B30:E30"/>
    <mergeCell ref="F30:L30"/>
    <mergeCell ref="M30:O30"/>
    <mergeCell ref="P30:R30"/>
    <mergeCell ref="S30:U30"/>
    <mergeCell ref="V30:X30"/>
    <mergeCell ref="B25:N25"/>
    <mergeCell ref="O25:X25"/>
    <mergeCell ref="B26:N26"/>
    <mergeCell ref="O26:X26"/>
    <mergeCell ref="B27:N27"/>
    <mergeCell ref="O27:X27"/>
    <mergeCell ref="C20:E20"/>
    <mergeCell ref="F20:Q20"/>
    <mergeCell ref="S20:U20"/>
    <mergeCell ref="V20:AC20"/>
    <mergeCell ref="C21:E21"/>
    <mergeCell ref="F21:Q21"/>
    <mergeCell ref="S21:U21"/>
    <mergeCell ref="V21:AC21"/>
    <mergeCell ref="B18:B21"/>
    <mergeCell ref="C18:E18"/>
    <mergeCell ref="F18:Q18"/>
    <mergeCell ref="R18:R21"/>
    <mergeCell ref="S18:U18"/>
    <mergeCell ref="V18:AC18"/>
    <mergeCell ref="C19:E19"/>
    <mergeCell ref="F19:Q19"/>
    <mergeCell ref="S19:U19"/>
    <mergeCell ref="V19:AC19"/>
    <mergeCell ref="B15:E15"/>
    <mergeCell ref="F15:Q15"/>
    <mergeCell ref="R15:U17"/>
    <mergeCell ref="W15:AC15"/>
    <mergeCell ref="B16:E16"/>
    <mergeCell ref="F16:Q16"/>
    <mergeCell ref="V16:AC17"/>
    <mergeCell ref="B17:E17"/>
    <mergeCell ref="F17:Q17"/>
    <mergeCell ref="R1:T1"/>
    <mergeCell ref="U1:Y1"/>
    <mergeCell ref="AA1:AC1"/>
    <mergeCell ref="AA2:AC4"/>
    <mergeCell ref="A5:AC5"/>
    <mergeCell ref="A7:AC7"/>
    <mergeCell ref="F12:N12"/>
    <mergeCell ref="O12:Q13"/>
    <mergeCell ref="V12:AC14"/>
    <mergeCell ref="B13:E13"/>
    <mergeCell ref="F13:N13"/>
    <mergeCell ref="B14:E14"/>
    <mergeCell ref="F14:Q14"/>
    <mergeCell ref="B10:E10"/>
    <mergeCell ref="F10:Q10"/>
    <mergeCell ref="R10:U10"/>
    <mergeCell ref="V10:X10"/>
    <mergeCell ref="B11:E11"/>
    <mergeCell ref="F11:N11"/>
    <mergeCell ref="O11:Q11"/>
    <mergeCell ref="R11:U13"/>
    <mergeCell ref="W11:AC11"/>
    <mergeCell ref="B12:E12"/>
  </mergeCells>
  <phoneticPr fontId="2"/>
  <conditionalFormatting sqref="F30:L32">
    <cfRule type="expression" dxfId="23" priority="10">
      <formula>F30&lt;&gt;""</formula>
    </cfRule>
  </conditionalFormatting>
  <conditionalFormatting sqref="F11:N12 F13:F14">
    <cfRule type="expression" dxfId="22" priority="15">
      <formula>F11&lt;&gt;""</formula>
    </cfRule>
  </conditionalFormatting>
  <conditionalFormatting sqref="F10:Q10">
    <cfRule type="expression" dxfId="21" priority="16">
      <formula>F10&lt;&gt;""</formula>
    </cfRule>
  </conditionalFormatting>
  <conditionalFormatting sqref="F15:Q19">
    <cfRule type="expression" dxfId="20" priority="2">
      <formula>F15&lt;&gt;""</formula>
    </cfRule>
  </conditionalFormatting>
  <conditionalFormatting sqref="F21:Q21">
    <cfRule type="expression" dxfId="19" priority="1">
      <formula>F21&lt;&gt;""</formula>
    </cfRule>
  </conditionalFormatting>
  <conditionalFormatting sqref="I61:J61">
    <cfRule type="expression" dxfId="18" priority="5">
      <formula>I61&lt;&gt;""</formula>
    </cfRule>
  </conditionalFormatting>
  <conditionalFormatting sqref="L66:AC66">
    <cfRule type="expression" dxfId="17" priority="17">
      <formula>$AD$56=FALSE</formula>
    </cfRule>
  </conditionalFormatting>
  <conditionalFormatting sqref="L67:AC67">
    <cfRule type="expression" dxfId="16" priority="24">
      <formula>$AD$57=FALSE</formula>
    </cfRule>
  </conditionalFormatting>
  <conditionalFormatting sqref="P30:R32">
    <cfRule type="expression" dxfId="15" priority="9">
      <formula>P30&lt;&gt;""</formula>
    </cfRule>
  </conditionalFormatting>
  <conditionalFormatting sqref="R61:S61">
    <cfRule type="expression" dxfId="14" priority="4">
      <formula>R61&lt;&gt;""</formula>
    </cfRule>
  </conditionalFormatting>
  <conditionalFormatting sqref="V12">
    <cfRule type="expression" dxfId="13" priority="13">
      <formula>V12&lt;&gt;""</formula>
    </cfRule>
  </conditionalFormatting>
  <conditionalFormatting sqref="V30:X30">
    <cfRule type="expression" dxfId="12" priority="8">
      <formula>V30&lt;&gt;""</formula>
    </cfRule>
  </conditionalFormatting>
  <conditionalFormatting sqref="V10:AC10">
    <cfRule type="expression" dxfId="11" priority="3">
      <formula>V10&lt;&gt;""</formula>
    </cfRule>
  </conditionalFormatting>
  <conditionalFormatting sqref="V16:AC19 V21:AC21">
    <cfRule type="expression" dxfId="10" priority="11">
      <formula>V16&lt;&gt;""</formula>
    </cfRule>
  </conditionalFormatting>
  <conditionalFormatting sqref="V31:AC32">
    <cfRule type="expression" dxfId="9" priority="6">
      <formula>V31&lt;&gt;""</formula>
    </cfRule>
  </conditionalFormatting>
  <conditionalFormatting sqref="W11:AC11">
    <cfRule type="expression" dxfId="8" priority="14">
      <formula>W11&lt;&gt;""</formula>
    </cfRule>
  </conditionalFormatting>
  <conditionalFormatting sqref="W15:AC15">
    <cfRule type="expression" dxfId="7" priority="12">
      <formula>W15&lt;&gt;""</formula>
    </cfRule>
  </conditionalFormatting>
  <conditionalFormatting sqref="AA61:AC61 I61:J61 R61:S61">
    <cfRule type="expression" dxfId="6" priority="19">
      <formula>$I$60=$AE$67</formula>
    </cfRule>
    <cfRule type="expression" dxfId="5" priority="20">
      <formula>$I$60=$AE$66</formula>
    </cfRule>
    <cfRule type="expression" dxfId="4" priority="21">
      <formula>$I$60=$AE$65</formula>
    </cfRule>
    <cfRule type="expression" dxfId="3" priority="22">
      <formula>$I$60=$AE$64</formula>
    </cfRule>
    <cfRule type="expression" dxfId="2" priority="23">
      <formula>$I$60=$AE$63</formula>
    </cfRule>
  </conditionalFormatting>
  <conditionalFormatting sqref="AA61:AC61">
    <cfRule type="expression" dxfId="1" priority="18">
      <formula>$AA$61&lt;$AD$61</formula>
    </cfRule>
  </conditionalFormatting>
  <conditionalFormatting sqref="AB30:AC30">
    <cfRule type="expression" dxfId="0" priority="7">
      <formula>AB30&lt;&gt;""</formula>
    </cfRule>
  </conditionalFormatting>
  <dataValidations count="1">
    <dataValidation type="list" allowBlank="1" showInputMessage="1" showErrorMessage="1" sqref="F10" xr:uid="{28057F2D-26B3-4046-A11C-536206F3B160}">
      <formula1>$AE$60:$AE$67</formula1>
    </dataValidation>
  </dataValidations>
  <hyperlinks>
    <hyperlink ref="F21" r:id="rId1" xr:uid="{3D9F0DB5-B23D-4E5E-A33A-D16A10AFCEE7}"/>
    <hyperlink ref="V21" r:id="rId2" xr:uid="{B00F68AD-1D57-4E65-834C-69C7206E18C3}"/>
  </hyperlinks>
  <pageMargins left="0.7" right="0.7" top="0.75" bottom="0.75" header="0.3" footer="0.3"/>
  <pageSetup paperSize="9" scale="99" orientation="portrait" r:id="rId3"/>
  <rowBreaks count="1" manualBreakCount="1">
    <brk id="50" max="28" man="1"/>
  </rowBreaks>
  <drawing r:id="rId4"/>
  <legacyDrawing r:id="rId5"/>
  <mc:AlternateContent xmlns:mc="http://schemas.openxmlformats.org/markup-compatibility/2006">
    <mc:Choice Requires="x14">
      <controls>
        <mc:AlternateContent xmlns:mc="http://schemas.openxmlformats.org/markup-compatibility/2006">
          <mc:Choice Requires="x14">
            <control shapeId="14" r:id="rId6" name="チェック2">
              <controlPr defaultSize="0" autoFill="0" autoLine="0" autoPict="0">
                <anchor moveWithCells="1">
                  <from>
                    <xdr:col>0</xdr:col>
                    <xdr:colOff>209550</xdr:colOff>
                    <xdr:row>55</xdr:row>
                    <xdr:rowOff>190500</xdr:rowOff>
                  </from>
                  <to>
                    <xdr:col>3</xdr:col>
                    <xdr:colOff>203200</xdr:colOff>
                    <xdr:row>56</xdr:row>
                    <xdr:rowOff>196850</xdr:rowOff>
                  </to>
                </anchor>
              </controlPr>
            </control>
          </mc:Choice>
        </mc:AlternateContent>
        <mc:AlternateContent xmlns:mc="http://schemas.openxmlformats.org/markup-compatibility/2006">
          <mc:Choice Requires="x14">
            <control shapeId="15" r:id="rId7" name="チェック1">
              <controlPr defaultSize="0" autoFill="0" autoLine="0" autoPict="0">
                <anchor moveWithCells="1">
                  <from>
                    <xdr:col>1</xdr:col>
                    <xdr:colOff>6350</xdr:colOff>
                    <xdr:row>54</xdr:row>
                    <xdr:rowOff>101600</xdr:rowOff>
                  </from>
                  <to>
                    <xdr:col>3</xdr:col>
                    <xdr:colOff>95250</xdr:colOff>
                    <xdr:row>56</xdr:row>
                    <xdr:rowOff>19050</xdr:rowOff>
                  </to>
                </anchor>
              </controlPr>
            </control>
          </mc:Choice>
        </mc:AlternateContent>
        <mc:AlternateContent xmlns:mc="http://schemas.openxmlformats.org/markup-compatibility/2006">
          <mc:Choice Requires="x14">
            <control shapeId="16" r:id="rId8" name="チェック3">
              <controlPr defaultSize="0" autoFill="0" autoLine="0" autoPict="0">
                <anchor moveWithCells="1">
                  <from>
                    <xdr:col>1</xdr:col>
                    <xdr:colOff>12700</xdr:colOff>
                    <xdr:row>73</xdr:row>
                    <xdr:rowOff>76200</xdr:rowOff>
                  </from>
                  <to>
                    <xdr:col>3</xdr:col>
                    <xdr:colOff>209550</xdr:colOff>
                    <xdr:row>75</xdr:row>
                    <xdr:rowOff>6350</xdr:rowOff>
                  </to>
                </anchor>
              </controlPr>
            </control>
          </mc:Choice>
        </mc:AlternateContent>
        <mc:AlternateContent xmlns:mc="http://schemas.openxmlformats.org/markup-compatibility/2006">
          <mc:Choice Requires="x14">
            <control shapeId="17" r:id="rId9" name="チェック4">
              <controlPr defaultSize="0" autoFill="0" autoLine="0" autoPict="0">
                <anchor moveWithCells="1">
                  <from>
                    <xdr:col>1</xdr:col>
                    <xdr:colOff>0</xdr:colOff>
                    <xdr:row>74</xdr:row>
                    <xdr:rowOff>177800</xdr:rowOff>
                  </from>
                  <to>
                    <xdr:col>3</xdr:col>
                    <xdr:colOff>82550</xdr:colOff>
                    <xdr:row>75</xdr:row>
                    <xdr:rowOff>190500</xdr:rowOff>
                  </to>
                </anchor>
              </controlPr>
            </control>
          </mc:Choice>
        </mc:AlternateContent>
        <mc:AlternateContent xmlns:mc="http://schemas.openxmlformats.org/markup-compatibility/2006">
          <mc:Choice Requires="x14">
            <control shapeId="18" r:id="rId10" name="チェック5">
              <controlPr defaultSize="0" autoFill="0" autoLine="0" autoPict="0">
                <anchor moveWithCells="1">
                  <from>
                    <xdr:col>1</xdr:col>
                    <xdr:colOff>0</xdr:colOff>
                    <xdr:row>78</xdr:row>
                    <xdr:rowOff>127000</xdr:rowOff>
                  </from>
                  <to>
                    <xdr:col>3</xdr:col>
                    <xdr:colOff>88900</xdr:colOff>
                    <xdr:row>80</xdr:row>
                    <xdr:rowOff>25400</xdr:rowOff>
                  </to>
                </anchor>
              </controlPr>
            </control>
          </mc:Choice>
        </mc:AlternateContent>
        <mc:AlternateContent xmlns:mc="http://schemas.openxmlformats.org/markup-compatibility/2006">
          <mc:Choice Requires="x14">
            <control shapeId="19" r:id="rId11" name="チェック9">
              <controlPr defaultSize="0" autoFill="0" autoLine="0" autoPict="0">
                <anchor moveWithCells="1">
                  <from>
                    <xdr:col>1</xdr:col>
                    <xdr:colOff>6350</xdr:colOff>
                    <xdr:row>83</xdr:row>
                    <xdr:rowOff>476250</xdr:rowOff>
                  </from>
                  <to>
                    <xdr:col>3</xdr:col>
                    <xdr:colOff>88900</xdr:colOff>
                    <xdr:row>84</xdr:row>
                    <xdr:rowOff>171450</xdr:rowOff>
                  </to>
                </anchor>
              </controlPr>
            </control>
          </mc:Choice>
        </mc:AlternateContent>
        <mc:AlternateContent xmlns:mc="http://schemas.openxmlformats.org/markup-compatibility/2006">
          <mc:Choice Requires="x14">
            <control shapeId="20" r:id="rId12" name="チェック10">
              <controlPr defaultSize="0" autoFill="0" autoLine="0" autoPict="0">
                <anchor moveWithCells="1">
                  <from>
                    <xdr:col>1</xdr:col>
                    <xdr:colOff>6350</xdr:colOff>
                    <xdr:row>84</xdr:row>
                    <xdr:rowOff>336550</xdr:rowOff>
                  </from>
                  <to>
                    <xdr:col>3</xdr:col>
                    <xdr:colOff>88900</xdr:colOff>
                    <xdr:row>86</xdr:row>
                    <xdr:rowOff>25400</xdr:rowOff>
                  </to>
                </anchor>
              </controlPr>
            </control>
          </mc:Choice>
        </mc:AlternateContent>
        <mc:AlternateContent xmlns:mc="http://schemas.openxmlformats.org/markup-compatibility/2006">
          <mc:Choice Requires="x14">
            <control shapeId="21" r:id="rId13" name="チェック11">
              <controlPr defaultSize="0" autoFill="0" autoLine="0" autoPict="0">
                <anchor moveWithCells="1">
                  <from>
                    <xdr:col>0</xdr:col>
                    <xdr:colOff>209550</xdr:colOff>
                    <xdr:row>85</xdr:row>
                    <xdr:rowOff>165100</xdr:rowOff>
                  </from>
                  <to>
                    <xdr:col>3</xdr:col>
                    <xdr:colOff>82550</xdr:colOff>
                    <xdr:row>86</xdr:row>
                    <xdr:rowOff>190500</xdr:rowOff>
                  </to>
                </anchor>
              </controlPr>
            </control>
          </mc:Choice>
        </mc:AlternateContent>
        <mc:AlternateContent xmlns:mc="http://schemas.openxmlformats.org/markup-compatibility/2006">
          <mc:Choice Requires="x14">
            <control shapeId="22" r:id="rId14" name="チェック12">
              <controlPr defaultSize="0" autoFill="0" autoLine="0" autoPict="0">
                <anchor moveWithCells="1">
                  <from>
                    <xdr:col>1</xdr:col>
                    <xdr:colOff>0</xdr:colOff>
                    <xdr:row>86</xdr:row>
                    <xdr:rowOff>317500</xdr:rowOff>
                  </from>
                  <to>
                    <xdr:col>3</xdr:col>
                    <xdr:colOff>88900</xdr:colOff>
                    <xdr:row>88</xdr:row>
                    <xdr:rowOff>44450</xdr:rowOff>
                  </to>
                </anchor>
              </controlPr>
            </control>
          </mc:Choice>
        </mc:AlternateContent>
        <mc:AlternateContent xmlns:mc="http://schemas.openxmlformats.org/markup-compatibility/2006">
          <mc:Choice Requires="x14">
            <control shapeId="23" r:id="rId15" name="チェック6">
              <controlPr defaultSize="0" autoFill="0" autoLine="0" autoPict="0">
                <anchor moveWithCells="1">
                  <from>
                    <xdr:col>3</xdr:col>
                    <xdr:colOff>6350</xdr:colOff>
                    <xdr:row>81</xdr:row>
                    <xdr:rowOff>31750</xdr:rowOff>
                  </from>
                  <to>
                    <xdr:col>6</xdr:col>
                    <xdr:colOff>6350</xdr:colOff>
                    <xdr:row>81</xdr:row>
                    <xdr:rowOff>190500</xdr:rowOff>
                  </to>
                </anchor>
              </controlPr>
            </control>
          </mc:Choice>
        </mc:AlternateContent>
        <mc:AlternateContent xmlns:mc="http://schemas.openxmlformats.org/markup-compatibility/2006">
          <mc:Choice Requires="x14">
            <control shapeId="24" r:id="rId16" name="チェック7">
              <controlPr defaultSize="0" autoFill="0" autoLine="0" autoPict="0">
                <anchor moveWithCells="1">
                  <from>
                    <xdr:col>3</xdr:col>
                    <xdr:colOff>0</xdr:colOff>
                    <xdr:row>81</xdr:row>
                    <xdr:rowOff>374650</xdr:rowOff>
                  </from>
                  <to>
                    <xdr:col>6</xdr:col>
                    <xdr:colOff>0</xdr:colOff>
                    <xdr:row>82</xdr:row>
                    <xdr:rowOff>215900</xdr:rowOff>
                  </to>
                </anchor>
              </controlPr>
            </control>
          </mc:Choice>
        </mc:AlternateContent>
        <mc:AlternateContent xmlns:mc="http://schemas.openxmlformats.org/markup-compatibility/2006">
          <mc:Choice Requires="x14">
            <control shapeId="25" r:id="rId17" name="チェック8">
              <controlPr defaultSize="0" autoFill="0" autoLine="0" autoPict="0">
                <anchor moveWithCells="1">
                  <from>
                    <xdr:col>3</xdr:col>
                    <xdr:colOff>6350</xdr:colOff>
                    <xdr:row>82</xdr:row>
                    <xdr:rowOff>501650</xdr:rowOff>
                  </from>
                  <to>
                    <xdr:col>5</xdr:col>
                    <xdr:colOff>101600</xdr:colOff>
                    <xdr:row>83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（様式第1号）申請書</vt:lpstr>
      <vt:lpstr>（様式第1号）記載例</vt:lpstr>
      <vt:lpstr>'（様式第1号）記載例'!Print_Area</vt:lpstr>
      <vt:lpstr>'（様式第1号）申請書'!Print_Area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阿部航平</cp:lastModifiedBy>
  <cp:lastPrinted>2026-05-26T11:16:06Z</cp:lastPrinted>
  <dcterms:created xsi:type="dcterms:W3CDTF">2026-04-04T07:23:23Z</dcterms:created>
  <dcterms:modified xsi:type="dcterms:W3CDTF">2026-05-28T13:56:31Z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0x0101006C89F8B5D49FB6428917CD6A279A0E82</vt:lpwstr>
  </property>
  <property fmtid="{D5CDD505-2E9C-101B-9397-08002B2CF9AE}" pid="3" name="MediaServiceImageTags">
    <vt:lpwstr/>
  </property>
</Properties>
</file>