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◎小野→河野さん引継データ\00空調\04募集関係\02HP\"/>
    </mc:Choice>
  </mc:AlternateContent>
  <xr:revisionPtr revIDLastSave="0" documentId="13_ncr:1_{9C280BC5-4AC1-4C25-ADEB-2F7C6CA0AE94}" xr6:coauthVersionLast="47" xr6:coauthVersionMax="47" xr10:uidLastSave="{00000000-0000-0000-0000-000000000000}"/>
  <bookViews>
    <workbookView xWindow="28680" yWindow="-3345" windowWidth="29040" windowHeight="15720" tabRatio="698" xr2:uid="{00000000-000D-0000-FFFF-FFFF00000000}"/>
  </bookViews>
  <sheets>
    <sheet name="別紙１" sheetId="14" r:id="rId1"/>
    <sheet name="別紙２" sheetId="8" r:id="rId2"/>
    <sheet name="別紙３" sheetId="27" r:id="rId3"/>
    <sheet name="別紙４" sheetId="25" r:id="rId4"/>
    <sheet name="別紙5" sheetId="22" r:id="rId5"/>
    <sheet name="data" sheetId="19" state="hidden" r:id="rId6"/>
  </sheets>
  <definedNames>
    <definedName name="_xlnm.Print_Area" localSheetId="0">別紙１!$A$1:$J$13</definedName>
    <definedName name="_xlnm.Print_Area" localSheetId="2">別紙３!$A$1:$Y$26</definedName>
    <definedName name="_xlnm.Print_Area" localSheetId="3">別紙４!$A$1:$J$13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4" l="1"/>
  <c r="C31" i="22"/>
  <c r="A8" i="22" a="1"/>
  <c r="I10" i="25"/>
  <c r="G7" i="25"/>
  <c r="I7" i="25" s="1"/>
  <c r="G8" i="25"/>
  <c r="I8" i="25" s="1"/>
  <c r="G9" i="25"/>
  <c r="I9" i="25" s="1"/>
  <c r="G10" i="25"/>
  <c r="G6" i="25"/>
  <c r="C32" i="8"/>
  <c r="E12" i="8"/>
  <c r="A8" i="8" a="1"/>
  <c r="E9" i="8" s="1"/>
  <c r="G7" i="14"/>
  <c r="G8" i="14"/>
  <c r="G9" i="14"/>
  <c r="G10" i="14"/>
  <c r="G6" i="14"/>
  <c r="H7" i="14"/>
  <c r="I7" i="14" s="1"/>
  <c r="H8" i="14"/>
  <c r="H9" i="14"/>
  <c r="H10" i="14"/>
  <c r="I10" i="14" s="1"/>
  <c r="H6" i="14"/>
  <c r="H11" i="25"/>
  <c r="F11" i="25"/>
  <c r="G11" i="25" l="1"/>
  <c r="I9" i="14"/>
  <c r="I8" i="14"/>
  <c r="A8" i="22"/>
  <c r="E8" i="22" s="1"/>
  <c r="E12" i="22"/>
  <c r="I6" i="14"/>
  <c r="E11" i="22"/>
  <c r="E10" i="22"/>
  <c r="E9" i="22"/>
  <c r="I6" i="25"/>
  <c r="I11" i="25" s="1"/>
  <c r="E11" i="8"/>
  <c r="E10" i="8"/>
  <c r="A8" i="8"/>
  <c r="E8" i="8" s="1"/>
  <c r="I13" i="22"/>
  <c r="G11" i="14" l="1"/>
  <c r="H11" i="14" l="1"/>
  <c r="I11" i="14"/>
  <c r="I13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<sst xmlns="http://schemas.openxmlformats.org/spreadsheetml/2006/main" count="190" uniqueCount="119">
  <si>
    <t>施設名称</t>
    <rPh sb="0" eb="2">
      <t>シセツ</t>
    </rPh>
    <rPh sb="2" eb="4">
      <t>メイショウ</t>
    </rPh>
    <phoneticPr fontId="3"/>
  </si>
  <si>
    <t>ａ</t>
    <phoneticPr fontId="3"/>
  </si>
  <si>
    <t>ｃ</t>
    <phoneticPr fontId="3"/>
  </si>
  <si>
    <t>対象経費区分</t>
    <rPh sb="0" eb="2">
      <t>タイショウ</t>
    </rPh>
    <rPh sb="2" eb="4">
      <t>ケイヒ</t>
    </rPh>
    <rPh sb="4" eb="6">
      <t>クブン</t>
    </rPh>
    <phoneticPr fontId="10"/>
  </si>
  <si>
    <t>対象経費の支出予定額
　　　　　　　　　　（円）</t>
    <rPh sb="0" eb="2">
      <t>タイショウ</t>
    </rPh>
    <rPh sb="2" eb="4">
      <t>ケイヒ</t>
    </rPh>
    <rPh sb="5" eb="7">
      <t>シシュツ</t>
    </rPh>
    <rPh sb="7" eb="10">
      <t>ヨテイガク</t>
    </rPh>
    <rPh sb="22" eb="23">
      <t>エン</t>
    </rPh>
    <phoneticPr fontId="10"/>
  </si>
  <si>
    <t>積算内訳
（必要に応じ資料を添付すること）</t>
    <rPh sb="0" eb="2">
      <t>セキサン</t>
    </rPh>
    <rPh sb="2" eb="4">
      <t>ウチワケ</t>
    </rPh>
    <rPh sb="6" eb="8">
      <t>ヒツヨウ</t>
    </rPh>
    <rPh sb="9" eb="10">
      <t>オウ</t>
    </rPh>
    <rPh sb="11" eb="13">
      <t>シリョウ</t>
    </rPh>
    <rPh sb="14" eb="16">
      <t>テンプ</t>
    </rPh>
    <phoneticPr fontId="10"/>
  </si>
  <si>
    <t>備考</t>
    <rPh sb="0" eb="2">
      <t>ビコウ</t>
    </rPh>
    <phoneticPr fontId="10"/>
  </si>
  <si>
    <t>（別紙２）</t>
    <rPh sb="1" eb="3">
      <t>ベッシ</t>
    </rPh>
    <phoneticPr fontId="10"/>
  </si>
  <si>
    <t>施設種別</t>
    <rPh sb="0" eb="2">
      <t>シセツ</t>
    </rPh>
    <rPh sb="2" eb="4">
      <t>シュベツ</t>
    </rPh>
    <phoneticPr fontId="10"/>
  </si>
  <si>
    <t>非常用自家発電設備整備事業</t>
    <phoneticPr fontId="3"/>
  </si>
  <si>
    <t>給水設備整備事業</t>
    <phoneticPr fontId="3"/>
  </si>
  <si>
    <t>水害対策強化事業</t>
  </si>
  <si>
    <t>事業区分（補助3/4）</t>
    <rPh sb="0" eb="2">
      <t>ジギョウ</t>
    </rPh>
    <rPh sb="2" eb="4">
      <t>クブン</t>
    </rPh>
    <rPh sb="5" eb="7">
      <t>ホジョ</t>
    </rPh>
    <phoneticPr fontId="3"/>
  </si>
  <si>
    <t>事業区分（事業計画）</t>
    <rPh sb="0" eb="2">
      <t>ジギョウ</t>
    </rPh>
    <rPh sb="2" eb="4">
      <t>クブン</t>
    </rPh>
    <rPh sb="5" eb="9">
      <t>ジギョウケイカク</t>
    </rPh>
    <phoneticPr fontId="3"/>
  </si>
  <si>
    <t>国土強靭化対策と一体的に行う大規模修繕等支援事業</t>
    <rPh sb="0" eb="7">
      <t>コクドキョウジンカタイサク</t>
    </rPh>
    <rPh sb="8" eb="11">
      <t>イッタイテキ</t>
    </rPh>
    <rPh sb="12" eb="13">
      <t>オコナ</t>
    </rPh>
    <rPh sb="14" eb="17">
      <t>ダイキボ</t>
    </rPh>
    <rPh sb="17" eb="24">
      <t>シュウゼントウシエンジギョウ</t>
    </rPh>
    <phoneticPr fontId="3"/>
  </si>
  <si>
    <t>ブロック塀等改修整備事業</t>
    <rPh sb="4" eb="12">
      <t>ベイトウカイシュウセイビジギョウ</t>
    </rPh>
    <phoneticPr fontId="3"/>
  </si>
  <si>
    <t>ブロック塀等改修整備事業</t>
    <phoneticPr fontId="3"/>
  </si>
  <si>
    <t>事　業　実　績　報　告　書　（個票）</t>
    <rPh sb="0" eb="1">
      <t>コト</t>
    </rPh>
    <rPh sb="2" eb="3">
      <t>ゴウ</t>
    </rPh>
    <rPh sb="4" eb="5">
      <t>ジツ</t>
    </rPh>
    <rPh sb="6" eb="7">
      <t>イサオ</t>
    </rPh>
    <rPh sb="8" eb="9">
      <t>ホウ</t>
    </rPh>
    <rPh sb="10" eb="11">
      <t>コク</t>
    </rPh>
    <rPh sb="12" eb="13">
      <t>ショ</t>
    </rPh>
    <rPh sb="15" eb="17">
      <t>コヒョウ</t>
    </rPh>
    <phoneticPr fontId="10"/>
  </si>
  <si>
    <t>施設種別</t>
    <rPh sb="0" eb="2">
      <t>シセツ</t>
    </rPh>
    <rPh sb="2" eb="4">
      <t>シュベツ</t>
    </rPh>
    <phoneticPr fontId="3"/>
  </si>
  <si>
    <t>箇所数</t>
    <rPh sb="0" eb="3">
      <t>カショスウ</t>
    </rPh>
    <phoneticPr fontId="3"/>
  </si>
  <si>
    <t>事業完了予定日</t>
    <rPh sb="0" eb="2">
      <t>ジギョウ</t>
    </rPh>
    <rPh sb="2" eb="6">
      <t>カンリョウヨテイ</t>
    </rPh>
    <rPh sb="6" eb="7">
      <t>ビ</t>
    </rPh>
    <phoneticPr fontId="3"/>
  </si>
  <si>
    <t>　（合計）</t>
  </si>
  <si>
    <t>補助対象額</t>
    <rPh sb="0" eb="4">
      <t>ホジョタイショウ</t>
    </rPh>
    <rPh sb="4" eb="5">
      <t>ガク</t>
    </rPh>
    <phoneticPr fontId="3"/>
  </si>
  <si>
    <t>補助上限額</t>
    <rPh sb="0" eb="5">
      <t>ホジョジョウゲンガク</t>
    </rPh>
    <phoneticPr fontId="3"/>
  </si>
  <si>
    <t>補助基本額
（1,000円未満切捨て）</t>
    <rPh sb="0" eb="5">
      <t>ホジョキホンガク</t>
    </rPh>
    <rPh sb="12" eb="13">
      <t>エン</t>
    </rPh>
    <rPh sb="13" eb="15">
      <t>ミマン</t>
    </rPh>
    <rPh sb="15" eb="17">
      <t>キリス</t>
    </rPh>
    <phoneticPr fontId="3"/>
  </si>
  <si>
    <t>（a×1/2）
b</t>
    <phoneticPr fontId="3"/>
  </si>
  <si>
    <t>申請額内訳書</t>
    <rPh sb="0" eb="3">
      <t>シンセイガク</t>
    </rPh>
    <rPh sb="3" eb="6">
      <t>ウチワケショ</t>
    </rPh>
    <phoneticPr fontId="3"/>
  </si>
  <si>
    <t>事　業　計　画　書</t>
    <rPh sb="0" eb="1">
      <t>コト</t>
    </rPh>
    <rPh sb="2" eb="3">
      <t>ギョウ</t>
    </rPh>
    <rPh sb="4" eb="5">
      <t>ケイ</t>
    </rPh>
    <rPh sb="6" eb="7">
      <t>ガ</t>
    </rPh>
    <rPh sb="8" eb="9">
      <t>ショ</t>
    </rPh>
    <phoneticPr fontId="10"/>
  </si>
  <si>
    <t>補助金所要額
(b、cのいずれか少ない額)</t>
    <rPh sb="0" eb="3">
      <t>ホジョキン</t>
    </rPh>
    <rPh sb="3" eb="6">
      <t>ショヨウガク</t>
    </rPh>
    <rPh sb="16" eb="17">
      <t>スク</t>
    </rPh>
    <rPh sb="19" eb="20">
      <t>ガク</t>
    </rPh>
    <phoneticPr fontId="3"/>
  </si>
  <si>
    <t>d</t>
    <phoneticPr fontId="3"/>
  </si>
  <si>
    <t>（別紙１ ）</t>
    <rPh sb="1" eb="3">
      <t>ベッシ</t>
    </rPh>
    <phoneticPr fontId="3"/>
  </si>
  <si>
    <t>（別紙４ ）</t>
    <rPh sb="1" eb="3">
      <t>ベッシ</t>
    </rPh>
    <phoneticPr fontId="3"/>
  </si>
  <si>
    <t>交付決定金額</t>
    <rPh sb="0" eb="4">
      <t>コウフケッテイ</t>
    </rPh>
    <rPh sb="4" eb="6">
      <t>キンガク</t>
    </rPh>
    <phoneticPr fontId="3"/>
  </si>
  <si>
    <t>（別紙５）</t>
    <rPh sb="1" eb="3">
      <t>ベッシ</t>
    </rPh>
    <phoneticPr fontId="10"/>
  </si>
  <si>
    <t>事業所番号</t>
    <rPh sb="0" eb="3">
      <t>ジギョウショ</t>
    </rPh>
    <rPh sb="3" eb="5">
      <t>バンゴウ</t>
    </rPh>
    <phoneticPr fontId="3"/>
  </si>
  <si>
    <t>精算額内訳書</t>
    <rPh sb="0" eb="2">
      <t>セイサン</t>
    </rPh>
    <rPh sb="2" eb="3">
      <t>ガク</t>
    </rPh>
    <rPh sb="3" eb="6">
      <t>ウチワケショ</t>
    </rPh>
    <phoneticPr fontId="3"/>
  </si>
  <si>
    <t>短期入所施設生活介護</t>
    <phoneticPr fontId="3"/>
  </si>
  <si>
    <t>介護老人福祉施設</t>
  </si>
  <si>
    <t>地域密着型介護老人福祉施設</t>
  </si>
  <si>
    <t>介護老人保健施設</t>
  </si>
  <si>
    <t>介護医療院</t>
  </si>
  <si>
    <t>認知症対応型共同生活介護</t>
    <phoneticPr fontId="3"/>
  </si>
  <si>
    <t>介護予防認知症対応型共同生活介護</t>
    <rPh sb="0" eb="4">
      <t>カイゴヨボウ</t>
    </rPh>
    <phoneticPr fontId="3"/>
  </si>
  <si>
    <t>介護予防短期入所施設生活介護</t>
    <phoneticPr fontId="3"/>
  </si>
  <si>
    <t>養護老人ホーム</t>
    <phoneticPr fontId="3"/>
  </si>
  <si>
    <t>軽費老人ホーム</t>
  </si>
  <si>
    <t>有料老人ホーム</t>
  </si>
  <si>
    <t>サービス付き高齢者向け住宅</t>
  </si>
  <si>
    <t>通所介護</t>
  </si>
  <si>
    <t>地域密着型通所介護</t>
  </si>
  <si>
    <t>認知症対応型通所介護</t>
    <phoneticPr fontId="3"/>
  </si>
  <si>
    <t>介護予防認知症対応型通所介護</t>
    <phoneticPr fontId="3"/>
  </si>
  <si>
    <t>通所リハビリテーション</t>
    <phoneticPr fontId="3"/>
  </si>
  <si>
    <t>介護予防通所リハビリテーション</t>
    <phoneticPr fontId="3"/>
  </si>
  <si>
    <t>小規模多機能型居宅介護</t>
    <phoneticPr fontId="3"/>
  </si>
  <si>
    <t>介護予防小規模多機能型居宅介護</t>
    <phoneticPr fontId="3"/>
  </si>
  <si>
    <t>看護小規模多機能型居宅介護</t>
  </si>
  <si>
    <t>訪問介護</t>
  </si>
  <si>
    <t>訪問入浴介護</t>
    <phoneticPr fontId="3"/>
  </si>
  <si>
    <t>介護予防訪問入浴介護</t>
    <phoneticPr fontId="3"/>
  </si>
  <si>
    <t>訪問看護</t>
    <phoneticPr fontId="3"/>
  </si>
  <si>
    <t>介護予防訪問看護</t>
    <phoneticPr fontId="3"/>
  </si>
  <si>
    <t>訪問リハビリテーション</t>
    <phoneticPr fontId="3"/>
  </si>
  <si>
    <t>介護予防訪問リハビリテーション</t>
    <phoneticPr fontId="3"/>
  </si>
  <si>
    <t>定期巡回・随時対応型訪問介護看護</t>
  </si>
  <si>
    <t>居宅介護支援</t>
  </si>
  <si>
    <t>介護予防支援</t>
  </si>
  <si>
    <t>福祉用具貸与</t>
    <phoneticPr fontId="3"/>
  </si>
  <si>
    <t>介護予防福祉用具貸与</t>
    <phoneticPr fontId="3"/>
  </si>
  <si>
    <t>特定福祉用具販売</t>
    <phoneticPr fontId="3"/>
  </si>
  <si>
    <t>特定介護予防福祉用具販売</t>
    <phoneticPr fontId="3"/>
  </si>
  <si>
    <t>居宅療養管理指導</t>
    <phoneticPr fontId="3"/>
  </si>
  <si>
    <t>介護予防居宅療養管理指導</t>
    <phoneticPr fontId="3"/>
  </si>
  <si>
    <t xml:space="preserve"> </t>
    <phoneticPr fontId="3"/>
  </si>
  <si>
    <t>合計</t>
    <rPh sb="0" eb="2">
      <t>ゴウケイ</t>
    </rPh>
    <phoneticPr fontId="3"/>
  </si>
  <si>
    <t>※養護、軽費、有料老人ホーム、サービス付き高齢者向け住宅は事業所番号の記入は不要です。</t>
  </si>
  <si>
    <t>※養護、軽費、有料老人ホーム、サービス付き高齢者向け住宅は事業所番号の記入は不要です。</t>
    <rPh sb="1" eb="3">
      <t>ヨウゴ</t>
    </rPh>
    <rPh sb="4" eb="6">
      <t>ケイヒ</t>
    </rPh>
    <rPh sb="7" eb="9">
      <t>ユウリョウ</t>
    </rPh>
    <rPh sb="9" eb="11">
      <t>ロウジン</t>
    </rPh>
    <rPh sb="19" eb="20">
      <t>ツ</t>
    </rPh>
    <rPh sb="21" eb="25">
      <t>コウレイシャム</t>
    </rPh>
    <rPh sb="26" eb="28">
      <t>ジュウタク</t>
    </rPh>
    <rPh sb="29" eb="34">
      <t>ジギョウショバンゴウ</t>
    </rPh>
    <rPh sb="35" eb="37">
      <t>キニュウ</t>
    </rPh>
    <rPh sb="38" eb="40">
      <t>フヨウ</t>
    </rPh>
    <phoneticPr fontId="3"/>
  </si>
  <si>
    <t>※２注意　契約書の一部となり、容易に変更ができないので、記入漏れ・記入誤りがないかご確認のうえ、ご提出ください。</t>
    <rPh sb="2" eb="4">
      <t>チュウイ</t>
    </rPh>
    <rPh sb="5" eb="8">
      <t>ケイヤクショ</t>
    </rPh>
    <rPh sb="9" eb="11">
      <t>イチブ</t>
    </rPh>
    <rPh sb="15" eb="17">
      <t>ヨウイ</t>
    </rPh>
    <rPh sb="18" eb="20">
      <t>ヘンコウ</t>
    </rPh>
    <rPh sb="28" eb="30">
      <t>キニュウ</t>
    </rPh>
    <rPh sb="30" eb="31">
      <t>モ</t>
    </rPh>
    <rPh sb="33" eb="35">
      <t>キニュウ</t>
    </rPh>
    <rPh sb="35" eb="36">
      <t>アヤマ</t>
    </rPh>
    <rPh sb="42" eb="44">
      <t>カクニン</t>
    </rPh>
    <rPh sb="49" eb="51">
      <t>テイシュツ</t>
    </rPh>
    <phoneticPr fontId="10"/>
  </si>
  <si>
    <t>※番号が８桁未満の場合は、頭に”０”を付けて８桁にすること。</t>
    <rPh sb="1" eb="3">
      <t>バンゴウ</t>
    </rPh>
    <rPh sb="5" eb="6">
      <t>ケタ</t>
    </rPh>
    <rPh sb="6" eb="8">
      <t>ミマン</t>
    </rPh>
    <rPh sb="9" eb="11">
      <t>バアイ</t>
    </rPh>
    <rPh sb="13" eb="14">
      <t>アタマ</t>
    </rPh>
    <rPh sb="14" eb="15">
      <t>バントウ</t>
    </rPh>
    <rPh sb="19" eb="20">
      <t>ツ</t>
    </rPh>
    <rPh sb="23" eb="24">
      <t>ケタ</t>
    </rPh>
    <phoneticPr fontId="10"/>
  </si>
  <si>
    <t>番号</t>
    <rPh sb="0" eb="2">
      <t>バンゴウ</t>
    </rPh>
    <phoneticPr fontId="10"/>
  </si>
  <si>
    <t>記号</t>
    <rPh sb="0" eb="2">
      <t>キゴウ</t>
    </rPh>
    <phoneticPr fontId="10"/>
  </si>
  <si>
    <t>預金種目</t>
    <rPh sb="0" eb="4">
      <t>ヨキンシュモク</t>
    </rPh>
    <phoneticPr fontId="10"/>
  </si>
  <si>
    <t>口座番号</t>
    <rPh sb="0" eb="2">
      <t>コウザ</t>
    </rPh>
    <rPh sb="2" eb="4">
      <t>バンゴウ</t>
    </rPh>
    <phoneticPr fontId="10"/>
  </si>
  <si>
    <t>店番</t>
    <rPh sb="0" eb="1">
      <t>ミセ</t>
    </rPh>
    <rPh sb="1" eb="2">
      <t>バン</t>
    </rPh>
    <phoneticPr fontId="10"/>
  </si>
  <si>
    <t>店名</t>
    <rPh sb="0" eb="2">
      <t>テンメイ</t>
    </rPh>
    <phoneticPr fontId="10"/>
  </si>
  <si>
    <t>ゆうちょ銀行</t>
    <rPh sb="4" eb="6">
      <t>ギンコウ</t>
    </rPh>
    <phoneticPr fontId="10"/>
  </si>
  <si>
    <t xml:space="preserve">     番号　１２３４５６７１　→　１２３４５６７　まで記入（８桁目の１は固定なので記入不要）　</t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phoneticPr fontId="10"/>
  </si>
  <si>
    <t>例）記号　１２３４０－１　→　２３４　の部分を記入（１桁目の１と５桁目の０は固定なので記入不要、－１は記入不要）　　　</t>
    <rPh sb="0" eb="1">
      <t>レイ</t>
    </rPh>
    <rPh sb="2" eb="4">
      <t>キゴウ</t>
    </rPh>
    <rPh sb="20" eb="22">
      <t>ブブン</t>
    </rPh>
    <rPh sb="23" eb="25">
      <t>キニュウ</t>
    </rPh>
    <rPh sb="27" eb="28">
      <t>ケタ</t>
    </rPh>
    <rPh sb="28" eb="29">
      <t>メ</t>
    </rPh>
    <rPh sb="33" eb="34">
      <t>ケタ</t>
    </rPh>
    <rPh sb="34" eb="35">
      <t>メ</t>
    </rPh>
    <rPh sb="38" eb="40">
      <t>コテイ</t>
    </rPh>
    <rPh sb="43" eb="45">
      <t>キニュウ</t>
    </rPh>
    <rPh sb="45" eb="47">
      <t>フヨウ</t>
    </rPh>
    <rPh sb="51" eb="53">
      <t>キニュウ</t>
    </rPh>
    <rPh sb="53" eb="55">
      <t>フヨウ</t>
    </rPh>
    <phoneticPr fontId="10"/>
  </si>
  <si>
    <r>
      <t>ゆうちょ銀行（通帳に表記されている</t>
    </r>
    <r>
      <rPr>
        <b/>
        <sz val="20"/>
        <color indexed="10"/>
        <rFont val="ＭＳ Ｐゴシック"/>
        <family val="3"/>
        <charset val="128"/>
      </rPr>
      <t>記号５桁</t>
    </r>
    <r>
      <rPr>
        <sz val="20"/>
        <rFont val="ＭＳ Ｐゴシック"/>
        <family val="3"/>
        <charset val="128"/>
      </rPr>
      <t>及び</t>
    </r>
    <r>
      <rPr>
        <b/>
        <sz val="20"/>
        <color indexed="10"/>
        <rFont val="ＭＳ Ｐゴシック"/>
        <family val="3"/>
        <charset val="128"/>
      </rPr>
      <t>番号８桁</t>
    </r>
    <r>
      <rPr>
        <sz val="20"/>
        <rFont val="ＭＳ Ｐゴシック"/>
        <family val="3"/>
        <charset val="128"/>
      </rPr>
      <t>を記入）</t>
    </r>
    <rPh sb="4" eb="6">
      <t>ギンコウ</t>
    </rPh>
    <rPh sb="7" eb="9">
      <t>ツウチョウ</t>
    </rPh>
    <rPh sb="10" eb="12">
      <t>ヒョウキ</t>
    </rPh>
    <rPh sb="17" eb="19">
      <t>キゴウ</t>
    </rPh>
    <rPh sb="20" eb="21">
      <t>ケタ</t>
    </rPh>
    <rPh sb="21" eb="22">
      <t>オヨ</t>
    </rPh>
    <rPh sb="23" eb="25">
      <t>バンゴウ</t>
    </rPh>
    <rPh sb="26" eb="27">
      <t>ケタ</t>
    </rPh>
    <rPh sb="28" eb="30">
      <t>キニュウ</t>
    </rPh>
    <phoneticPr fontId="10"/>
  </si>
  <si>
    <r>
      <rPr>
        <b/>
        <sz val="18"/>
        <rFont val="ＭＳ Ｐゴシック"/>
        <family val="3"/>
        <charset val="128"/>
      </rPr>
      <t xml:space="preserve">口座番号
</t>
    </r>
    <r>
      <rPr>
        <sz val="18"/>
        <rFont val="ＭＳ Ｐゴシック"/>
        <family val="3"/>
        <charset val="128"/>
      </rPr>
      <t xml:space="preserve">
</t>
    </r>
    <r>
      <rPr>
        <b/>
        <sz val="12"/>
        <color indexed="10"/>
        <rFont val="ＭＳ Ｐゴシック"/>
        <family val="3"/>
        <charset val="128"/>
      </rPr>
      <t>※必ず７桁で記入。７桁未満の
　場合は、頭に"0"を付けて
　７桁にすること。</t>
    </r>
    <rPh sb="0" eb="2">
      <t>コウザ</t>
    </rPh>
    <rPh sb="2" eb="4">
      <t>バンゴウ</t>
    </rPh>
    <rPh sb="7" eb="8">
      <t>カナラ</t>
    </rPh>
    <rPh sb="10" eb="11">
      <t>ケタ</t>
    </rPh>
    <rPh sb="12" eb="14">
      <t>キニュウ</t>
    </rPh>
    <rPh sb="16" eb="17">
      <t>ケタ</t>
    </rPh>
    <rPh sb="17" eb="19">
      <t>ミマン</t>
    </rPh>
    <rPh sb="22" eb="24">
      <t>バアイ</t>
    </rPh>
    <rPh sb="26" eb="27">
      <t>アタマ</t>
    </rPh>
    <rPh sb="32" eb="33">
      <t>ツ</t>
    </rPh>
    <rPh sb="38" eb="39">
      <t>ケタ</t>
    </rPh>
    <phoneticPr fontId="10"/>
  </si>
  <si>
    <r>
      <t xml:space="preserve">預金種類
</t>
    </r>
    <r>
      <rPr>
        <b/>
        <sz val="12"/>
        <rFont val="ＭＳ Ｐゴシック"/>
        <family val="3"/>
        <charset val="128"/>
      </rPr>
      <t>※普通預金、当座預金、別段預金のいずれかを記入</t>
    </r>
    <rPh sb="0" eb="2">
      <t>ヨキン</t>
    </rPh>
    <rPh sb="2" eb="4">
      <t>シュルイ</t>
    </rPh>
    <rPh sb="7" eb="9">
      <t>フツウ</t>
    </rPh>
    <rPh sb="9" eb="11">
      <t>ヨキン</t>
    </rPh>
    <rPh sb="12" eb="14">
      <t>トウザ</t>
    </rPh>
    <rPh sb="14" eb="16">
      <t>ヨキン</t>
    </rPh>
    <rPh sb="17" eb="19">
      <t>ベツダン</t>
    </rPh>
    <rPh sb="19" eb="21">
      <t>ヨキン</t>
    </rPh>
    <rPh sb="27" eb="29">
      <t>キニュウ</t>
    </rPh>
    <phoneticPr fontId="10"/>
  </si>
  <si>
    <r>
      <t xml:space="preserve">店舗コード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を省略せずに
　必ず３桁で記入</t>
    </r>
    <rPh sb="0" eb="2">
      <t>テンポ</t>
    </rPh>
    <rPh sb="24" eb="26">
      <t>キニュウ</t>
    </rPh>
    <phoneticPr fontId="10"/>
  </si>
  <si>
    <r>
      <t xml:space="preserve">金融機関コード
</t>
    </r>
    <r>
      <rPr>
        <b/>
        <sz val="12"/>
        <color indexed="10"/>
        <rFont val="ＭＳ Ｐゴシック"/>
        <family val="3"/>
        <charset val="128"/>
      </rPr>
      <t>※</t>
    </r>
    <r>
      <rPr>
        <b/>
        <sz val="12"/>
        <color indexed="10"/>
        <rFont val="ＭＳ Ｐゴシック"/>
        <family val="3"/>
        <charset val="128"/>
      </rPr>
      <t>"</t>
    </r>
    <r>
      <rPr>
        <b/>
        <sz val="12"/>
        <color indexed="10"/>
        <rFont val="ＭＳ Ｐゴシック"/>
        <family val="3"/>
        <charset val="128"/>
      </rPr>
      <t>0"</t>
    </r>
    <r>
      <rPr>
        <b/>
        <sz val="12"/>
        <color indexed="10"/>
        <rFont val="ＭＳ Ｐゴシック"/>
        <family val="3"/>
        <charset val="128"/>
      </rPr>
      <t>を省略</t>
    </r>
    <r>
      <rPr>
        <b/>
        <sz val="12"/>
        <color indexed="10"/>
        <rFont val="ＭＳ Ｐゴシック"/>
        <family val="3"/>
        <charset val="128"/>
      </rPr>
      <t>せずに
　必ず４桁で記入</t>
    </r>
    <rPh sb="0" eb="2">
      <t>キンユウ</t>
    </rPh>
    <rPh sb="2" eb="4">
      <t>キカン</t>
    </rPh>
    <rPh sb="14" eb="16">
      <t>ショウリャク</t>
    </rPh>
    <rPh sb="21" eb="22">
      <t>カナラ</t>
    </rPh>
    <rPh sb="24" eb="25">
      <t>ケタ</t>
    </rPh>
    <rPh sb="26" eb="28">
      <t>キニュウ</t>
    </rPh>
    <phoneticPr fontId="10"/>
  </si>
  <si>
    <t>支店名</t>
    <rPh sb="0" eb="3">
      <t>シテンメイ</t>
    </rPh>
    <phoneticPr fontId="10"/>
  </si>
  <si>
    <t>金融機関名</t>
    <rPh sb="0" eb="2">
      <t>キンユウ</t>
    </rPh>
    <rPh sb="2" eb="4">
      <t>キカン</t>
    </rPh>
    <rPh sb="4" eb="5">
      <t>メイ</t>
    </rPh>
    <phoneticPr fontId="10"/>
  </si>
  <si>
    <t>ゆうちょ銀行以外の金融機関</t>
    <rPh sb="4" eb="6">
      <t>ギンコウ</t>
    </rPh>
    <rPh sb="6" eb="8">
      <t>イガイ</t>
    </rPh>
    <rPh sb="9" eb="11">
      <t>キンユウ</t>
    </rPh>
    <rPh sb="11" eb="13">
      <t>キカン</t>
    </rPh>
    <phoneticPr fontId="10"/>
  </si>
  <si>
    <r>
      <rPr>
        <b/>
        <sz val="24"/>
        <color indexed="10"/>
        <rFont val="ＭＳ Ｐゴシック"/>
        <family val="3"/>
        <charset val="128"/>
      </rPr>
      <t>カナ</t>
    </r>
    <r>
      <rPr>
        <b/>
        <sz val="18"/>
        <rFont val="ＭＳ Ｐゴシック"/>
        <family val="3"/>
        <charset val="128"/>
      </rPr>
      <t xml:space="preserve">口座名義（法人名）
</t>
    </r>
    <r>
      <rPr>
        <b/>
        <sz val="14"/>
        <rFont val="ＭＳ Ｐゴシック"/>
        <family val="3"/>
        <charset val="128"/>
      </rPr>
      <t>※通帳に表記されているカナ口座名義を記入　　</t>
    </r>
    <r>
      <rPr>
        <b/>
        <sz val="16"/>
        <rFont val="ＭＳ Ｐゴシック"/>
        <family val="3"/>
        <charset val="128"/>
      </rPr>
      <t>　　　　　　　　　　</t>
    </r>
    <rPh sb="2" eb="4">
      <t>コウザ</t>
    </rPh>
    <rPh sb="4" eb="6">
      <t>メイギ</t>
    </rPh>
    <rPh sb="7" eb="9">
      <t>ホウジン</t>
    </rPh>
    <rPh sb="9" eb="10">
      <t>メイ</t>
    </rPh>
    <rPh sb="14" eb="16">
      <t>ツウチョウ</t>
    </rPh>
    <rPh sb="17" eb="19">
      <t>ヒョウキ</t>
    </rPh>
    <rPh sb="26" eb="28">
      <t>コウザ</t>
    </rPh>
    <rPh sb="28" eb="30">
      <t>メイギ</t>
    </rPh>
    <rPh sb="31" eb="33">
      <t>キニュウ</t>
    </rPh>
    <phoneticPr fontId="10"/>
  </si>
  <si>
    <t>（振込口座情報）</t>
  </si>
  <si>
    <t>（別紙３）</t>
    <rPh sb="1" eb="3">
      <t>ベッシ</t>
    </rPh>
    <phoneticPr fontId="10"/>
  </si>
  <si>
    <t>特別養護老人ホームえひめ</t>
    <phoneticPr fontId="3"/>
  </si>
  <si>
    <t>通所介護しこく</t>
    <rPh sb="0" eb="4">
      <t>ツウショカイゴ</t>
    </rPh>
    <phoneticPr fontId="3"/>
  </si>
  <si>
    <t>訪問介護一番町</t>
  </si>
  <si>
    <t>軽費老人ホーム伊予</t>
  </si>
  <si>
    <t xml:space="preserve"> 空調工事費　8000,000円</t>
    <rPh sb="1" eb="3">
      <t>クウチョウ</t>
    </rPh>
    <rPh sb="3" eb="5">
      <t>コウジ</t>
    </rPh>
    <rPh sb="5" eb="6">
      <t>ヒ</t>
    </rPh>
    <rPh sb="15" eb="16">
      <t>エン</t>
    </rPh>
    <phoneticPr fontId="3"/>
  </si>
  <si>
    <t>工事請負費</t>
    <rPh sb="0" eb="2">
      <t>コウジ</t>
    </rPh>
    <rPh sb="2" eb="4">
      <t>ウケオイ</t>
    </rPh>
    <rPh sb="4" eb="5">
      <t>ヒ</t>
    </rPh>
    <phoneticPr fontId="3"/>
  </si>
  <si>
    <t>照明工事費　20,000,000円</t>
    <rPh sb="0" eb="5">
      <t>ショウメイコウジヒ</t>
    </rPh>
    <rPh sb="16" eb="17">
      <t>エン</t>
    </rPh>
    <phoneticPr fontId="3"/>
  </si>
  <si>
    <t>図書設計費　1,580,000円</t>
    <rPh sb="0" eb="5">
      <t>トショセッケイヒ</t>
    </rPh>
    <rPh sb="15" eb="16">
      <t>エン</t>
    </rPh>
    <phoneticPr fontId="3"/>
  </si>
  <si>
    <t>カブシキカイシャ　エヒメ</t>
    <phoneticPr fontId="3"/>
  </si>
  <si>
    <t>ケンチョウ</t>
    <phoneticPr fontId="3"/>
  </si>
  <si>
    <t>銀行</t>
  </si>
  <si>
    <t>イチバンチョウ</t>
    <phoneticPr fontId="3"/>
  </si>
  <si>
    <t>支店</t>
  </si>
  <si>
    <t>0001</t>
    <phoneticPr fontId="3"/>
  </si>
  <si>
    <t>001</t>
    <phoneticPr fontId="3"/>
  </si>
  <si>
    <t>普通預金</t>
  </si>
  <si>
    <t>1111111</t>
    <phoneticPr fontId="3"/>
  </si>
  <si>
    <t xml:space="preserve"> 空調工事費　200,000円</t>
    <rPh sb="1" eb="3">
      <t>クウチョウ</t>
    </rPh>
    <rPh sb="3" eb="5">
      <t>コウジ</t>
    </rPh>
    <rPh sb="5" eb="6">
      <t>ヒ</t>
    </rPh>
    <rPh sb="14" eb="15">
      <t>エン</t>
    </rPh>
    <phoneticPr fontId="3"/>
  </si>
  <si>
    <t>照明工事費　100,000円</t>
    <rPh sb="0" eb="5">
      <t>ショウメイコウジヒ</t>
    </rPh>
    <rPh sb="13" eb="14">
      <t>エン</t>
    </rPh>
    <phoneticPr fontId="3"/>
  </si>
  <si>
    <t>図書設計費　580,000円</t>
    <rPh sb="0" eb="5">
      <t>トショセッケイヒ</t>
    </rPh>
    <rPh sb="13" eb="14">
      <t>エン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</si>
</sst>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,###&quot;円&quot;"/>
    <numFmt numFmtId="177" formatCode="#,##0&quot;円&quot;;\-#,##0&quot;円&quot;;0&quot;円&quot;"/>
  </numFmts>
  <fonts count="4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b/>
      <sz val="20"/>
      <color rgb="FFFF0000"/>
      <name val="HGP創英ﾌﾟﾚｾﾞﾝｽEB"/>
      <family val="1"/>
      <charset val="128"/>
    </font>
    <font>
      <sz val="20"/>
      <name val="ＭＳ Ｐゴシック"/>
      <family val="3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15"/>
      <color rgb="FFFF0000"/>
      <name val="ＭＳ Ｐゴシック"/>
      <family val="3"/>
      <charset val="128"/>
      <scheme val="minor"/>
    </font>
    <font>
      <sz val="22"/>
      <color indexed="63"/>
      <name val="ＭＳ Ｐゴシック"/>
      <family val="3"/>
      <charset val="128"/>
      <scheme val="minor"/>
    </font>
    <font>
      <sz val="4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5"/>
      <name val="ＭＳ Ｐゴシック"/>
      <family val="3"/>
      <charset val="128"/>
      <scheme val="minor"/>
    </font>
    <font>
      <b/>
      <sz val="20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3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8.5"/>
      <name val="ＭＳ Ｐゴシック"/>
      <family val="3"/>
      <charset val="128"/>
    </font>
    <font>
      <sz val="18.5"/>
      <name val="ＭＳ Ｐゴシック"/>
      <family val="3"/>
      <charset val="128"/>
      <scheme val="minor"/>
    </font>
    <font>
      <sz val="13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  <font>
      <b/>
      <sz val="2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</cellStyleXfs>
  <cellXfs count="20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9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0" fontId="14" fillId="0" borderId="3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21" xfId="2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1" fillId="0" borderId="21" xfId="2" applyFont="1" applyBorder="1" applyAlignment="1">
      <alignment vertical="center"/>
    </xf>
    <xf numFmtId="0" fontId="8" fillId="0" borderId="38" xfId="2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11" fillId="0" borderId="0" xfId="2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76" fontId="5" fillId="2" borderId="7" xfId="1" applyNumberFormat="1" applyFont="1" applyFill="1" applyBorder="1">
      <alignment vertical="center"/>
    </xf>
    <xf numFmtId="176" fontId="5" fillId="2" borderId="8" xfId="1" applyNumberFormat="1" applyFont="1" applyFill="1" applyBorder="1">
      <alignment vertical="center"/>
    </xf>
    <xf numFmtId="176" fontId="5" fillId="2" borderId="10" xfId="1" applyNumberFormat="1" applyFont="1" applyFill="1" applyBorder="1">
      <alignment vertical="center"/>
    </xf>
    <xf numFmtId="176" fontId="5" fillId="2" borderId="13" xfId="1" applyNumberFormat="1" applyFont="1" applyFill="1" applyBorder="1">
      <alignment vertical="center"/>
    </xf>
    <xf numFmtId="176" fontId="5" fillId="2" borderId="12" xfId="1" applyNumberFormat="1" applyFont="1" applyFill="1" applyBorder="1">
      <alignment vertical="center"/>
    </xf>
    <xf numFmtId="176" fontId="5" fillId="2" borderId="11" xfId="1" applyNumberFormat="1" applyFont="1" applyFill="1" applyBorder="1">
      <alignment vertical="center"/>
    </xf>
    <xf numFmtId="0" fontId="18" fillId="4" borderId="2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76" fontId="5" fillId="4" borderId="14" xfId="0" applyNumberFormat="1" applyFont="1" applyFill="1" applyBorder="1">
      <alignment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8" fillId="4" borderId="34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vertical="center"/>
    </xf>
    <xf numFmtId="0" fontId="4" fillId="0" borderId="7" xfId="0" applyFont="1" applyBorder="1" applyAlignment="1" applyProtection="1">
      <alignment vertical="center" wrapText="1" shrinkToFit="1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176" fontId="5" fillId="0" borderId="7" xfId="1" applyNumberFormat="1" applyFont="1" applyBorder="1" applyProtection="1">
      <alignment vertical="center"/>
      <protection locked="0"/>
    </xf>
    <xf numFmtId="0" fontId="4" fillId="0" borderId="13" xfId="0" applyFont="1" applyBorder="1" applyAlignment="1" applyProtection="1">
      <alignment vertical="center" wrapText="1" shrinkToFit="1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176" fontId="5" fillId="0" borderId="13" xfId="1" applyNumberFormat="1" applyFont="1" applyBorder="1" applyProtection="1">
      <alignment vertical="center"/>
      <protection locked="0"/>
    </xf>
    <xf numFmtId="0" fontId="4" fillId="0" borderId="12" xfId="0" applyFont="1" applyBorder="1" applyProtection="1">
      <alignment vertical="center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176" fontId="5" fillId="0" borderId="10" xfId="1" applyNumberFormat="1" applyFont="1" applyBorder="1" applyProtection="1">
      <alignment vertical="center"/>
      <protection locked="0"/>
    </xf>
    <xf numFmtId="0" fontId="4" fillId="0" borderId="10" xfId="0" applyFont="1" applyBorder="1" applyAlignment="1" applyProtection="1">
      <alignment vertical="center" wrapText="1" shrinkToFit="1"/>
      <protection locked="0"/>
    </xf>
    <xf numFmtId="0" fontId="4" fillId="0" borderId="13" xfId="0" applyFont="1" applyBorder="1" applyProtection="1">
      <alignment vertical="center"/>
      <protection locked="0"/>
    </xf>
    <xf numFmtId="176" fontId="5" fillId="0" borderId="12" xfId="1" applyNumberFormat="1" applyFont="1" applyBorder="1" applyProtection="1">
      <alignment vertical="center"/>
      <protection locked="0"/>
    </xf>
    <xf numFmtId="0" fontId="4" fillId="0" borderId="53" xfId="0" applyFont="1" applyBorder="1" applyAlignment="1" applyProtection="1">
      <alignment vertical="center" wrapText="1" shrinkToFit="1"/>
      <protection locked="0"/>
    </xf>
    <xf numFmtId="0" fontId="4" fillId="0" borderId="11" xfId="0" applyFont="1" applyBorder="1" applyProtection="1">
      <alignment vertical="center"/>
      <protection locked="0"/>
    </xf>
    <xf numFmtId="0" fontId="4" fillId="0" borderId="49" xfId="0" applyFont="1" applyBorder="1" applyAlignment="1" applyProtection="1">
      <alignment vertical="center" wrapText="1"/>
      <protection locked="0"/>
    </xf>
    <xf numFmtId="176" fontId="5" fillId="0" borderId="11" xfId="1" applyNumberFormat="1" applyFont="1" applyBorder="1" applyProtection="1">
      <alignment vertical="center"/>
      <protection locked="0"/>
    </xf>
    <xf numFmtId="0" fontId="8" fillId="0" borderId="24" xfId="2" applyFont="1" applyBorder="1" applyAlignment="1" applyProtection="1">
      <alignment vertical="center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13" fillId="0" borderId="0" xfId="3" applyFont="1">
      <alignment vertical="center"/>
    </xf>
    <xf numFmtId="0" fontId="20" fillId="0" borderId="0" xfId="3" applyFont="1">
      <alignment vertical="center"/>
    </xf>
    <xf numFmtId="0" fontId="21" fillId="0" borderId="0" xfId="3" applyFont="1">
      <alignment vertical="center"/>
    </xf>
    <xf numFmtId="0" fontId="22" fillId="0" borderId="0" xfId="3" applyFont="1">
      <alignment vertical="center"/>
    </xf>
    <xf numFmtId="0" fontId="23" fillId="0" borderId="0" xfId="3" applyFont="1">
      <alignment vertical="center"/>
    </xf>
    <xf numFmtId="0" fontId="25" fillId="0" borderId="45" xfId="3" applyFont="1" applyBorder="1" applyAlignment="1">
      <alignment horizontal="center" vertical="center"/>
    </xf>
    <xf numFmtId="49" fontId="26" fillId="0" borderId="21" xfId="3" applyNumberFormat="1" applyFont="1" applyBorder="1">
      <alignment vertical="center"/>
    </xf>
    <xf numFmtId="49" fontId="26" fillId="0" borderId="47" xfId="3" applyNumberFormat="1" applyFont="1" applyBorder="1">
      <alignment vertical="center"/>
    </xf>
    <xf numFmtId="0" fontId="25" fillId="0" borderId="43" xfId="3" applyFont="1" applyBorder="1" applyAlignment="1">
      <alignment horizontal="center" vertical="center"/>
    </xf>
    <xf numFmtId="49" fontId="26" fillId="0" borderId="5" xfId="3" applyNumberFormat="1" applyFont="1" applyBorder="1">
      <alignment vertical="center"/>
    </xf>
    <xf numFmtId="0" fontId="25" fillId="0" borderId="4" xfId="3" applyFont="1" applyBorder="1" applyAlignment="1">
      <alignment horizontal="center" vertical="center"/>
    </xf>
    <xf numFmtId="0" fontId="28" fillId="0" borderId="0" xfId="3" applyFont="1">
      <alignment vertical="center"/>
    </xf>
    <xf numFmtId="0" fontId="28" fillId="0" borderId="0" xfId="3" applyFont="1" applyAlignment="1">
      <alignment horizontal="center" vertical="center"/>
    </xf>
    <xf numFmtId="0" fontId="28" fillId="0" borderId="0" xfId="3" applyFont="1" applyAlignment="1">
      <alignment horizontal="left" vertical="center"/>
    </xf>
    <xf numFmtId="0" fontId="28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20" fillId="0" borderId="0" xfId="3" applyFont="1" applyAlignment="1">
      <alignment horizontal="left" vertical="center" wrapText="1"/>
    </xf>
    <xf numFmtId="0" fontId="20" fillId="0" borderId="0" xfId="3" applyFont="1" applyAlignment="1">
      <alignment horizontal="center" vertical="center"/>
    </xf>
    <xf numFmtId="0" fontId="22" fillId="0" borderId="0" xfId="3" applyFont="1" applyAlignment="1">
      <alignment horizontal="left" vertical="center"/>
    </xf>
    <xf numFmtId="0" fontId="20" fillId="0" borderId="0" xfId="3" applyFont="1" applyAlignment="1">
      <alignment horizontal="center" vertical="center" wrapText="1"/>
    </xf>
    <xf numFmtId="49" fontId="26" fillId="6" borderId="58" xfId="3" applyNumberFormat="1" applyFont="1" applyFill="1" applyBorder="1">
      <alignment vertical="center"/>
    </xf>
    <xf numFmtId="0" fontId="38" fillId="0" borderId="21" xfId="3" applyFont="1" applyBorder="1" applyAlignment="1">
      <alignment vertical="center" wrapText="1"/>
    </xf>
    <xf numFmtId="0" fontId="22" fillId="0" borderId="0" xfId="3" applyFont="1" applyAlignment="1">
      <alignment horizontal="center" vertical="center"/>
    </xf>
    <xf numFmtId="177" fontId="5" fillId="0" borderId="10" xfId="1" applyNumberFormat="1" applyFont="1" applyBorder="1" applyProtection="1">
      <alignment vertical="center"/>
      <protection locked="0"/>
    </xf>
    <xf numFmtId="177" fontId="5" fillId="0" borderId="13" xfId="1" applyNumberFormat="1" applyFont="1" applyBorder="1" applyProtection="1">
      <alignment vertical="center"/>
      <protection locked="0"/>
    </xf>
    <xf numFmtId="177" fontId="5" fillId="2" borderId="13" xfId="1" applyNumberFormat="1" applyFont="1" applyFill="1" applyBorder="1">
      <alignment vertical="center"/>
    </xf>
    <xf numFmtId="0" fontId="19" fillId="0" borderId="0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12" xfId="2" applyFont="1" applyBorder="1" applyAlignment="1" applyProtection="1">
      <alignment horizontal="center" vertical="center"/>
      <protection locked="0"/>
    </xf>
    <xf numFmtId="0" fontId="11" fillId="0" borderId="20" xfId="2" applyFont="1" applyBorder="1" applyAlignment="1" applyProtection="1">
      <alignment horizontal="center" vertical="center"/>
      <protection locked="0"/>
    </xf>
    <xf numFmtId="0" fontId="11" fillId="0" borderId="12" xfId="2" applyFont="1" applyBorder="1" applyAlignment="1" applyProtection="1">
      <alignment horizontal="center" vertical="center"/>
      <protection locked="0"/>
    </xf>
    <xf numFmtId="176" fontId="8" fillId="0" borderId="12" xfId="2" applyNumberFormat="1" applyFont="1" applyBorder="1" applyAlignment="1" applyProtection="1">
      <alignment horizontal="center" vertical="center"/>
      <protection locked="0"/>
    </xf>
    <xf numFmtId="0" fontId="12" fillId="0" borderId="0" xfId="2" applyFont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4" borderId="1" xfId="2" applyFont="1" applyFill="1" applyBorder="1" applyAlignment="1">
      <alignment horizontal="center" vertical="center"/>
    </xf>
    <xf numFmtId="176" fontId="8" fillId="4" borderId="1" xfId="2" applyNumberFormat="1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8" fillId="0" borderId="12" xfId="2" applyFont="1" applyBorder="1" applyAlignment="1" applyProtection="1">
      <alignment horizontal="right" vertical="center"/>
      <protection locked="0"/>
    </xf>
    <xf numFmtId="0" fontId="8" fillId="4" borderId="29" xfId="2" applyFont="1" applyFill="1" applyBorder="1" applyAlignment="1">
      <alignment horizontal="center" vertical="center"/>
    </xf>
    <xf numFmtId="0" fontId="8" fillId="4" borderId="30" xfId="2" applyFont="1" applyFill="1" applyBorder="1" applyAlignment="1">
      <alignment horizontal="center" vertical="center"/>
    </xf>
    <xf numFmtId="0" fontId="8" fillId="4" borderId="32" xfId="2" applyFont="1" applyFill="1" applyBorder="1" applyAlignment="1">
      <alignment horizontal="center" vertical="center"/>
    </xf>
    <xf numFmtId="0" fontId="8" fillId="4" borderId="27" xfId="2" applyFont="1" applyFill="1" applyBorder="1" applyAlignment="1">
      <alignment horizontal="center" vertical="center"/>
    </xf>
    <xf numFmtId="0" fontId="8" fillId="4" borderId="30" xfId="2" applyFont="1" applyFill="1" applyBorder="1" applyAlignment="1">
      <alignment horizontal="center" vertical="center" wrapText="1"/>
    </xf>
    <xf numFmtId="0" fontId="8" fillId="4" borderId="31" xfId="2" applyFont="1" applyFill="1" applyBorder="1" applyAlignment="1">
      <alignment horizontal="center" vertical="center"/>
    </xf>
    <xf numFmtId="0" fontId="8" fillId="4" borderId="28" xfId="2" applyFont="1" applyFill="1" applyBorder="1" applyAlignment="1">
      <alignment horizontal="center" vertical="center"/>
    </xf>
    <xf numFmtId="0" fontId="8" fillId="4" borderId="17" xfId="2" applyFont="1" applyFill="1" applyBorder="1" applyAlignment="1">
      <alignment horizontal="center" vertical="center"/>
    </xf>
    <xf numFmtId="0" fontId="8" fillId="4" borderId="18" xfId="2" applyFont="1" applyFill="1" applyBorder="1" applyAlignment="1">
      <alignment horizontal="center" vertical="center"/>
    </xf>
    <xf numFmtId="0" fontId="8" fillId="4" borderId="19" xfId="2" applyFont="1" applyFill="1" applyBorder="1" applyAlignment="1">
      <alignment horizontal="center" vertical="center"/>
    </xf>
    <xf numFmtId="58" fontId="8" fillId="0" borderId="44" xfId="2" applyNumberFormat="1" applyFont="1" applyBorder="1" applyAlignment="1" applyProtection="1">
      <alignment horizontal="center" vertical="center"/>
      <protection locked="0"/>
    </xf>
    <xf numFmtId="0" fontId="8" fillId="0" borderId="21" xfId="2" applyFont="1" applyBorder="1" applyAlignment="1" applyProtection="1">
      <alignment horizontal="center" vertical="center"/>
      <protection locked="0"/>
    </xf>
    <xf numFmtId="0" fontId="8" fillId="0" borderId="45" xfId="2" applyFont="1" applyBorder="1" applyAlignment="1" applyProtection="1">
      <alignment horizontal="center" vertical="center"/>
      <protection locked="0"/>
    </xf>
    <xf numFmtId="0" fontId="44" fillId="0" borderId="0" xfId="3" applyFont="1" applyAlignment="1">
      <alignment horizontal="left" vertical="center"/>
    </xf>
    <xf numFmtId="0" fontId="31" fillId="5" borderId="17" xfId="3" applyFont="1" applyFill="1" applyBorder="1" applyAlignment="1">
      <alignment horizontal="center" vertical="center" wrapText="1"/>
    </xf>
    <xf numFmtId="0" fontId="31" fillId="5" borderId="18" xfId="3" applyFont="1" applyFill="1" applyBorder="1" applyAlignment="1">
      <alignment horizontal="center" vertical="center" wrapText="1"/>
    </xf>
    <xf numFmtId="0" fontId="40" fillId="0" borderId="56" xfId="3" applyFont="1" applyBorder="1" applyAlignment="1">
      <alignment horizontal="left" vertical="center" wrapText="1"/>
    </xf>
    <xf numFmtId="0" fontId="40" fillId="0" borderId="18" xfId="3" applyFont="1" applyBorder="1" applyAlignment="1">
      <alignment horizontal="left" vertical="center" wrapText="1"/>
    </xf>
    <xf numFmtId="0" fontId="40" fillId="0" borderId="19" xfId="3" applyFont="1" applyBorder="1" applyAlignment="1">
      <alignment horizontal="left" vertical="center" wrapText="1"/>
    </xf>
    <xf numFmtId="0" fontId="39" fillId="0" borderId="33" xfId="3" applyFont="1" applyBorder="1" applyAlignment="1">
      <alignment wrapText="1"/>
    </xf>
    <xf numFmtId="0" fontId="39" fillId="0" borderId="21" xfId="3" applyFont="1" applyBorder="1" applyAlignment="1">
      <alignment wrapText="1"/>
    </xf>
    <xf numFmtId="0" fontId="27" fillId="5" borderId="40" xfId="3" applyFont="1" applyFill="1" applyBorder="1" applyAlignment="1">
      <alignment horizontal="center" vertical="center" wrapText="1"/>
    </xf>
    <xf numFmtId="0" fontId="27" fillId="5" borderId="33" xfId="3" applyFont="1" applyFill="1" applyBorder="1" applyAlignment="1">
      <alignment horizontal="center" vertical="center" wrapText="1"/>
    </xf>
    <xf numFmtId="0" fontId="27" fillId="5" borderId="41" xfId="3" applyFont="1" applyFill="1" applyBorder="1" applyAlignment="1">
      <alignment horizontal="center" vertical="center" wrapText="1"/>
    </xf>
    <xf numFmtId="0" fontId="33" fillId="0" borderId="56" xfId="3" applyFont="1" applyBorder="1" applyAlignment="1">
      <alignment horizontal="center" vertical="center" wrapText="1"/>
    </xf>
    <xf numFmtId="0" fontId="33" fillId="0" borderId="18" xfId="3" applyFont="1" applyBorder="1" applyAlignment="1">
      <alignment horizontal="center" vertical="center" wrapText="1"/>
    </xf>
    <xf numFmtId="0" fontId="37" fillId="7" borderId="18" xfId="3" applyFont="1" applyFill="1" applyBorder="1" applyAlignment="1">
      <alignment horizontal="center" vertical="center" wrapText="1"/>
    </xf>
    <xf numFmtId="0" fontId="37" fillId="7" borderId="19" xfId="3" applyFont="1" applyFill="1" applyBorder="1" applyAlignment="1">
      <alignment horizontal="center" vertical="center" wrapText="1"/>
    </xf>
    <xf numFmtId="0" fontId="27" fillId="5" borderId="17" xfId="3" applyFont="1" applyFill="1" applyBorder="1" applyAlignment="1">
      <alignment horizontal="center" vertical="center" wrapText="1"/>
    </xf>
    <xf numFmtId="0" fontId="27" fillId="5" borderId="18" xfId="3" applyFont="1" applyFill="1" applyBorder="1" applyAlignment="1">
      <alignment horizontal="center" vertical="center" wrapText="1"/>
    </xf>
    <xf numFmtId="0" fontId="27" fillId="5" borderId="19" xfId="3" applyFont="1" applyFill="1" applyBorder="1" applyAlignment="1">
      <alignment horizontal="center" vertical="center" wrapText="1"/>
    </xf>
    <xf numFmtId="0" fontId="27" fillId="5" borderId="18" xfId="3" applyFont="1" applyFill="1" applyBorder="1" applyAlignment="1">
      <alignment horizontal="center" vertical="center"/>
    </xf>
    <xf numFmtId="0" fontId="33" fillId="0" borderId="17" xfId="3" applyFont="1" applyBorder="1" applyAlignment="1">
      <alignment horizontal="center" vertical="center"/>
    </xf>
    <xf numFmtId="0" fontId="33" fillId="0" borderId="18" xfId="3" applyFont="1" applyBorder="1" applyAlignment="1">
      <alignment horizontal="center" vertical="center"/>
    </xf>
    <xf numFmtId="0" fontId="33" fillId="0" borderId="19" xfId="3" applyFont="1" applyBorder="1" applyAlignment="1">
      <alignment horizontal="center" vertical="center"/>
    </xf>
    <xf numFmtId="0" fontId="16" fillId="5" borderId="17" xfId="3" applyFont="1" applyFill="1" applyBorder="1" applyAlignment="1">
      <alignment horizontal="center" vertical="center" wrapText="1"/>
    </xf>
    <xf numFmtId="0" fontId="16" fillId="5" borderId="18" xfId="3" applyFont="1" applyFill="1" applyBorder="1" applyAlignment="1">
      <alignment horizontal="center" vertical="center" wrapText="1"/>
    </xf>
    <xf numFmtId="49" fontId="26" fillId="0" borderId="17" xfId="3" applyNumberFormat="1" applyFont="1" applyBorder="1" applyAlignment="1">
      <alignment horizontal="center" vertical="center"/>
    </xf>
    <xf numFmtId="49" fontId="26" fillId="0" borderId="18" xfId="3" applyNumberFormat="1" applyFont="1" applyBorder="1" applyAlignment="1">
      <alignment horizontal="center" vertical="center"/>
    </xf>
    <xf numFmtId="0" fontId="33" fillId="0" borderId="17" xfId="3" applyFont="1" applyBorder="1" applyAlignment="1">
      <alignment horizontal="center" vertical="center" wrapText="1"/>
    </xf>
    <xf numFmtId="0" fontId="36" fillId="7" borderId="18" xfId="3" applyFont="1" applyFill="1" applyBorder="1" applyAlignment="1">
      <alignment horizontal="center" vertical="center" wrapText="1"/>
    </xf>
    <xf numFmtId="0" fontId="36" fillId="7" borderId="19" xfId="3" applyFont="1" applyFill="1" applyBorder="1" applyAlignment="1">
      <alignment horizontal="center" vertical="center" wrapText="1"/>
    </xf>
    <xf numFmtId="0" fontId="27" fillId="5" borderId="33" xfId="3" applyFont="1" applyFill="1" applyBorder="1" applyAlignment="1">
      <alignment horizontal="center" vertical="center"/>
    </xf>
    <xf numFmtId="0" fontId="35" fillId="5" borderId="41" xfId="3" applyFont="1" applyFill="1" applyBorder="1" applyAlignment="1">
      <alignment horizontal="center" vertical="center"/>
    </xf>
    <xf numFmtId="49" fontId="26" fillId="0" borderId="56" xfId="3" applyNumberFormat="1" applyFont="1" applyBorder="1" applyAlignment="1">
      <alignment horizontal="center" vertical="center"/>
    </xf>
    <xf numFmtId="49" fontId="26" fillId="0" borderId="19" xfId="3" applyNumberFormat="1" applyFont="1" applyBorder="1" applyAlignment="1">
      <alignment horizontal="center" vertical="center"/>
    </xf>
    <xf numFmtId="0" fontId="22" fillId="0" borderId="0" xfId="3" applyFont="1" applyAlignment="1">
      <alignment horizontal="center" vertical="top" wrapText="1"/>
    </xf>
    <xf numFmtId="0" fontId="28" fillId="0" borderId="17" xfId="3" applyFont="1" applyBorder="1" applyAlignment="1">
      <alignment horizontal="center" vertical="center"/>
    </xf>
    <xf numFmtId="0" fontId="28" fillId="0" borderId="18" xfId="3" applyFont="1" applyBorder="1" applyAlignment="1">
      <alignment horizontal="center" vertical="center"/>
    </xf>
    <xf numFmtId="0" fontId="28" fillId="0" borderId="19" xfId="3" applyFont="1" applyBorder="1" applyAlignment="1">
      <alignment horizontal="center" vertical="center"/>
    </xf>
    <xf numFmtId="0" fontId="27" fillId="5" borderId="17" xfId="3" applyFont="1" applyFill="1" applyBorder="1" applyAlignment="1">
      <alignment horizontal="center" vertical="center"/>
    </xf>
    <xf numFmtId="0" fontId="27" fillId="5" borderId="19" xfId="3" applyFont="1" applyFill="1" applyBorder="1" applyAlignment="1">
      <alignment horizontal="center" vertical="center"/>
    </xf>
    <xf numFmtId="0" fontId="27" fillId="5" borderId="5" xfId="3" applyFont="1" applyFill="1" applyBorder="1" applyAlignment="1">
      <alignment horizontal="center" vertical="center"/>
    </xf>
    <xf numFmtId="0" fontId="27" fillId="5" borderId="6" xfId="3" applyFont="1" applyFill="1" applyBorder="1" applyAlignment="1">
      <alignment horizontal="center" vertical="center"/>
    </xf>
    <xf numFmtId="0" fontId="20" fillId="0" borderId="44" xfId="3" applyFont="1" applyBorder="1" applyAlignment="1">
      <alignment horizontal="center" vertical="center"/>
    </xf>
    <xf numFmtId="0" fontId="20" fillId="0" borderId="21" xfId="3" applyFont="1" applyBorder="1" applyAlignment="1">
      <alignment horizontal="center" vertical="center"/>
    </xf>
    <xf numFmtId="0" fontId="27" fillId="5" borderId="40" xfId="3" applyFont="1" applyFill="1" applyBorder="1" applyAlignment="1">
      <alignment horizontal="center" vertical="center"/>
    </xf>
    <xf numFmtId="0" fontId="27" fillId="5" borderId="42" xfId="3" applyFont="1" applyFill="1" applyBorder="1" applyAlignment="1">
      <alignment horizontal="center" vertical="center"/>
    </xf>
    <xf numFmtId="0" fontId="27" fillId="5" borderId="38" xfId="3" applyFont="1" applyFill="1" applyBorder="1" applyAlignment="1">
      <alignment horizontal="center" vertical="center"/>
    </xf>
    <xf numFmtId="0" fontId="27" fillId="5" borderId="0" xfId="3" applyFont="1" applyFill="1" applyAlignment="1">
      <alignment horizontal="center" vertical="center"/>
    </xf>
    <xf numFmtId="0" fontId="27" fillId="5" borderId="39" xfId="3" applyFont="1" applyFill="1" applyBorder="1" applyAlignment="1">
      <alignment horizontal="center" vertical="center"/>
    </xf>
    <xf numFmtId="0" fontId="27" fillId="5" borderId="44" xfId="3" applyFont="1" applyFill="1" applyBorder="1" applyAlignment="1">
      <alignment horizontal="center" vertical="center"/>
    </xf>
    <xf numFmtId="0" fontId="27" fillId="5" borderId="21" xfId="3" applyFont="1" applyFill="1" applyBorder="1" applyAlignment="1">
      <alignment horizontal="center" vertical="center"/>
    </xf>
    <xf numFmtId="0" fontId="27" fillId="5" borderId="45" xfId="3" applyFont="1" applyFill="1" applyBorder="1" applyAlignment="1">
      <alignment horizontal="center" vertical="center"/>
    </xf>
    <xf numFmtId="0" fontId="27" fillId="5" borderId="57" xfId="3" applyFont="1" applyFill="1" applyBorder="1" applyAlignment="1">
      <alignment horizontal="center" vertical="center"/>
    </xf>
    <xf numFmtId="0" fontId="28" fillId="0" borderId="56" xfId="3" applyFont="1" applyBorder="1" applyAlignment="1">
      <alignment horizontal="center" vertical="center"/>
    </xf>
    <xf numFmtId="0" fontId="27" fillId="5" borderId="46" xfId="3" applyFont="1" applyFill="1" applyBorder="1" applyAlignment="1">
      <alignment horizontal="center" vertical="center"/>
    </xf>
    <xf numFmtId="0" fontId="24" fillId="0" borderId="38" xfId="3" applyFont="1" applyBorder="1" applyAlignment="1">
      <alignment vertical="center" wrapText="1"/>
    </xf>
    <xf numFmtId="0" fontId="24" fillId="0" borderId="0" xfId="3" applyFont="1" applyAlignment="1">
      <alignment vertical="center" wrapText="1"/>
    </xf>
    <xf numFmtId="0" fontId="27" fillId="0" borderId="17" xfId="3" applyFont="1" applyBorder="1" applyAlignment="1">
      <alignment horizontal="center" vertical="center"/>
    </xf>
    <xf numFmtId="0" fontId="27" fillId="0" borderId="18" xfId="3" applyFont="1" applyBorder="1" applyAlignment="1">
      <alignment horizontal="center" vertical="center"/>
    </xf>
    <xf numFmtId="0" fontId="27" fillId="0" borderId="19" xfId="3" applyFont="1" applyBorder="1" applyAlignment="1">
      <alignment horizontal="center" vertical="center"/>
    </xf>
    <xf numFmtId="0" fontId="11" fillId="0" borderId="38" xfId="2" applyFont="1" applyBorder="1" applyAlignment="1" applyProtection="1">
      <alignment horizontal="left" vertical="center"/>
      <protection locked="0"/>
    </xf>
    <xf numFmtId="0" fontId="11" fillId="0" borderId="54" xfId="2" applyFont="1" applyBorder="1" applyAlignment="1" applyProtection="1">
      <alignment horizontal="left" vertical="center"/>
      <protection locked="0"/>
    </xf>
    <xf numFmtId="0" fontId="8" fillId="0" borderId="55" xfId="2" applyFont="1" applyBorder="1" applyAlignment="1" applyProtection="1">
      <alignment horizontal="left" vertical="center"/>
      <protection locked="0"/>
    </xf>
    <xf numFmtId="0" fontId="8" fillId="0" borderId="54" xfId="2" applyFont="1" applyBorder="1" applyAlignment="1" applyProtection="1">
      <alignment horizontal="left" vertical="center"/>
      <protection locked="0"/>
    </xf>
    <xf numFmtId="0" fontId="8" fillId="0" borderId="55" xfId="2" applyFont="1" applyBorder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horizontal="center" vertical="center"/>
      <protection locked="0"/>
    </xf>
    <xf numFmtId="0" fontId="8" fillId="0" borderId="54" xfId="2" applyFont="1" applyBorder="1" applyAlignment="1" applyProtection="1">
      <alignment horizontal="center" vertical="center"/>
      <protection locked="0"/>
    </xf>
    <xf numFmtId="0" fontId="11" fillId="8" borderId="36" xfId="2" applyFont="1" applyFill="1" applyBorder="1" applyAlignment="1">
      <alignment vertical="center"/>
    </xf>
    <xf numFmtId="0" fontId="8" fillId="8" borderId="37" xfId="2" applyFont="1" applyFill="1" applyBorder="1" applyAlignment="1">
      <alignment vertical="center"/>
    </xf>
    <xf numFmtId="0" fontId="11" fillId="8" borderId="23" xfId="2" applyFont="1" applyFill="1" applyBorder="1" applyAlignment="1">
      <alignment vertical="center"/>
    </xf>
    <xf numFmtId="0" fontId="11" fillId="8" borderId="50" xfId="2" applyFont="1" applyFill="1" applyBorder="1" applyAlignment="1">
      <alignment vertical="center"/>
    </xf>
    <xf numFmtId="0" fontId="11" fillId="8" borderId="26" xfId="2" applyFont="1" applyFill="1" applyBorder="1" applyAlignment="1">
      <alignment vertical="center"/>
    </xf>
    <xf numFmtId="0" fontId="11" fillId="8" borderId="51" xfId="2" applyFont="1" applyFill="1" applyBorder="1" applyAlignment="1">
      <alignment vertical="center"/>
    </xf>
    <xf numFmtId="0" fontId="8" fillId="8" borderId="52" xfId="2" applyFont="1" applyFill="1" applyBorder="1" applyAlignment="1">
      <alignment vertical="center"/>
    </xf>
    <xf numFmtId="0" fontId="11" fillId="8" borderId="35" xfId="2" applyFont="1" applyFill="1" applyBorder="1" applyAlignment="1">
      <alignment vertical="center"/>
    </xf>
    <xf numFmtId="0" fontId="11" fillId="8" borderId="22" xfId="2" applyFont="1" applyFill="1" applyBorder="1" applyAlignment="1">
      <alignment vertical="center"/>
    </xf>
    <xf numFmtId="0" fontId="11" fillId="8" borderId="25" xfId="2" applyFont="1" applyFill="1" applyBorder="1" applyAlignment="1">
      <alignment vertical="center"/>
    </xf>
  </cellXfs>
  <cellStyles count="5">
    <cellStyle name="桁区切り" xfId="1" builtinId="6"/>
    <cellStyle name="標準" xfId="0" builtinId="0"/>
    <cellStyle name="標準 2" xfId="3" xr:uid="{682DBA8A-4BED-4DD1-849C-7FF452035158}"/>
    <cellStyle name="標準 3" xfId="4" xr:uid="{CAD7ECF1-A8E3-4F9F-B956-0B687E2537BA}"/>
    <cellStyle name="標準_20年度交付要綱様式（広域支援）" xfId="2" xr:uid="{00000000-0005-0000-0000-000002000000}"/>
  </cellStyles>
  <dxfs count="4">
    <dxf>
      <font>
        <color theme="0" tint="-0.34998626667073579"/>
      </font>
    </dxf>
    <dxf>
      <font>
        <color theme="0"/>
      </font>
    </dxf>
    <dxf>
      <font>
        <color theme="0" tint="-0.3499862666707357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773207</xdr:colOff>
      <xdr:row>4</xdr:row>
      <xdr:rowOff>153708</xdr:rowOff>
    </xdr:from>
    <xdr:to>
      <xdr:col>8</xdr:col>
      <xdr:colOff>880409</xdr:colOff>
      <xdr:row>4</xdr:row>
      <xdr:rowOff>769531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BAD68E0B-CB55-6781-D492-90F5112EF56E}"/>
            </a:ext>
          </a:extLst>
        </xdr:cNvPr>
        <xdr:cNvSpPr/>
      </xdr:nvSpPr>
      <xdr:spPr>
        <a:xfrm>
          <a:off x="9782736" y="1520826"/>
          <a:ext cx="1687232" cy="615823"/>
        </a:xfrm>
        <a:prstGeom prst="wedgeRectCallout">
          <a:avLst>
            <a:gd name="adj1" fmla="val -22829"/>
            <a:gd name="adj2" fmla="val 73362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青色着色部分は自動計算されます。</a:t>
          </a:r>
        </a:p>
      </xdr:txBody>
    </xdr:sp>
    <xdr:clientData/>
  </xdr:twoCellAnchor>
  <xdr:twoCellAnchor>
    <xdr:from>
      <xdr:col>3</xdr:col>
      <xdr:colOff>717177</xdr:colOff>
      <xdr:row>9</xdr:row>
      <xdr:rowOff>190499</xdr:rowOff>
    </xdr:from>
    <xdr:to>
      <xdr:col>5</xdr:col>
      <xdr:colOff>787586</xdr:colOff>
      <xdr:row>10</xdr:row>
      <xdr:rowOff>100852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38604191-0575-4E2D-8B50-820676467BAD}"/>
            </a:ext>
          </a:extLst>
        </xdr:cNvPr>
        <xdr:cNvSpPr/>
      </xdr:nvSpPr>
      <xdr:spPr>
        <a:xfrm>
          <a:off x="3036795" y="5535705"/>
          <a:ext cx="3600262" cy="705971"/>
        </a:xfrm>
        <a:prstGeom prst="wedgeRectCallout">
          <a:avLst>
            <a:gd name="adj1" fmla="val -53442"/>
            <a:gd name="adj2" fmla="val -91665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2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795615</xdr:colOff>
      <xdr:row>9</xdr:row>
      <xdr:rowOff>208057</xdr:rowOff>
    </xdr:from>
    <xdr:to>
      <xdr:col>5</xdr:col>
      <xdr:colOff>557118</xdr:colOff>
      <xdr:row>9</xdr:row>
      <xdr:rowOff>598768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92BB52DD-8710-67E4-327D-48A485EB5417}"/>
            </a:ext>
          </a:extLst>
        </xdr:cNvPr>
        <xdr:cNvSpPr txBox="1">
          <a:spLocks noChangeArrowheads="1"/>
        </xdr:cNvSpPr>
      </xdr:nvSpPr>
      <xdr:spPr bwMode="auto">
        <a:xfrm>
          <a:off x="3115233" y="5553263"/>
          <a:ext cx="3291356" cy="3907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養護、軽費、有料老人ホーム、サービス付き高齢者向け住宅は事業所番号の記入は不要です。</a:t>
          </a:r>
        </a:p>
      </xdr:txBody>
    </xdr:sp>
    <xdr:clientData/>
  </xdr:twoCellAnchor>
  <xdr:twoCellAnchor>
    <xdr:from>
      <xdr:col>0</xdr:col>
      <xdr:colOff>198531</xdr:colOff>
      <xdr:row>4</xdr:row>
      <xdr:rowOff>515469</xdr:rowOff>
    </xdr:from>
    <xdr:to>
      <xdr:col>3</xdr:col>
      <xdr:colOff>620058</xdr:colOff>
      <xdr:row>5</xdr:row>
      <xdr:rowOff>87966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C92094B6-EF8F-4ED0-8462-812F37042357}"/>
            </a:ext>
          </a:extLst>
        </xdr:cNvPr>
        <xdr:cNvSpPr/>
      </xdr:nvSpPr>
      <xdr:spPr>
        <a:xfrm>
          <a:off x="198531" y="1890057"/>
          <a:ext cx="2752351" cy="356909"/>
        </a:xfrm>
        <a:prstGeom prst="wedgeRectCallout">
          <a:avLst>
            <a:gd name="adj1" fmla="val 43598"/>
            <a:gd name="adj2" fmla="val 117626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桁の事業所番号を記入してください。</a:t>
          </a:r>
        </a:p>
      </xdr:txBody>
    </xdr:sp>
    <xdr:clientData/>
  </xdr:twoCellAnchor>
  <xdr:twoCellAnchor>
    <xdr:from>
      <xdr:col>5</xdr:col>
      <xdr:colOff>22411</xdr:colOff>
      <xdr:row>5</xdr:row>
      <xdr:rowOff>67236</xdr:rowOff>
    </xdr:from>
    <xdr:to>
      <xdr:col>6</xdr:col>
      <xdr:colOff>14941</xdr:colOff>
      <xdr:row>11</xdr:row>
      <xdr:rowOff>1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9BFF1505-2C30-05DF-347E-82048E3FD352}"/>
            </a:ext>
          </a:extLst>
        </xdr:cNvPr>
        <xdr:cNvSpPr/>
      </xdr:nvSpPr>
      <xdr:spPr>
        <a:xfrm>
          <a:off x="5886823" y="2226236"/>
          <a:ext cx="1576294" cy="431053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276412</xdr:colOff>
      <xdr:row>11</xdr:row>
      <xdr:rowOff>313766</xdr:rowOff>
    </xdr:from>
    <xdr:to>
      <xdr:col>6</xdr:col>
      <xdr:colOff>747059</xdr:colOff>
      <xdr:row>12</xdr:row>
      <xdr:rowOff>289675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E9EF7B54-6CBA-45C0-8335-84E613B650CA}"/>
            </a:ext>
          </a:extLst>
        </xdr:cNvPr>
        <xdr:cNvSpPr/>
      </xdr:nvSpPr>
      <xdr:spPr>
        <a:xfrm>
          <a:off x="6140824" y="6850531"/>
          <a:ext cx="2054411" cy="356909"/>
        </a:xfrm>
        <a:prstGeom prst="wedgeRectCallout">
          <a:avLst>
            <a:gd name="adj1" fmla="val -29670"/>
            <a:gd name="adj2" fmla="val -125178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税抜き額を記入してください。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356909</xdr:colOff>
      <xdr:row>7</xdr:row>
      <xdr:rowOff>60885</xdr:rowOff>
    </xdr:from>
    <xdr:to>
      <xdr:col>7</xdr:col>
      <xdr:colOff>589057</xdr:colOff>
      <xdr:row>11</xdr:row>
      <xdr:rowOff>228973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0D1C98B6-C673-4D27-86C4-D4FEDF30F6B6}"/>
            </a:ext>
          </a:extLst>
        </xdr:cNvPr>
        <xdr:cNvSpPr/>
      </xdr:nvSpPr>
      <xdr:spPr>
        <a:xfrm>
          <a:off x="4469468" y="1977091"/>
          <a:ext cx="2137148" cy="1378323"/>
        </a:xfrm>
        <a:prstGeom prst="wedgeRectCallout">
          <a:avLst>
            <a:gd name="adj1" fmla="val -110102"/>
            <a:gd name="adj2" fmla="val 111198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必ず</a:t>
          </a:r>
          <a:r>
            <a:rPr kumimoji="1" lang="ja-JP" altLang="en-US" sz="1100" u="sng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令和８年</a:t>
          </a:r>
          <a:r>
            <a:rPr kumimoji="1" lang="en-US" altLang="ja-JP" sz="1100" u="sng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12</a:t>
          </a:r>
          <a:r>
            <a:rPr kumimoji="1" lang="ja-JP" altLang="en-US" sz="1100" u="sng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1100" u="sng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28</a:t>
          </a:r>
          <a:r>
            <a:rPr kumimoji="1" lang="ja-JP" altLang="en-US" sz="1100" u="sng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以内としてください。</a:t>
          </a:r>
          <a:endParaRPr kumimoji="1" lang="en-US" altLang="ja-JP" sz="1100" kern="1200">
            <a:solidFill>
              <a:schemeClr val="tx2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（不明の場合は、工事業者と連絡調整のうえ記入することとし、上記記載の日付に間に合わない場合は補助ができません。）</a:t>
          </a:r>
        </a:p>
      </xdr:txBody>
    </xdr:sp>
    <xdr:clientData/>
  </xdr:twoCellAnchor>
  <xdr:twoCellAnchor>
    <xdr:from>
      <xdr:col>3</xdr:col>
      <xdr:colOff>316938</xdr:colOff>
      <xdr:row>24</xdr:row>
      <xdr:rowOff>161736</xdr:rowOff>
    </xdr:from>
    <xdr:to>
      <xdr:col>6</xdr:col>
      <xdr:colOff>353732</xdr:colOff>
      <xdr:row>26</xdr:row>
      <xdr:rowOff>254560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2ADFEAB9-3138-47D1-AA8A-4D4C36572B16}"/>
            </a:ext>
          </a:extLst>
        </xdr:cNvPr>
        <xdr:cNvSpPr/>
      </xdr:nvSpPr>
      <xdr:spPr>
        <a:xfrm>
          <a:off x="2737409" y="6963707"/>
          <a:ext cx="2681382" cy="675529"/>
        </a:xfrm>
        <a:prstGeom prst="wedgeRectCallout">
          <a:avLst>
            <a:gd name="adj1" fmla="val 43036"/>
            <a:gd name="adj2" fmla="val -192297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可能な限りで構いませんので詳細に記載してください</a:t>
          </a:r>
        </a:p>
      </xdr:txBody>
    </xdr:sp>
    <xdr:clientData/>
  </xdr:twoCellAnchor>
  <xdr:twoCellAnchor>
    <xdr:from>
      <xdr:col>2</xdr:col>
      <xdr:colOff>675528</xdr:colOff>
      <xdr:row>27</xdr:row>
      <xdr:rowOff>198531</xdr:rowOff>
    </xdr:from>
    <xdr:to>
      <xdr:col>6</xdr:col>
      <xdr:colOff>893294</xdr:colOff>
      <xdr:row>28</xdr:row>
      <xdr:rowOff>275292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2550C4B1-382D-4CC2-A03C-001F92A6D3C2}"/>
            </a:ext>
          </a:extLst>
        </xdr:cNvPr>
        <xdr:cNvSpPr/>
      </xdr:nvSpPr>
      <xdr:spPr>
        <a:xfrm>
          <a:off x="2367616" y="7874560"/>
          <a:ext cx="3590737" cy="368114"/>
        </a:xfrm>
        <a:prstGeom prst="wedgeRectCallout">
          <a:avLst>
            <a:gd name="adj1" fmla="val -34871"/>
            <a:gd name="adj2" fmla="val 198293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別紙１の補助対象額の合計と同額としてください。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256598</xdr:colOff>
      <xdr:row>1</xdr:row>
      <xdr:rowOff>256598</xdr:rowOff>
    </xdr:from>
    <xdr:to>
      <xdr:col>21</xdr:col>
      <xdr:colOff>135083</xdr:colOff>
      <xdr:row>5</xdr:row>
      <xdr:rowOff>810779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FEADE4E8-F20C-5EF4-379A-74CF0E385FBD}"/>
            </a:ext>
          </a:extLst>
        </xdr:cNvPr>
        <xdr:cNvSpPr/>
      </xdr:nvSpPr>
      <xdr:spPr>
        <a:xfrm>
          <a:off x="7270462" y="741507"/>
          <a:ext cx="5021985" cy="1662545"/>
        </a:xfrm>
        <a:prstGeom prst="wedgeRectCallout">
          <a:avLst>
            <a:gd name="adj1" fmla="val -36607"/>
            <a:gd name="adj2" fmla="val 83287"/>
          </a:avLst>
        </a:prstGeom>
        <a:noFill/>
        <a:ln w="38100"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3600" kern="1200">
              <a:solidFill>
                <a:schemeClr val="tx2"/>
              </a:solidFill>
            </a:rPr>
            <a:t>添付する通帳の写しと同じ内容を記載してください。</a:t>
          </a:r>
          <a:endParaRPr kumimoji="1" lang="en-US" altLang="ja-JP" sz="3600" kern="1200">
            <a:solidFill>
              <a:schemeClr val="tx2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715496</xdr:colOff>
      <xdr:row>4</xdr:row>
      <xdr:rowOff>112060</xdr:rowOff>
    </xdr:from>
    <xdr:to>
      <xdr:col>9</xdr:col>
      <xdr:colOff>534521</xdr:colOff>
      <xdr:row>4</xdr:row>
      <xdr:rowOff>731058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3070BCA1-C862-43ED-A511-D3E2BBF84E69}"/>
            </a:ext>
          </a:extLst>
        </xdr:cNvPr>
        <xdr:cNvSpPr/>
      </xdr:nvSpPr>
      <xdr:spPr>
        <a:xfrm>
          <a:off x="11305055" y="1479178"/>
          <a:ext cx="1690407" cy="618998"/>
        </a:xfrm>
        <a:prstGeom prst="wedgeRectCallout">
          <a:avLst>
            <a:gd name="adj1" fmla="val -7584"/>
            <a:gd name="adj2" fmla="val 103208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青色着色部分は自動計算されます。</a:t>
          </a:r>
        </a:p>
      </xdr:txBody>
    </xdr:sp>
    <xdr:clientData/>
  </xdr:twoCellAnchor>
  <xdr:twoCellAnchor>
    <xdr:from>
      <xdr:col>6</xdr:col>
      <xdr:colOff>1554443</xdr:colOff>
      <xdr:row>4</xdr:row>
      <xdr:rowOff>0</xdr:rowOff>
    </xdr:from>
    <xdr:to>
      <xdr:col>8</xdr:col>
      <xdr:colOff>294527</xdr:colOff>
      <xdr:row>4</xdr:row>
      <xdr:rowOff>783911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BD463AB1-E3F0-49DA-AAC8-C7E325DE2705}"/>
            </a:ext>
          </a:extLst>
        </xdr:cNvPr>
        <xdr:cNvSpPr/>
      </xdr:nvSpPr>
      <xdr:spPr>
        <a:xfrm>
          <a:off x="8983943" y="1367118"/>
          <a:ext cx="1900143" cy="783911"/>
        </a:xfrm>
        <a:prstGeom prst="wedgeRectCallout">
          <a:avLst>
            <a:gd name="adj1" fmla="val 1916"/>
            <a:gd name="adj2" fmla="val 85199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施設ごとに交付決定された金額をそのまま記載してください。</a:t>
          </a:r>
        </a:p>
      </xdr:txBody>
    </xdr:sp>
    <xdr:clientData/>
  </xdr:twoCellAnchor>
  <xdr:twoCellAnchor>
    <xdr:from>
      <xdr:col>4</xdr:col>
      <xdr:colOff>2159561</xdr:colOff>
      <xdr:row>3</xdr:row>
      <xdr:rowOff>582706</xdr:rowOff>
    </xdr:from>
    <xdr:to>
      <xdr:col>6</xdr:col>
      <xdr:colOff>116916</xdr:colOff>
      <xdr:row>4</xdr:row>
      <xdr:rowOff>716675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6BC9D306-6108-46C2-8301-9D5147AE4D62}"/>
            </a:ext>
          </a:extLst>
        </xdr:cNvPr>
        <xdr:cNvSpPr/>
      </xdr:nvSpPr>
      <xdr:spPr>
        <a:xfrm>
          <a:off x="5554943" y="1344706"/>
          <a:ext cx="1991473" cy="739087"/>
        </a:xfrm>
        <a:prstGeom prst="wedgeRectCallout">
          <a:avLst>
            <a:gd name="adj1" fmla="val 12096"/>
            <a:gd name="adj2" fmla="val 94523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最終的に必要となった額を記載してください。</a:t>
          </a:r>
        </a:p>
      </xdr:txBody>
    </xdr:sp>
    <xdr:clientData/>
  </xdr:twoCellAnchor>
  <xdr:twoCellAnchor>
    <xdr:from>
      <xdr:col>4</xdr:col>
      <xdr:colOff>683559</xdr:colOff>
      <xdr:row>9</xdr:row>
      <xdr:rowOff>44824</xdr:rowOff>
    </xdr:from>
    <xdr:to>
      <xdr:col>5</xdr:col>
      <xdr:colOff>531533</xdr:colOff>
      <xdr:row>9</xdr:row>
      <xdr:rowOff>728382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59AC32DB-019C-441F-AECC-386A3F63B881}"/>
            </a:ext>
          </a:extLst>
        </xdr:cNvPr>
        <xdr:cNvSpPr/>
      </xdr:nvSpPr>
      <xdr:spPr>
        <a:xfrm>
          <a:off x="4078941" y="5390030"/>
          <a:ext cx="2302063" cy="683558"/>
        </a:xfrm>
        <a:prstGeom prst="wedgeRectCallout">
          <a:avLst>
            <a:gd name="adj1" fmla="val 71118"/>
            <a:gd name="adj2" fmla="val -85778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計画が変わり、補助をしない施設が発生した場合は</a:t>
          </a:r>
          <a:r>
            <a:rPr kumimoji="1" lang="en-US" altLang="ja-JP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0</a:t>
          </a:r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を記入してください。</a:t>
          </a:r>
        </a:p>
      </xdr:txBody>
    </xdr:sp>
    <xdr:clientData/>
  </xdr:twoCellAnchor>
  <xdr:twoCellAnchor>
    <xdr:from>
      <xdr:col>7</xdr:col>
      <xdr:colOff>0</xdr:colOff>
      <xdr:row>9</xdr:row>
      <xdr:rowOff>100853</xdr:rowOff>
    </xdr:from>
    <xdr:to>
      <xdr:col>8</xdr:col>
      <xdr:colOff>104027</xdr:colOff>
      <xdr:row>9</xdr:row>
      <xdr:rowOff>719851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4FADDA70-9AEF-4FDD-B5E1-01985EEBC817}"/>
            </a:ext>
          </a:extLst>
        </xdr:cNvPr>
        <xdr:cNvSpPr/>
      </xdr:nvSpPr>
      <xdr:spPr>
        <a:xfrm>
          <a:off x="9009529" y="5446059"/>
          <a:ext cx="1684057" cy="618998"/>
        </a:xfrm>
        <a:prstGeom prst="wedgeRectCallout">
          <a:avLst>
            <a:gd name="adj1" fmla="val -83962"/>
            <a:gd name="adj2" fmla="val -67895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青色着色部分は自動計算されます。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523501</xdr:colOff>
      <xdr:row>21</xdr:row>
      <xdr:rowOff>190500</xdr:rowOff>
    </xdr:from>
    <xdr:to>
      <xdr:col>6</xdr:col>
      <xdr:colOff>712321</xdr:colOff>
      <xdr:row>23</xdr:row>
      <xdr:rowOff>145677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310CB201-33B0-44E6-AC90-1884219115C4}"/>
            </a:ext>
          </a:extLst>
        </xdr:cNvPr>
        <xdr:cNvSpPr/>
      </xdr:nvSpPr>
      <xdr:spPr>
        <a:xfrm>
          <a:off x="2943972" y="5972735"/>
          <a:ext cx="2833408" cy="537883"/>
        </a:xfrm>
        <a:prstGeom prst="wedgeRectCallout">
          <a:avLst>
            <a:gd name="adj1" fmla="val 37895"/>
            <a:gd name="adj2" fmla="val -202824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できる限りで構いませんので詳細に記載してください。</a:t>
          </a:r>
        </a:p>
      </xdr:txBody>
    </xdr:sp>
    <xdr:clientData/>
  </xdr:twoCellAnchor>
  <xdr:twoCellAnchor>
    <xdr:from>
      <xdr:col>2</xdr:col>
      <xdr:colOff>395382</xdr:colOff>
      <xdr:row>24</xdr:row>
      <xdr:rowOff>228973</xdr:rowOff>
    </xdr:from>
    <xdr:to>
      <xdr:col>6</xdr:col>
      <xdr:colOff>86473</xdr:colOff>
      <xdr:row>26</xdr:row>
      <xdr:rowOff>252880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9C440D55-CBBA-40B5-B4F1-F9190D78E0B0}"/>
            </a:ext>
          </a:extLst>
        </xdr:cNvPr>
        <xdr:cNvSpPr/>
      </xdr:nvSpPr>
      <xdr:spPr>
        <a:xfrm>
          <a:off x="2087470" y="6885267"/>
          <a:ext cx="3064062" cy="606613"/>
        </a:xfrm>
        <a:prstGeom prst="wedgeRectCallout">
          <a:avLst>
            <a:gd name="adj1" fmla="val -34871"/>
            <a:gd name="adj2" fmla="val 198293"/>
          </a:avLst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kern="1200">
              <a:solidFill>
                <a:schemeClr val="tx2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別紙４の補助金所要額の合計額と同額としてください。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"/>
  <sheetViews>
    <sheetView tabSelected="1" view="pageBreakPreview" zoomScale="85" zoomScaleNormal="100" zoomScaleSheetLayoutView="85" zoomScalePageLayoutView="70" workbookViewId="0">
      <selection activeCell="N8" sqref="N8"/>
    </sheetView>
  </sheetViews>
  <sheetFormatPr defaultColWidth="7.7265625" defaultRowHeight="13" x14ac:dyDescent="0.2"/>
  <cols>
    <col min="1" max="1" width="9.7265625" style="1" customWidth="1"/>
    <col min="2" max="2" width="5" style="1" customWidth="1"/>
    <col min="3" max="3" width="18.6328125" style="1" customWidth="1"/>
    <col min="4" max="4" width="15.36328125" style="1" customWidth="1"/>
    <col min="5" max="5" width="35.1796875" style="1" customWidth="1"/>
    <col min="6" max="8" width="22.6328125" style="1" customWidth="1"/>
    <col min="9" max="9" width="26.90625" style="1" customWidth="1"/>
    <col min="10" max="10" width="9.7265625" style="1" customWidth="1"/>
    <col min="11" max="12" width="7.7265625" style="1"/>
    <col min="13" max="13" width="35.1796875" style="1" customWidth="1"/>
    <col min="14" max="14" width="8.54296875" style="1" bestFit="1" customWidth="1"/>
    <col min="15" max="16384" width="7.7265625" style="1"/>
  </cols>
  <sheetData>
    <row r="1" spans="1:14" ht="34.5" customHeight="1" x14ac:dyDescent="0.2">
      <c r="A1" s="1" t="s">
        <v>30</v>
      </c>
      <c r="B1" s="97" t="s">
        <v>26</v>
      </c>
      <c r="C1" s="97"/>
      <c r="D1" s="97"/>
      <c r="E1" s="97"/>
      <c r="F1" s="97"/>
      <c r="G1" s="97"/>
      <c r="H1" s="97"/>
      <c r="I1" s="97"/>
      <c r="J1" s="97"/>
    </row>
    <row r="2" spans="1:14" ht="20.149999999999999" customHeight="1" x14ac:dyDescent="0.2">
      <c r="C2" s="18"/>
      <c r="D2" s="18"/>
      <c r="E2" s="18"/>
      <c r="F2" s="18"/>
      <c r="G2" s="17"/>
      <c r="H2" s="17"/>
      <c r="I2" s="100"/>
      <c r="J2" s="100"/>
    </row>
    <row r="3" spans="1:14" ht="5.25" customHeight="1" x14ac:dyDescent="0.2">
      <c r="C3" s="4"/>
      <c r="D3" s="4"/>
      <c r="F3" s="3"/>
      <c r="G3" s="3"/>
      <c r="H3" s="3"/>
      <c r="J3" s="2"/>
    </row>
    <row r="4" spans="1:14" ht="48" customHeight="1" x14ac:dyDescent="0.2">
      <c r="B4" s="98"/>
      <c r="C4" s="99" t="s">
        <v>18</v>
      </c>
      <c r="D4" s="99" t="s">
        <v>34</v>
      </c>
      <c r="E4" s="99" t="s">
        <v>0</v>
      </c>
      <c r="F4" s="37" t="s">
        <v>22</v>
      </c>
      <c r="G4" s="38" t="s">
        <v>24</v>
      </c>
      <c r="H4" s="39" t="s">
        <v>23</v>
      </c>
      <c r="I4" s="38" t="s">
        <v>28</v>
      </c>
    </row>
    <row r="5" spans="1:14" ht="62.25" customHeight="1" x14ac:dyDescent="0.2">
      <c r="B5" s="98"/>
      <c r="C5" s="99"/>
      <c r="D5" s="99"/>
      <c r="E5" s="99"/>
      <c r="F5" s="40" t="s">
        <v>1</v>
      </c>
      <c r="G5" s="41" t="s">
        <v>25</v>
      </c>
      <c r="H5" s="41" t="s">
        <v>2</v>
      </c>
      <c r="I5" s="41" t="s">
        <v>29</v>
      </c>
    </row>
    <row r="6" spans="1:14" ht="63" customHeight="1" x14ac:dyDescent="0.2">
      <c r="B6" s="30">
        <v>1</v>
      </c>
      <c r="C6" s="51" t="s">
        <v>37</v>
      </c>
      <c r="D6" s="52">
        <v>3800000000</v>
      </c>
      <c r="E6" s="53" t="s">
        <v>99</v>
      </c>
      <c r="F6" s="54">
        <v>3000000</v>
      </c>
      <c r="G6" s="31">
        <f>IF(F6="","",FLOOR(F6/2,1000))</f>
        <v>1500000</v>
      </c>
      <c r="H6" s="31">
        <f>IFERROR(VLOOKUP(C6,M:N,2,FALSE),"")</f>
        <v>3600000</v>
      </c>
      <c r="I6" s="31">
        <f>IF(AND(G6="",H6=""),"",MIN(G6,H6))</f>
        <v>1500000</v>
      </c>
    </row>
    <row r="7" spans="1:14" ht="63" customHeight="1" x14ac:dyDescent="0.2">
      <c r="B7" s="27">
        <v>2</v>
      </c>
      <c r="C7" s="55" t="s">
        <v>48</v>
      </c>
      <c r="D7" s="56">
        <v>3800000001</v>
      </c>
      <c r="E7" s="57" t="s">
        <v>100</v>
      </c>
      <c r="F7" s="58">
        <v>500000</v>
      </c>
      <c r="G7" s="34">
        <f t="shared" ref="G7:G10" si="0">IF(F7="","",FLOOR(F7/2,1000))</f>
        <v>250000</v>
      </c>
      <c r="H7" s="34">
        <f t="shared" ref="H7:H10" si="1">IFERROR(VLOOKUP(C7,M:N,2,FALSE),"")</f>
        <v>350000</v>
      </c>
      <c r="I7" s="33">
        <f t="shared" ref="I7:I10" si="2">IF(AND(G7="",H7=""),"",MIN(G7,H7))</f>
        <v>250000</v>
      </c>
    </row>
    <row r="8" spans="1:14" ht="63" customHeight="1" x14ac:dyDescent="0.2">
      <c r="B8" s="27">
        <v>3</v>
      </c>
      <c r="C8" s="55" t="s">
        <v>57</v>
      </c>
      <c r="D8" s="59">
        <v>3800000002</v>
      </c>
      <c r="E8" s="60" t="s">
        <v>101</v>
      </c>
      <c r="F8" s="61">
        <v>80000</v>
      </c>
      <c r="G8" s="34">
        <f t="shared" si="0"/>
        <v>40000</v>
      </c>
      <c r="H8" s="34">
        <f t="shared" si="1"/>
        <v>120000</v>
      </c>
      <c r="I8" s="35">
        <f t="shared" si="2"/>
        <v>40000</v>
      </c>
    </row>
    <row r="9" spans="1:14" ht="63" customHeight="1" x14ac:dyDescent="0.2">
      <c r="B9" s="27">
        <v>4</v>
      </c>
      <c r="C9" s="62" t="s">
        <v>45</v>
      </c>
      <c r="D9" s="63"/>
      <c r="E9" s="60" t="s">
        <v>102</v>
      </c>
      <c r="F9" s="64">
        <v>8000000</v>
      </c>
      <c r="G9" s="34">
        <f t="shared" si="0"/>
        <v>4000000</v>
      </c>
      <c r="H9" s="33">
        <f t="shared" si="1"/>
        <v>3600000</v>
      </c>
      <c r="I9" s="34">
        <f t="shared" si="2"/>
        <v>3600000</v>
      </c>
    </row>
    <row r="10" spans="1:14" ht="63" customHeight="1" thickBot="1" x14ac:dyDescent="0.25">
      <c r="B10" s="29">
        <v>5</v>
      </c>
      <c r="C10" s="65"/>
      <c r="D10" s="66"/>
      <c r="E10" s="67"/>
      <c r="F10" s="68"/>
      <c r="G10" s="36" t="str">
        <f t="shared" si="0"/>
        <v/>
      </c>
      <c r="H10" s="32" t="str">
        <f t="shared" si="1"/>
        <v/>
      </c>
      <c r="I10" s="36" t="str">
        <f t="shared" si="2"/>
        <v/>
      </c>
    </row>
    <row r="11" spans="1:14" ht="30" customHeight="1" thickTop="1" x14ac:dyDescent="0.2">
      <c r="A11" s="2"/>
      <c r="B11" s="25"/>
      <c r="C11" s="42" t="s">
        <v>21</v>
      </c>
      <c r="D11" s="43"/>
      <c r="E11" s="44"/>
      <c r="F11" s="45">
        <f>SUM(F6:F10)</f>
        <v>11580000</v>
      </c>
      <c r="G11" s="45">
        <f t="shared" ref="G11:I11" si="3">SUM(G6:G10)</f>
        <v>5790000</v>
      </c>
      <c r="H11" s="45">
        <f t="shared" si="3"/>
        <v>7670000</v>
      </c>
      <c r="I11" s="45">
        <f t="shared" si="3"/>
        <v>5390000</v>
      </c>
    </row>
    <row r="12" spans="1:14" ht="30" customHeight="1" x14ac:dyDescent="0.2">
      <c r="B12" s="13" t="s">
        <v>76</v>
      </c>
      <c r="C12" s="21"/>
      <c r="D12" s="7"/>
      <c r="E12" s="7"/>
      <c r="F12" s="7"/>
      <c r="G12" s="7"/>
      <c r="H12" s="7"/>
      <c r="I12" s="7"/>
      <c r="J12" s="23"/>
      <c r="K12" s="6"/>
      <c r="L12" s="6"/>
      <c r="M12" s="6"/>
    </row>
    <row r="13" spans="1:14" ht="30" customHeight="1" x14ac:dyDescent="0.2">
      <c r="B13" s="14"/>
      <c r="C13" s="22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4" ht="20.149999999999999" customHeight="1" x14ac:dyDescent="0.2"/>
    <row r="15" spans="1:14" x14ac:dyDescent="0.2">
      <c r="M15" s="1" t="s">
        <v>73</v>
      </c>
    </row>
    <row r="16" spans="1:14" x14ac:dyDescent="0.2">
      <c r="M16" s="1" t="s">
        <v>36</v>
      </c>
      <c r="N16" s="1">
        <v>3600000</v>
      </c>
    </row>
    <row r="17" spans="13:14" x14ac:dyDescent="0.2">
      <c r="M17" s="1" t="s">
        <v>43</v>
      </c>
      <c r="N17" s="1">
        <v>3600000</v>
      </c>
    </row>
    <row r="18" spans="13:14" x14ac:dyDescent="0.2">
      <c r="M18" s="1" t="s">
        <v>37</v>
      </c>
      <c r="N18" s="1">
        <v>3600000</v>
      </c>
    </row>
    <row r="19" spans="13:14" x14ac:dyDescent="0.2">
      <c r="M19" s="1" t="s">
        <v>38</v>
      </c>
      <c r="N19" s="1">
        <v>3600000</v>
      </c>
    </row>
    <row r="20" spans="13:14" x14ac:dyDescent="0.2">
      <c r="M20" s="1" t="s">
        <v>39</v>
      </c>
      <c r="N20" s="1">
        <v>3600000</v>
      </c>
    </row>
    <row r="21" spans="13:14" x14ac:dyDescent="0.2">
      <c r="M21" s="1" t="s">
        <v>40</v>
      </c>
      <c r="N21" s="1">
        <v>3600000</v>
      </c>
    </row>
    <row r="22" spans="13:14" x14ac:dyDescent="0.2">
      <c r="M22" s="1" t="s">
        <v>41</v>
      </c>
      <c r="N22" s="1">
        <v>3600000</v>
      </c>
    </row>
    <row r="23" spans="13:14" x14ac:dyDescent="0.2">
      <c r="M23" s="1" t="s">
        <v>42</v>
      </c>
      <c r="N23" s="1">
        <v>3600000</v>
      </c>
    </row>
    <row r="24" spans="13:14" x14ac:dyDescent="0.2">
      <c r="M24" s="1" t="s">
        <v>44</v>
      </c>
      <c r="N24" s="1">
        <v>3600000</v>
      </c>
    </row>
    <row r="25" spans="13:14" x14ac:dyDescent="0.2">
      <c r="M25" s="1" t="s">
        <v>45</v>
      </c>
      <c r="N25" s="1">
        <v>3600000</v>
      </c>
    </row>
    <row r="26" spans="13:14" x14ac:dyDescent="0.2">
      <c r="M26" s="1" t="s">
        <v>46</v>
      </c>
      <c r="N26" s="1">
        <v>3600000</v>
      </c>
    </row>
    <row r="27" spans="13:14" x14ac:dyDescent="0.2">
      <c r="M27" s="1" t="s">
        <v>47</v>
      </c>
      <c r="N27" s="1">
        <v>3600000</v>
      </c>
    </row>
    <row r="28" spans="13:14" x14ac:dyDescent="0.2">
      <c r="M28" s="1" t="s">
        <v>48</v>
      </c>
      <c r="N28" s="1">
        <v>350000</v>
      </c>
    </row>
    <row r="29" spans="13:14" x14ac:dyDescent="0.2">
      <c r="M29" s="1" t="s">
        <v>49</v>
      </c>
      <c r="N29" s="1">
        <v>350000</v>
      </c>
    </row>
    <row r="30" spans="13:14" x14ac:dyDescent="0.2">
      <c r="M30" s="1" t="s">
        <v>50</v>
      </c>
      <c r="N30" s="1">
        <v>350000</v>
      </c>
    </row>
    <row r="31" spans="13:14" x14ac:dyDescent="0.2">
      <c r="M31" s="1" t="s">
        <v>51</v>
      </c>
      <c r="N31" s="1">
        <v>350000</v>
      </c>
    </row>
    <row r="32" spans="13:14" x14ac:dyDescent="0.2">
      <c r="M32" s="1" t="s">
        <v>52</v>
      </c>
      <c r="N32" s="1">
        <v>350000</v>
      </c>
    </row>
    <row r="33" spans="13:14" x14ac:dyDescent="0.2">
      <c r="M33" s="1" t="s">
        <v>53</v>
      </c>
      <c r="N33" s="1">
        <v>350000</v>
      </c>
    </row>
    <row r="34" spans="13:14" x14ac:dyDescent="0.2">
      <c r="M34" s="1" t="s">
        <v>54</v>
      </c>
      <c r="N34" s="1">
        <v>350000</v>
      </c>
    </row>
    <row r="35" spans="13:14" x14ac:dyDescent="0.2">
      <c r="M35" s="1" t="s">
        <v>55</v>
      </c>
      <c r="N35" s="1">
        <v>350000</v>
      </c>
    </row>
    <row r="36" spans="13:14" x14ac:dyDescent="0.2">
      <c r="M36" s="1" t="s">
        <v>56</v>
      </c>
      <c r="N36" s="1">
        <v>350000</v>
      </c>
    </row>
    <row r="37" spans="13:14" x14ac:dyDescent="0.2">
      <c r="M37" s="1" t="s">
        <v>57</v>
      </c>
      <c r="N37" s="1">
        <v>120000</v>
      </c>
    </row>
    <row r="38" spans="13:14" x14ac:dyDescent="0.2">
      <c r="M38" s="1" t="s">
        <v>58</v>
      </c>
      <c r="N38" s="1">
        <v>120000</v>
      </c>
    </row>
    <row r="39" spans="13:14" x14ac:dyDescent="0.2">
      <c r="M39" s="1" t="s">
        <v>59</v>
      </c>
      <c r="N39" s="1">
        <v>120000</v>
      </c>
    </row>
    <row r="40" spans="13:14" x14ac:dyDescent="0.2">
      <c r="M40" s="1" t="s">
        <v>60</v>
      </c>
      <c r="N40" s="1">
        <v>120000</v>
      </c>
    </row>
    <row r="41" spans="13:14" x14ac:dyDescent="0.2">
      <c r="M41" s="1" t="s">
        <v>61</v>
      </c>
      <c r="N41" s="1">
        <v>120000</v>
      </c>
    </row>
    <row r="42" spans="13:14" x14ac:dyDescent="0.2">
      <c r="M42" s="1" t="s">
        <v>62</v>
      </c>
      <c r="N42" s="1">
        <v>120000</v>
      </c>
    </row>
    <row r="43" spans="13:14" x14ac:dyDescent="0.2">
      <c r="M43" s="1" t="s">
        <v>63</v>
      </c>
      <c r="N43" s="1">
        <v>120000</v>
      </c>
    </row>
    <row r="44" spans="13:14" x14ac:dyDescent="0.2">
      <c r="M44" s="1" t="s">
        <v>64</v>
      </c>
      <c r="N44" s="1">
        <v>120000</v>
      </c>
    </row>
    <row r="45" spans="13:14" x14ac:dyDescent="0.2">
      <c r="M45" s="1" t="s">
        <v>65</v>
      </c>
      <c r="N45" s="1">
        <v>120000</v>
      </c>
    </row>
    <row r="46" spans="13:14" x14ac:dyDescent="0.2">
      <c r="M46" s="1" t="s">
        <v>66</v>
      </c>
      <c r="N46" s="1">
        <v>120000</v>
      </c>
    </row>
    <row r="47" spans="13:14" x14ac:dyDescent="0.2">
      <c r="M47" s="1" t="s">
        <v>67</v>
      </c>
      <c r="N47" s="1">
        <v>120000</v>
      </c>
    </row>
    <row r="48" spans="13:14" x14ac:dyDescent="0.2">
      <c r="M48" s="1" t="s">
        <v>68</v>
      </c>
      <c r="N48" s="1">
        <v>120000</v>
      </c>
    </row>
    <row r="49" spans="13:14" x14ac:dyDescent="0.2">
      <c r="M49" s="1" t="s">
        <v>69</v>
      </c>
      <c r="N49" s="1">
        <v>120000</v>
      </c>
    </row>
    <row r="50" spans="13:14" x14ac:dyDescent="0.2">
      <c r="M50" s="1" t="s">
        <v>70</v>
      </c>
      <c r="N50" s="1">
        <v>120000</v>
      </c>
    </row>
    <row r="51" spans="13:14" x14ac:dyDescent="0.2">
      <c r="M51" s="1" t="s">
        <v>71</v>
      </c>
      <c r="N51" s="1">
        <v>120000</v>
      </c>
    </row>
    <row r="52" spans="13:14" x14ac:dyDescent="0.2">
      <c r="M52" s="1" t="s">
        <v>72</v>
      </c>
      <c r="N52" s="1">
        <v>120000</v>
      </c>
    </row>
  </sheetData>
  <mergeCells count="6">
    <mergeCell ref="B1:J1"/>
    <mergeCell ref="B4:B5"/>
    <mergeCell ref="C4:C5"/>
    <mergeCell ref="E4:E5"/>
    <mergeCell ref="I2:J2"/>
    <mergeCell ref="D4:D5"/>
  </mergeCells>
  <phoneticPr fontId="3"/>
  <dataValidations count="1">
    <dataValidation type="list" allowBlank="1" showInputMessage="1" showErrorMessage="1" sqref="C6:C10" xr:uid="{D34CAD7D-1D8A-4EB8-BFEE-CEF4253D3FF4}">
      <formula1>$M$16:$M$52</formula1>
    </dataValidation>
  </dataValidations>
  <pageMargins left="0.70866141732283472" right="0.51181102362204722" top="0.74803149606299213" bottom="0.35433070866141736" header="0.31496062992125984" footer="0.31496062992125984"/>
  <pageSetup paperSize="9" scale="7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view="pageBreakPreview" zoomScale="85" zoomScaleNormal="100" zoomScaleSheetLayoutView="85" workbookViewId="0">
      <selection activeCell="A8" sqref="A8:A12"/>
    </sheetView>
  </sheetViews>
  <sheetFormatPr defaultRowHeight="13" x14ac:dyDescent="0.2"/>
  <cols>
    <col min="1" max="1" width="3.6328125" style="10" customWidth="1"/>
    <col min="2" max="2" width="20.6328125" style="10" customWidth="1"/>
    <col min="3" max="3" width="10.453125" style="10" customWidth="1"/>
    <col min="4" max="4" width="10.6328125" style="10" customWidth="1"/>
    <col min="5" max="7" width="13.6328125" style="10" customWidth="1"/>
    <col min="8" max="8" width="9.6328125" style="10" customWidth="1"/>
    <col min="9" max="9" width="9" style="10" hidden="1" customWidth="1"/>
    <col min="10" max="256" width="9" style="10"/>
    <col min="257" max="257" width="3.6328125" style="10" customWidth="1"/>
    <col min="258" max="258" width="20.6328125" style="10" customWidth="1"/>
    <col min="259" max="259" width="10.453125" style="10" customWidth="1"/>
    <col min="260" max="260" width="10.6328125" style="10" customWidth="1"/>
    <col min="261" max="263" width="13.6328125" style="10" customWidth="1"/>
    <col min="264" max="264" width="9.6328125" style="10" customWidth="1"/>
    <col min="265" max="265" width="0" style="10" hidden="1" customWidth="1"/>
    <col min="266" max="512" width="9" style="10"/>
    <col min="513" max="513" width="3.6328125" style="10" customWidth="1"/>
    <col min="514" max="514" width="20.6328125" style="10" customWidth="1"/>
    <col min="515" max="515" width="10.453125" style="10" customWidth="1"/>
    <col min="516" max="516" width="10.6328125" style="10" customWidth="1"/>
    <col min="517" max="519" width="13.6328125" style="10" customWidth="1"/>
    <col min="520" max="520" width="9.6328125" style="10" customWidth="1"/>
    <col min="521" max="521" width="0" style="10" hidden="1" customWidth="1"/>
    <col min="522" max="768" width="9" style="10"/>
    <col min="769" max="769" width="3.6328125" style="10" customWidth="1"/>
    <col min="770" max="770" width="20.6328125" style="10" customWidth="1"/>
    <col min="771" max="771" width="10.453125" style="10" customWidth="1"/>
    <col min="772" max="772" width="10.6328125" style="10" customWidth="1"/>
    <col min="773" max="775" width="13.6328125" style="10" customWidth="1"/>
    <col min="776" max="776" width="9.6328125" style="10" customWidth="1"/>
    <col min="777" max="777" width="0" style="10" hidden="1" customWidth="1"/>
    <col min="778" max="1024" width="9" style="10"/>
    <col min="1025" max="1025" width="3.6328125" style="10" customWidth="1"/>
    <col min="1026" max="1026" width="20.6328125" style="10" customWidth="1"/>
    <col min="1027" max="1027" width="10.453125" style="10" customWidth="1"/>
    <col min="1028" max="1028" width="10.6328125" style="10" customWidth="1"/>
    <col min="1029" max="1031" width="13.6328125" style="10" customWidth="1"/>
    <col min="1032" max="1032" width="9.6328125" style="10" customWidth="1"/>
    <col min="1033" max="1033" width="0" style="10" hidden="1" customWidth="1"/>
    <col min="1034" max="1280" width="9" style="10"/>
    <col min="1281" max="1281" width="3.6328125" style="10" customWidth="1"/>
    <col min="1282" max="1282" width="20.6328125" style="10" customWidth="1"/>
    <col min="1283" max="1283" width="10.453125" style="10" customWidth="1"/>
    <col min="1284" max="1284" width="10.6328125" style="10" customWidth="1"/>
    <col min="1285" max="1287" width="13.6328125" style="10" customWidth="1"/>
    <col min="1288" max="1288" width="9.6328125" style="10" customWidth="1"/>
    <col min="1289" max="1289" width="0" style="10" hidden="1" customWidth="1"/>
    <col min="1290" max="1536" width="9" style="10"/>
    <col min="1537" max="1537" width="3.6328125" style="10" customWidth="1"/>
    <col min="1538" max="1538" width="20.6328125" style="10" customWidth="1"/>
    <col min="1539" max="1539" width="10.453125" style="10" customWidth="1"/>
    <col min="1540" max="1540" width="10.6328125" style="10" customWidth="1"/>
    <col min="1541" max="1543" width="13.6328125" style="10" customWidth="1"/>
    <col min="1544" max="1544" width="9.6328125" style="10" customWidth="1"/>
    <col min="1545" max="1545" width="0" style="10" hidden="1" customWidth="1"/>
    <col min="1546" max="1792" width="9" style="10"/>
    <col min="1793" max="1793" width="3.6328125" style="10" customWidth="1"/>
    <col min="1794" max="1794" width="20.6328125" style="10" customWidth="1"/>
    <col min="1795" max="1795" width="10.453125" style="10" customWidth="1"/>
    <col min="1796" max="1796" width="10.6328125" style="10" customWidth="1"/>
    <col min="1797" max="1799" width="13.6328125" style="10" customWidth="1"/>
    <col min="1800" max="1800" width="9.6328125" style="10" customWidth="1"/>
    <col min="1801" max="1801" width="0" style="10" hidden="1" customWidth="1"/>
    <col min="1802" max="2048" width="9" style="10"/>
    <col min="2049" max="2049" width="3.6328125" style="10" customWidth="1"/>
    <col min="2050" max="2050" width="20.6328125" style="10" customWidth="1"/>
    <col min="2051" max="2051" width="10.453125" style="10" customWidth="1"/>
    <col min="2052" max="2052" width="10.6328125" style="10" customWidth="1"/>
    <col min="2053" max="2055" width="13.6328125" style="10" customWidth="1"/>
    <col min="2056" max="2056" width="9.6328125" style="10" customWidth="1"/>
    <col min="2057" max="2057" width="0" style="10" hidden="1" customWidth="1"/>
    <col min="2058" max="2304" width="9" style="10"/>
    <col min="2305" max="2305" width="3.6328125" style="10" customWidth="1"/>
    <col min="2306" max="2306" width="20.6328125" style="10" customWidth="1"/>
    <col min="2307" max="2307" width="10.453125" style="10" customWidth="1"/>
    <col min="2308" max="2308" width="10.6328125" style="10" customWidth="1"/>
    <col min="2309" max="2311" width="13.6328125" style="10" customWidth="1"/>
    <col min="2312" max="2312" width="9.6328125" style="10" customWidth="1"/>
    <col min="2313" max="2313" width="0" style="10" hidden="1" customWidth="1"/>
    <col min="2314" max="2560" width="9" style="10"/>
    <col min="2561" max="2561" width="3.6328125" style="10" customWidth="1"/>
    <col min="2562" max="2562" width="20.6328125" style="10" customWidth="1"/>
    <col min="2563" max="2563" width="10.453125" style="10" customWidth="1"/>
    <col min="2564" max="2564" width="10.6328125" style="10" customWidth="1"/>
    <col min="2565" max="2567" width="13.6328125" style="10" customWidth="1"/>
    <col min="2568" max="2568" width="9.6328125" style="10" customWidth="1"/>
    <col min="2569" max="2569" width="0" style="10" hidden="1" customWidth="1"/>
    <col min="2570" max="2816" width="9" style="10"/>
    <col min="2817" max="2817" width="3.6328125" style="10" customWidth="1"/>
    <col min="2818" max="2818" width="20.6328125" style="10" customWidth="1"/>
    <col min="2819" max="2819" width="10.453125" style="10" customWidth="1"/>
    <col min="2820" max="2820" width="10.6328125" style="10" customWidth="1"/>
    <col min="2821" max="2823" width="13.6328125" style="10" customWidth="1"/>
    <col min="2824" max="2824" width="9.6328125" style="10" customWidth="1"/>
    <col min="2825" max="2825" width="0" style="10" hidden="1" customWidth="1"/>
    <col min="2826" max="3072" width="9" style="10"/>
    <col min="3073" max="3073" width="3.6328125" style="10" customWidth="1"/>
    <col min="3074" max="3074" width="20.6328125" style="10" customWidth="1"/>
    <col min="3075" max="3075" width="10.453125" style="10" customWidth="1"/>
    <col min="3076" max="3076" width="10.6328125" style="10" customWidth="1"/>
    <col min="3077" max="3079" width="13.6328125" style="10" customWidth="1"/>
    <col min="3080" max="3080" width="9.6328125" style="10" customWidth="1"/>
    <col min="3081" max="3081" width="0" style="10" hidden="1" customWidth="1"/>
    <col min="3082" max="3328" width="9" style="10"/>
    <col min="3329" max="3329" width="3.6328125" style="10" customWidth="1"/>
    <col min="3330" max="3330" width="20.6328125" style="10" customWidth="1"/>
    <col min="3331" max="3331" width="10.453125" style="10" customWidth="1"/>
    <col min="3332" max="3332" width="10.6328125" style="10" customWidth="1"/>
    <col min="3333" max="3335" width="13.6328125" style="10" customWidth="1"/>
    <col min="3336" max="3336" width="9.6328125" style="10" customWidth="1"/>
    <col min="3337" max="3337" width="0" style="10" hidden="1" customWidth="1"/>
    <col min="3338" max="3584" width="9" style="10"/>
    <col min="3585" max="3585" width="3.6328125" style="10" customWidth="1"/>
    <col min="3586" max="3586" width="20.6328125" style="10" customWidth="1"/>
    <col min="3587" max="3587" width="10.453125" style="10" customWidth="1"/>
    <col min="3588" max="3588" width="10.6328125" style="10" customWidth="1"/>
    <col min="3589" max="3591" width="13.6328125" style="10" customWidth="1"/>
    <col min="3592" max="3592" width="9.6328125" style="10" customWidth="1"/>
    <col min="3593" max="3593" width="0" style="10" hidden="1" customWidth="1"/>
    <col min="3594" max="3840" width="9" style="10"/>
    <col min="3841" max="3841" width="3.6328125" style="10" customWidth="1"/>
    <col min="3842" max="3842" width="20.6328125" style="10" customWidth="1"/>
    <col min="3843" max="3843" width="10.453125" style="10" customWidth="1"/>
    <col min="3844" max="3844" width="10.6328125" style="10" customWidth="1"/>
    <col min="3845" max="3847" width="13.6328125" style="10" customWidth="1"/>
    <col min="3848" max="3848" width="9.6328125" style="10" customWidth="1"/>
    <col min="3849" max="3849" width="0" style="10" hidden="1" customWidth="1"/>
    <col min="3850" max="4096" width="9" style="10"/>
    <col min="4097" max="4097" width="3.6328125" style="10" customWidth="1"/>
    <col min="4098" max="4098" width="20.6328125" style="10" customWidth="1"/>
    <col min="4099" max="4099" width="10.453125" style="10" customWidth="1"/>
    <col min="4100" max="4100" width="10.6328125" style="10" customWidth="1"/>
    <col min="4101" max="4103" width="13.6328125" style="10" customWidth="1"/>
    <col min="4104" max="4104" width="9.6328125" style="10" customWidth="1"/>
    <col min="4105" max="4105" width="0" style="10" hidden="1" customWidth="1"/>
    <col min="4106" max="4352" width="9" style="10"/>
    <col min="4353" max="4353" width="3.6328125" style="10" customWidth="1"/>
    <col min="4354" max="4354" width="20.6328125" style="10" customWidth="1"/>
    <col min="4355" max="4355" width="10.453125" style="10" customWidth="1"/>
    <col min="4356" max="4356" width="10.6328125" style="10" customWidth="1"/>
    <col min="4357" max="4359" width="13.6328125" style="10" customWidth="1"/>
    <col min="4360" max="4360" width="9.6328125" style="10" customWidth="1"/>
    <col min="4361" max="4361" width="0" style="10" hidden="1" customWidth="1"/>
    <col min="4362" max="4608" width="9" style="10"/>
    <col min="4609" max="4609" width="3.6328125" style="10" customWidth="1"/>
    <col min="4610" max="4610" width="20.6328125" style="10" customWidth="1"/>
    <col min="4611" max="4611" width="10.453125" style="10" customWidth="1"/>
    <col min="4612" max="4612" width="10.6328125" style="10" customWidth="1"/>
    <col min="4613" max="4615" width="13.6328125" style="10" customWidth="1"/>
    <col min="4616" max="4616" width="9.6328125" style="10" customWidth="1"/>
    <col min="4617" max="4617" width="0" style="10" hidden="1" customWidth="1"/>
    <col min="4618" max="4864" width="9" style="10"/>
    <col min="4865" max="4865" width="3.6328125" style="10" customWidth="1"/>
    <col min="4866" max="4866" width="20.6328125" style="10" customWidth="1"/>
    <col min="4867" max="4867" width="10.453125" style="10" customWidth="1"/>
    <col min="4868" max="4868" width="10.6328125" style="10" customWidth="1"/>
    <col min="4869" max="4871" width="13.6328125" style="10" customWidth="1"/>
    <col min="4872" max="4872" width="9.6328125" style="10" customWidth="1"/>
    <col min="4873" max="4873" width="0" style="10" hidden="1" customWidth="1"/>
    <col min="4874" max="5120" width="9" style="10"/>
    <col min="5121" max="5121" width="3.6328125" style="10" customWidth="1"/>
    <col min="5122" max="5122" width="20.6328125" style="10" customWidth="1"/>
    <col min="5123" max="5123" width="10.453125" style="10" customWidth="1"/>
    <col min="5124" max="5124" width="10.6328125" style="10" customWidth="1"/>
    <col min="5125" max="5127" width="13.6328125" style="10" customWidth="1"/>
    <col min="5128" max="5128" width="9.6328125" style="10" customWidth="1"/>
    <col min="5129" max="5129" width="0" style="10" hidden="1" customWidth="1"/>
    <col min="5130" max="5376" width="9" style="10"/>
    <col min="5377" max="5377" width="3.6328125" style="10" customWidth="1"/>
    <col min="5378" max="5378" width="20.6328125" style="10" customWidth="1"/>
    <col min="5379" max="5379" width="10.453125" style="10" customWidth="1"/>
    <col min="5380" max="5380" width="10.6328125" style="10" customWidth="1"/>
    <col min="5381" max="5383" width="13.6328125" style="10" customWidth="1"/>
    <col min="5384" max="5384" width="9.6328125" style="10" customWidth="1"/>
    <col min="5385" max="5385" width="0" style="10" hidden="1" customWidth="1"/>
    <col min="5386" max="5632" width="9" style="10"/>
    <col min="5633" max="5633" width="3.6328125" style="10" customWidth="1"/>
    <col min="5634" max="5634" width="20.6328125" style="10" customWidth="1"/>
    <col min="5635" max="5635" width="10.453125" style="10" customWidth="1"/>
    <col min="5636" max="5636" width="10.6328125" style="10" customWidth="1"/>
    <col min="5637" max="5639" width="13.6328125" style="10" customWidth="1"/>
    <col min="5640" max="5640" width="9.6328125" style="10" customWidth="1"/>
    <col min="5641" max="5641" width="0" style="10" hidden="1" customWidth="1"/>
    <col min="5642" max="5888" width="9" style="10"/>
    <col min="5889" max="5889" width="3.6328125" style="10" customWidth="1"/>
    <col min="5890" max="5890" width="20.6328125" style="10" customWidth="1"/>
    <col min="5891" max="5891" width="10.453125" style="10" customWidth="1"/>
    <col min="5892" max="5892" width="10.6328125" style="10" customWidth="1"/>
    <col min="5893" max="5895" width="13.6328125" style="10" customWidth="1"/>
    <col min="5896" max="5896" width="9.6328125" style="10" customWidth="1"/>
    <col min="5897" max="5897" width="0" style="10" hidden="1" customWidth="1"/>
    <col min="5898" max="6144" width="9" style="10"/>
    <col min="6145" max="6145" width="3.6328125" style="10" customWidth="1"/>
    <col min="6146" max="6146" width="20.6328125" style="10" customWidth="1"/>
    <col min="6147" max="6147" width="10.453125" style="10" customWidth="1"/>
    <col min="6148" max="6148" width="10.6328125" style="10" customWidth="1"/>
    <col min="6149" max="6151" width="13.6328125" style="10" customWidth="1"/>
    <col min="6152" max="6152" width="9.6328125" style="10" customWidth="1"/>
    <col min="6153" max="6153" width="0" style="10" hidden="1" customWidth="1"/>
    <col min="6154" max="6400" width="9" style="10"/>
    <col min="6401" max="6401" width="3.6328125" style="10" customWidth="1"/>
    <col min="6402" max="6402" width="20.6328125" style="10" customWidth="1"/>
    <col min="6403" max="6403" width="10.453125" style="10" customWidth="1"/>
    <col min="6404" max="6404" width="10.6328125" style="10" customWidth="1"/>
    <col min="6405" max="6407" width="13.6328125" style="10" customWidth="1"/>
    <col min="6408" max="6408" width="9.6328125" style="10" customWidth="1"/>
    <col min="6409" max="6409" width="0" style="10" hidden="1" customWidth="1"/>
    <col min="6410" max="6656" width="9" style="10"/>
    <col min="6657" max="6657" width="3.6328125" style="10" customWidth="1"/>
    <col min="6658" max="6658" width="20.6328125" style="10" customWidth="1"/>
    <col min="6659" max="6659" width="10.453125" style="10" customWidth="1"/>
    <col min="6660" max="6660" width="10.6328125" style="10" customWidth="1"/>
    <col min="6661" max="6663" width="13.6328125" style="10" customWidth="1"/>
    <col min="6664" max="6664" width="9.6328125" style="10" customWidth="1"/>
    <col min="6665" max="6665" width="0" style="10" hidden="1" customWidth="1"/>
    <col min="6666" max="6912" width="9" style="10"/>
    <col min="6913" max="6913" width="3.6328125" style="10" customWidth="1"/>
    <col min="6914" max="6914" width="20.6328125" style="10" customWidth="1"/>
    <col min="6915" max="6915" width="10.453125" style="10" customWidth="1"/>
    <col min="6916" max="6916" width="10.6328125" style="10" customWidth="1"/>
    <col min="6917" max="6919" width="13.6328125" style="10" customWidth="1"/>
    <col min="6920" max="6920" width="9.6328125" style="10" customWidth="1"/>
    <col min="6921" max="6921" width="0" style="10" hidden="1" customWidth="1"/>
    <col min="6922" max="7168" width="9" style="10"/>
    <col min="7169" max="7169" width="3.6328125" style="10" customWidth="1"/>
    <col min="7170" max="7170" width="20.6328125" style="10" customWidth="1"/>
    <col min="7171" max="7171" width="10.453125" style="10" customWidth="1"/>
    <col min="7172" max="7172" width="10.6328125" style="10" customWidth="1"/>
    <col min="7173" max="7175" width="13.6328125" style="10" customWidth="1"/>
    <col min="7176" max="7176" width="9.6328125" style="10" customWidth="1"/>
    <col min="7177" max="7177" width="0" style="10" hidden="1" customWidth="1"/>
    <col min="7178" max="7424" width="9" style="10"/>
    <col min="7425" max="7425" width="3.6328125" style="10" customWidth="1"/>
    <col min="7426" max="7426" width="20.6328125" style="10" customWidth="1"/>
    <col min="7427" max="7427" width="10.453125" style="10" customWidth="1"/>
    <col min="7428" max="7428" width="10.6328125" style="10" customWidth="1"/>
    <col min="7429" max="7431" width="13.6328125" style="10" customWidth="1"/>
    <col min="7432" max="7432" width="9.6328125" style="10" customWidth="1"/>
    <col min="7433" max="7433" width="0" style="10" hidden="1" customWidth="1"/>
    <col min="7434" max="7680" width="9" style="10"/>
    <col min="7681" max="7681" width="3.6328125" style="10" customWidth="1"/>
    <col min="7682" max="7682" width="20.6328125" style="10" customWidth="1"/>
    <col min="7683" max="7683" width="10.453125" style="10" customWidth="1"/>
    <col min="7684" max="7684" width="10.6328125" style="10" customWidth="1"/>
    <col min="7685" max="7687" width="13.6328125" style="10" customWidth="1"/>
    <col min="7688" max="7688" width="9.6328125" style="10" customWidth="1"/>
    <col min="7689" max="7689" width="0" style="10" hidden="1" customWidth="1"/>
    <col min="7690" max="7936" width="9" style="10"/>
    <col min="7937" max="7937" width="3.6328125" style="10" customWidth="1"/>
    <col min="7938" max="7938" width="20.6328125" style="10" customWidth="1"/>
    <col min="7939" max="7939" width="10.453125" style="10" customWidth="1"/>
    <col min="7940" max="7940" width="10.6328125" style="10" customWidth="1"/>
    <col min="7941" max="7943" width="13.6328125" style="10" customWidth="1"/>
    <col min="7944" max="7944" width="9.6328125" style="10" customWidth="1"/>
    <col min="7945" max="7945" width="0" style="10" hidden="1" customWidth="1"/>
    <col min="7946" max="8192" width="9" style="10"/>
    <col min="8193" max="8193" width="3.6328125" style="10" customWidth="1"/>
    <col min="8194" max="8194" width="20.6328125" style="10" customWidth="1"/>
    <col min="8195" max="8195" width="10.453125" style="10" customWidth="1"/>
    <col min="8196" max="8196" width="10.6328125" style="10" customWidth="1"/>
    <col min="8197" max="8199" width="13.6328125" style="10" customWidth="1"/>
    <col min="8200" max="8200" width="9.6328125" style="10" customWidth="1"/>
    <col min="8201" max="8201" width="0" style="10" hidden="1" customWidth="1"/>
    <col min="8202" max="8448" width="9" style="10"/>
    <col min="8449" max="8449" width="3.6328125" style="10" customWidth="1"/>
    <col min="8450" max="8450" width="20.6328125" style="10" customWidth="1"/>
    <col min="8451" max="8451" width="10.453125" style="10" customWidth="1"/>
    <col min="8452" max="8452" width="10.6328125" style="10" customWidth="1"/>
    <col min="8453" max="8455" width="13.6328125" style="10" customWidth="1"/>
    <col min="8456" max="8456" width="9.6328125" style="10" customWidth="1"/>
    <col min="8457" max="8457" width="0" style="10" hidden="1" customWidth="1"/>
    <col min="8458" max="8704" width="9" style="10"/>
    <col min="8705" max="8705" width="3.6328125" style="10" customWidth="1"/>
    <col min="8706" max="8706" width="20.6328125" style="10" customWidth="1"/>
    <col min="8707" max="8707" width="10.453125" style="10" customWidth="1"/>
    <col min="8708" max="8708" width="10.6328125" style="10" customWidth="1"/>
    <col min="8709" max="8711" width="13.6328125" style="10" customWidth="1"/>
    <col min="8712" max="8712" width="9.6328125" style="10" customWidth="1"/>
    <col min="8713" max="8713" width="0" style="10" hidden="1" customWidth="1"/>
    <col min="8714" max="8960" width="9" style="10"/>
    <col min="8961" max="8961" width="3.6328125" style="10" customWidth="1"/>
    <col min="8962" max="8962" width="20.6328125" style="10" customWidth="1"/>
    <col min="8963" max="8963" width="10.453125" style="10" customWidth="1"/>
    <col min="8964" max="8964" width="10.6328125" style="10" customWidth="1"/>
    <col min="8965" max="8967" width="13.6328125" style="10" customWidth="1"/>
    <col min="8968" max="8968" width="9.6328125" style="10" customWidth="1"/>
    <col min="8969" max="8969" width="0" style="10" hidden="1" customWidth="1"/>
    <col min="8970" max="9216" width="9" style="10"/>
    <col min="9217" max="9217" width="3.6328125" style="10" customWidth="1"/>
    <col min="9218" max="9218" width="20.6328125" style="10" customWidth="1"/>
    <col min="9219" max="9219" width="10.453125" style="10" customWidth="1"/>
    <col min="9220" max="9220" width="10.6328125" style="10" customWidth="1"/>
    <col min="9221" max="9223" width="13.6328125" style="10" customWidth="1"/>
    <col min="9224" max="9224" width="9.6328125" style="10" customWidth="1"/>
    <col min="9225" max="9225" width="0" style="10" hidden="1" customWidth="1"/>
    <col min="9226" max="9472" width="9" style="10"/>
    <col min="9473" max="9473" width="3.6328125" style="10" customWidth="1"/>
    <col min="9474" max="9474" width="20.6328125" style="10" customWidth="1"/>
    <col min="9475" max="9475" width="10.453125" style="10" customWidth="1"/>
    <col min="9476" max="9476" width="10.6328125" style="10" customWidth="1"/>
    <col min="9477" max="9479" width="13.6328125" style="10" customWidth="1"/>
    <col min="9480" max="9480" width="9.6328125" style="10" customWidth="1"/>
    <col min="9481" max="9481" width="0" style="10" hidden="1" customWidth="1"/>
    <col min="9482" max="9728" width="9" style="10"/>
    <col min="9729" max="9729" width="3.6328125" style="10" customWidth="1"/>
    <col min="9730" max="9730" width="20.6328125" style="10" customWidth="1"/>
    <col min="9731" max="9731" width="10.453125" style="10" customWidth="1"/>
    <col min="9732" max="9732" width="10.6328125" style="10" customWidth="1"/>
    <col min="9733" max="9735" width="13.6328125" style="10" customWidth="1"/>
    <col min="9736" max="9736" width="9.6328125" style="10" customWidth="1"/>
    <col min="9737" max="9737" width="0" style="10" hidden="1" customWidth="1"/>
    <col min="9738" max="9984" width="9" style="10"/>
    <col min="9985" max="9985" width="3.6328125" style="10" customWidth="1"/>
    <col min="9986" max="9986" width="20.6328125" style="10" customWidth="1"/>
    <col min="9987" max="9987" width="10.453125" style="10" customWidth="1"/>
    <col min="9988" max="9988" width="10.6328125" style="10" customWidth="1"/>
    <col min="9989" max="9991" width="13.6328125" style="10" customWidth="1"/>
    <col min="9992" max="9992" width="9.6328125" style="10" customWidth="1"/>
    <col min="9993" max="9993" width="0" style="10" hidden="1" customWidth="1"/>
    <col min="9994" max="10240" width="9" style="10"/>
    <col min="10241" max="10241" width="3.6328125" style="10" customWidth="1"/>
    <col min="10242" max="10242" width="20.6328125" style="10" customWidth="1"/>
    <col min="10243" max="10243" width="10.453125" style="10" customWidth="1"/>
    <col min="10244" max="10244" width="10.6328125" style="10" customWidth="1"/>
    <col min="10245" max="10247" width="13.6328125" style="10" customWidth="1"/>
    <col min="10248" max="10248" width="9.6328125" style="10" customWidth="1"/>
    <col min="10249" max="10249" width="0" style="10" hidden="1" customWidth="1"/>
    <col min="10250" max="10496" width="9" style="10"/>
    <col min="10497" max="10497" width="3.6328125" style="10" customWidth="1"/>
    <col min="10498" max="10498" width="20.6328125" style="10" customWidth="1"/>
    <col min="10499" max="10499" width="10.453125" style="10" customWidth="1"/>
    <col min="10500" max="10500" width="10.6328125" style="10" customWidth="1"/>
    <col min="10501" max="10503" width="13.6328125" style="10" customWidth="1"/>
    <col min="10504" max="10504" width="9.6328125" style="10" customWidth="1"/>
    <col min="10505" max="10505" width="0" style="10" hidden="1" customWidth="1"/>
    <col min="10506" max="10752" width="9" style="10"/>
    <col min="10753" max="10753" width="3.6328125" style="10" customWidth="1"/>
    <col min="10754" max="10754" width="20.6328125" style="10" customWidth="1"/>
    <col min="10755" max="10755" width="10.453125" style="10" customWidth="1"/>
    <col min="10756" max="10756" width="10.6328125" style="10" customWidth="1"/>
    <col min="10757" max="10759" width="13.6328125" style="10" customWidth="1"/>
    <col min="10760" max="10760" width="9.6328125" style="10" customWidth="1"/>
    <col min="10761" max="10761" width="0" style="10" hidden="1" customWidth="1"/>
    <col min="10762" max="11008" width="9" style="10"/>
    <col min="11009" max="11009" width="3.6328125" style="10" customWidth="1"/>
    <col min="11010" max="11010" width="20.6328125" style="10" customWidth="1"/>
    <col min="11011" max="11011" width="10.453125" style="10" customWidth="1"/>
    <col min="11012" max="11012" width="10.6328125" style="10" customWidth="1"/>
    <col min="11013" max="11015" width="13.6328125" style="10" customWidth="1"/>
    <col min="11016" max="11016" width="9.6328125" style="10" customWidth="1"/>
    <col min="11017" max="11017" width="0" style="10" hidden="1" customWidth="1"/>
    <col min="11018" max="11264" width="9" style="10"/>
    <col min="11265" max="11265" width="3.6328125" style="10" customWidth="1"/>
    <col min="11266" max="11266" width="20.6328125" style="10" customWidth="1"/>
    <col min="11267" max="11267" width="10.453125" style="10" customWidth="1"/>
    <col min="11268" max="11268" width="10.6328125" style="10" customWidth="1"/>
    <col min="11269" max="11271" width="13.6328125" style="10" customWidth="1"/>
    <col min="11272" max="11272" width="9.6328125" style="10" customWidth="1"/>
    <col min="11273" max="11273" width="0" style="10" hidden="1" customWidth="1"/>
    <col min="11274" max="11520" width="9" style="10"/>
    <col min="11521" max="11521" width="3.6328125" style="10" customWidth="1"/>
    <col min="11522" max="11522" width="20.6328125" style="10" customWidth="1"/>
    <col min="11523" max="11523" width="10.453125" style="10" customWidth="1"/>
    <col min="11524" max="11524" width="10.6328125" style="10" customWidth="1"/>
    <col min="11525" max="11527" width="13.6328125" style="10" customWidth="1"/>
    <col min="11528" max="11528" width="9.6328125" style="10" customWidth="1"/>
    <col min="11529" max="11529" width="0" style="10" hidden="1" customWidth="1"/>
    <col min="11530" max="11776" width="9" style="10"/>
    <col min="11777" max="11777" width="3.6328125" style="10" customWidth="1"/>
    <col min="11778" max="11778" width="20.6328125" style="10" customWidth="1"/>
    <col min="11779" max="11779" width="10.453125" style="10" customWidth="1"/>
    <col min="11780" max="11780" width="10.6328125" style="10" customWidth="1"/>
    <col min="11781" max="11783" width="13.6328125" style="10" customWidth="1"/>
    <col min="11784" max="11784" width="9.6328125" style="10" customWidth="1"/>
    <col min="11785" max="11785" width="0" style="10" hidden="1" customWidth="1"/>
    <col min="11786" max="12032" width="9" style="10"/>
    <col min="12033" max="12033" width="3.6328125" style="10" customWidth="1"/>
    <col min="12034" max="12034" width="20.6328125" style="10" customWidth="1"/>
    <col min="12035" max="12035" width="10.453125" style="10" customWidth="1"/>
    <col min="12036" max="12036" width="10.6328125" style="10" customWidth="1"/>
    <col min="12037" max="12039" width="13.6328125" style="10" customWidth="1"/>
    <col min="12040" max="12040" width="9.6328125" style="10" customWidth="1"/>
    <col min="12041" max="12041" width="0" style="10" hidden="1" customWidth="1"/>
    <col min="12042" max="12288" width="9" style="10"/>
    <col min="12289" max="12289" width="3.6328125" style="10" customWidth="1"/>
    <col min="12290" max="12290" width="20.6328125" style="10" customWidth="1"/>
    <col min="12291" max="12291" width="10.453125" style="10" customWidth="1"/>
    <col min="12292" max="12292" width="10.6328125" style="10" customWidth="1"/>
    <col min="12293" max="12295" width="13.6328125" style="10" customWidth="1"/>
    <col min="12296" max="12296" width="9.6328125" style="10" customWidth="1"/>
    <col min="12297" max="12297" width="0" style="10" hidden="1" customWidth="1"/>
    <col min="12298" max="12544" width="9" style="10"/>
    <col min="12545" max="12545" width="3.6328125" style="10" customWidth="1"/>
    <col min="12546" max="12546" width="20.6328125" style="10" customWidth="1"/>
    <col min="12547" max="12547" width="10.453125" style="10" customWidth="1"/>
    <col min="12548" max="12548" width="10.6328125" style="10" customWidth="1"/>
    <col min="12549" max="12551" width="13.6328125" style="10" customWidth="1"/>
    <col min="12552" max="12552" width="9.6328125" style="10" customWidth="1"/>
    <col min="12553" max="12553" width="0" style="10" hidden="1" customWidth="1"/>
    <col min="12554" max="12800" width="9" style="10"/>
    <col min="12801" max="12801" width="3.6328125" style="10" customWidth="1"/>
    <col min="12802" max="12802" width="20.6328125" style="10" customWidth="1"/>
    <col min="12803" max="12803" width="10.453125" style="10" customWidth="1"/>
    <col min="12804" max="12804" width="10.6328125" style="10" customWidth="1"/>
    <col min="12805" max="12807" width="13.6328125" style="10" customWidth="1"/>
    <col min="12808" max="12808" width="9.6328125" style="10" customWidth="1"/>
    <col min="12809" max="12809" width="0" style="10" hidden="1" customWidth="1"/>
    <col min="12810" max="13056" width="9" style="10"/>
    <col min="13057" max="13057" width="3.6328125" style="10" customWidth="1"/>
    <col min="13058" max="13058" width="20.6328125" style="10" customWidth="1"/>
    <col min="13059" max="13059" width="10.453125" style="10" customWidth="1"/>
    <col min="13060" max="13060" width="10.6328125" style="10" customWidth="1"/>
    <col min="13061" max="13063" width="13.6328125" style="10" customWidth="1"/>
    <col min="13064" max="13064" width="9.6328125" style="10" customWidth="1"/>
    <col min="13065" max="13065" width="0" style="10" hidden="1" customWidth="1"/>
    <col min="13066" max="13312" width="9" style="10"/>
    <col min="13313" max="13313" width="3.6328125" style="10" customWidth="1"/>
    <col min="13314" max="13314" width="20.6328125" style="10" customWidth="1"/>
    <col min="13315" max="13315" width="10.453125" style="10" customWidth="1"/>
    <col min="13316" max="13316" width="10.6328125" style="10" customWidth="1"/>
    <col min="13317" max="13319" width="13.6328125" style="10" customWidth="1"/>
    <col min="13320" max="13320" width="9.6328125" style="10" customWidth="1"/>
    <col min="13321" max="13321" width="0" style="10" hidden="1" customWidth="1"/>
    <col min="13322" max="13568" width="9" style="10"/>
    <col min="13569" max="13569" width="3.6328125" style="10" customWidth="1"/>
    <col min="13570" max="13570" width="20.6328125" style="10" customWidth="1"/>
    <col min="13571" max="13571" width="10.453125" style="10" customWidth="1"/>
    <col min="13572" max="13572" width="10.6328125" style="10" customWidth="1"/>
    <col min="13573" max="13575" width="13.6328125" style="10" customWidth="1"/>
    <col min="13576" max="13576" width="9.6328125" style="10" customWidth="1"/>
    <col min="13577" max="13577" width="0" style="10" hidden="1" customWidth="1"/>
    <col min="13578" max="13824" width="9" style="10"/>
    <col min="13825" max="13825" width="3.6328125" style="10" customWidth="1"/>
    <col min="13826" max="13826" width="20.6328125" style="10" customWidth="1"/>
    <col min="13827" max="13827" width="10.453125" style="10" customWidth="1"/>
    <col min="13828" max="13828" width="10.6328125" style="10" customWidth="1"/>
    <col min="13829" max="13831" width="13.6328125" style="10" customWidth="1"/>
    <col min="13832" max="13832" width="9.6328125" style="10" customWidth="1"/>
    <col min="13833" max="13833" width="0" style="10" hidden="1" customWidth="1"/>
    <col min="13834" max="14080" width="9" style="10"/>
    <col min="14081" max="14081" width="3.6328125" style="10" customWidth="1"/>
    <col min="14082" max="14082" width="20.6328125" style="10" customWidth="1"/>
    <col min="14083" max="14083" width="10.453125" style="10" customWidth="1"/>
    <col min="14084" max="14084" width="10.6328125" style="10" customWidth="1"/>
    <col min="14085" max="14087" width="13.6328125" style="10" customWidth="1"/>
    <col min="14088" max="14088" width="9.6328125" style="10" customWidth="1"/>
    <col min="14089" max="14089" width="0" style="10" hidden="1" customWidth="1"/>
    <col min="14090" max="14336" width="9" style="10"/>
    <col min="14337" max="14337" width="3.6328125" style="10" customWidth="1"/>
    <col min="14338" max="14338" width="20.6328125" style="10" customWidth="1"/>
    <col min="14339" max="14339" width="10.453125" style="10" customWidth="1"/>
    <col min="14340" max="14340" width="10.6328125" style="10" customWidth="1"/>
    <col min="14341" max="14343" width="13.6328125" style="10" customWidth="1"/>
    <col min="14344" max="14344" width="9.6328125" style="10" customWidth="1"/>
    <col min="14345" max="14345" width="0" style="10" hidden="1" customWidth="1"/>
    <col min="14346" max="14592" width="9" style="10"/>
    <col min="14593" max="14593" width="3.6328125" style="10" customWidth="1"/>
    <col min="14594" max="14594" width="20.6328125" style="10" customWidth="1"/>
    <col min="14595" max="14595" width="10.453125" style="10" customWidth="1"/>
    <col min="14596" max="14596" width="10.6328125" style="10" customWidth="1"/>
    <col min="14597" max="14599" width="13.6328125" style="10" customWidth="1"/>
    <col min="14600" max="14600" width="9.6328125" style="10" customWidth="1"/>
    <col min="14601" max="14601" width="0" style="10" hidden="1" customWidth="1"/>
    <col min="14602" max="14848" width="9" style="10"/>
    <col min="14849" max="14849" width="3.6328125" style="10" customWidth="1"/>
    <col min="14850" max="14850" width="20.6328125" style="10" customWidth="1"/>
    <col min="14851" max="14851" width="10.453125" style="10" customWidth="1"/>
    <col min="14852" max="14852" width="10.6328125" style="10" customWidth="1"/>
    <col min="14853" max="14855" width="13.6328125" style="10" customWidth="1"/>
    <col min="14856" max="14856" width="9.6328125" style="10" customWidth="1"/>
    <col min="14857" max="14857" width="0" style="10" hidden="1" customWidth="1"/>
    <col min="14858" max="15104" width="9" style="10"/>
    <col min="15105" max="15105" width="3.6328125" style="10" customWidth="1"/>
    <col min="15106" max="15106" width="20.6328125" style="10" customWidth="1"/>
    <col min="15107" max="15107" width="10.453125" style="10" customWidth="1"/>
    <col min="15108" max="15108" width="10.6328125" style="10" customWidth="1"/>
    <col min="15109" max="15111" width="13.6328125" style="10" customWidth="1"/>
    <col min="15112" max="15112" width="9.6328125" style="10" customWidth="1"/>
    <col min="15113" max="15113" width="0" style="10" hidden="1" customWidth="1"/>
    <col min="15114" max="15360" width="9" style="10"/>
    <col min="15361" max="15361" width="3.6328125" style="10" customWidth="1"/>
    <col min="15362" max="15362" width="20.6328125" style="10" customWidth="1"/>
    <col min="15363" max="15363" width="10.453125" style="10" customWidth="1"/>
    <col min="15364" max="15364" width="10.6328125" style="10" customWidth="1"/>
    <col min="15365" max="15367" width="13.6328125" style="10" customWidth="1"/>
    <col min="15368" max="15368" width="9.6328125" style="10" customWidth="1"/>
    <col min="15369" max="15369" width="0" style="10" hidden="1" customWidth="1"/>
    <col min="15370" max="15616" width="9" style="10"/>
    <col min="15617" max="15617" width="3.6328125" style="10" customWidth="1"/>
    <col min="15618" max="15618" width="20.6328125" style="10" customWidth="1"/>
    <col min="15619" max="15619" width="10.453125" style="10" customWidth="1"/>
    <col min="15620" max="15620" width="10.6328125" style="10" customWidth="1"/>
    <col min="15621" max="15623" width="13.6328125" style="10" customWidth="1"/>
    <col min="15624" max="15624" width="9.6328125" style="10" customWidth="1"/>
    <col min="15625" max="15625" width="0" style="10" hidden="1" customWidth="1"/>
    <col min="15626" max="15872" width="9" style="10"/>
    <col min="15873" max="15873" width="3.6328125" style="10" customWidth="1"/>
    <col min="15874" max="15874" width="20.6328125" style="10" customWidth="1"/>
    <col min="15875" max="15875" width="10.453125" style="10" customWidth="1"/>
    <col min="15876" max="15876" width="10.6328125" style="10" customWidth="1"/>
    <col min="15877" max="15879" width="13.6328125" style="10" customWidth="1"/>
    <col min="15880" max="15880" width="9.6328125" style="10" customWidth="1"/>
    <col min="15881" max="15881" width="0" style="10" hidden="1" customWidth="1"/>
    <col min="15882" max="16128" width="9" style="10"/>
    <col min="16129" max="16129" width="3.6328125" style="10" customWidth="1"/>
    <col min="16130" max="16130" width="20.6328125" style="10" customWidth="1"/>
    <col min="16131" max="16131" width="10.453125" style="10" customWidth="1"/>
    <col min="16132" max="16132" width="10.6328125" style="10" customWidth="1"/>
    <col min="16133" max="16135" width="13.6328125" style="10" customWidth="1"/>
    <col min="16136" max="16136" width="9.6328125" style="10" customWidth="1"/>
    <col min="16137" max="16137" width="0" style="10" hidden="1" customWidth="1"/>
    <col min="16138" max="16383" width="9" style="10"/>
    <col min="16384" max="16384" width="9" style="10" customWidth="1"/>
  </cols>
  <sheetData>
    <row r="1" spans="1:9" ht="13.5" customHeight="1" x14ac:dyDescent="0.2">
      <c r="A1" s="8" t="s">
        <v>7</v>
      </c>
      <c r="B1" s="9"/>
      <c r="C1" s="9"/>
      <c r="D1" s="9"/>
      <c r="H1" s="15"/>
    </row>
    <row r="2" spans="1:9" ht="31.5" customHeight="1" x14ac:dyDescent="0.2">
      <c r="A2" s="8"/>
      <c r="B2" s="9"/>
      <c r="C2" s="9"/>
      <c r="D2" s="9"/>
      <c r="H2" s="15"/>
    </row>
    <row r="3" spans="1:9" ht="21" customHeight="1" x14ac:dyDescent="0.2">
      <c r="A3" s="105" t="s">
        <v>27</v>
      </c>
      <c r="B3" s="105"/>
      <c r="C3" s="105"/>
      <c r="D3" s="105"/>
      <c r="E3" s="105"/>
      <c r="F3" s="105"/>
      <c r="G3" s="105"/>
      <c r="H3" s="105"/>
    </row>
    <row r="4" spans="1:9" ht="21" customHeight="1" x14ac:dyDescent="0.2">
      <c r="A4" s="24"/>
      <c r="B4" s="24"/>
      <c r="C4" s="24"/>
      <c r="D4" s="24"/>
      <c r="E4" s="24"/>
      <c r="F4" s="24"/>
      <c r="G4" s="11"/>
      <c r="H4" s="11"/>
    </row>
    <row r="5" spans="1:9" ht="21" customHeight="1" x14ac:dyDescent="0.2">
      <c r="A5" s="106"/>
      <c r="B5" s="106"/>
      <c r="C5" s="106"/>
      <c r="D5" s="106"/>
      <c r="E5" s="106"/>
      <c r="F5" s="106"/>
      <c r="G5" s="11"/>
      <c r="H5" s="11"/>
    </row>
    <row r="6" spans="1:9" ht="17.25" customHeight="1" thickBot="1" x14ac:dyDescent="0.25">
      <c r="A6" s="16"/>
      <c r="B6" s="19"/>
      <c r="C6" s="19"/>
      <c r="D6" s="19"/>
      <c r="E6" s="15"/>
      <c r="F6" s="15"/>
    </row>
    <row r="7" spans="1:9" ht="25" customHeight="1" thickBot="1" x14ac:dyDescent="0.25">
      <c r="A7" s="119" t="s">
        <v>8</v>
      </c>
      <c r="B7" s="120"/>
      <c r="C7" s="120"/>
      <c r="D7" s="120"/>
      <c r="E7" s="49" t="s">
        <v>19</v>
      </c>
      <c r="F7" s="20"/>
    </row>
    <row r="8" spans="1:9" ht="24" customHeight="1" x14ac:dyDescent="0.2">
      <c r="A8" s="198" t="str" cm="1">
        <f t="array" ref="A8:A11">_xlfn.UNIQUE(_xlfn._xlws.FILTER(別紙１!C6:C10,別紙１!C6:C10&lt;&gt;""))</f>
        <v>介護老人福祉施設</v>
      </c>
      <c r="B8" s="191"/>
      <c r="C8" s="191"/>
      <c r="D8" s="191"/>
      <c r="E8" s="192">
        <f>IF(別紙２!A8="","",COUNTIF(別紙１!C6:C10,別紙２!A8))</f>
        <v>1</v>
      </c>
    </row>
    <row r="9" spans="1:9" ht="24" customHeight="1" x14ac:dyDescent="0.2">
      <c r="A9" s="199" t="str">
        <v>通所介護</v>
      </c>
      <c r="B9" s="193"/>
      <c r="C9" s="193"/>
      <c r="D9" s="194"/>
      <c r="E9" s="192">
        <f>IF(別紙２!A9="","",COUNTIF(別紙１!C7:C11,別紙２!A9))</f>
        <v>1</v>
      </c>
    </row>
    <row r="10" spans="1:9" ht="24" customHeight="1" x14ac:dyDescent="0.2">
      <c r="A10" s="199" t="str">
        <v>訪問介護</v>
      </c>
      <c r="B10" s="193"/>
      <c r="C10" s="193"/>
      <c r="D10" s="194"/>
      <c r="E10" s="192">
        <f>IF(別紙２!A10="","",COUNTIF(別紙１!C8:C12,別紙２!A10))</f>
        <v>1</v>
      </c>
    </row>
    <row r="11" spans="1:9" ht="24" customHeight="1" x14ac:dyDescent="0.2">
      <c r="A11" s="199" t="str">
        <v>軽費老人ホーム</v>
      </c>
      <c r="B11" s="193"/>
      <c r="C11" s="193"/>
      <c r="D11" s="194"/>
      <c r="E11" s="192">
        <f>IF(別紙２!A11="","",COUNTIF(別紙１!C9:C13,別紙２!A11))</f>
        <v>1</v>
      </c>
    </row>
    <row r="12" spans="1:9" ht="24" customHeight="1" thickBot="1" x14ac:dyDescent="0.25">
      <c r="A12" s="200"/>
      <c r="B12" s="195"/>
      <c r="C12" s="195"/>
      <c r="D12" s="196"/>
      <c r="E12" s="197" t="str">
        <f>IF(別紙２!A12="","",COUNTIF(別紙１!C10:C14,別紙２!A12))</f>
        <v/>
      </c>
    </row>
    <row r="13" spans="1:9" ht="13.5" thickBot="1" x14ac:dyDescent="0.25">
      <c r="D13" s="15"/>
      <c r="H13" s="15"/>
      <c r="I13" s="107">
        <f>D13+H13</f>
        <v>0</v>
      </c>
    </row>
    <row r="14" spans="1:9" ht="25" customHeight="1" thickBot="1" x14ac:dyDescent="0.25">
      <c r="A14" s="119" t="s">
        <v>20</v>
      </c>
      <c r="B14" s="120"/>
      <c r="C14" s="120"/>
      <c r="D14" s="120"/>
      <c r="E14" s="121"/>
      <c r="H14" s="15"/>
      <c r="I14" s="107"/>
    </row>
    <row r="15" spans="1:9" ht="31" customHeight="1" thickBot="1" x14ac:dyDescent="0.25">
      <c r="A15" s="122">
        <v>46357</v>
      </c>
      <c r="B15" s="123"/>
      <c r="C15" s="123"/>
      <c r="D15" s="123"/>
      <c r="E15" s="124"/>
      <c r="H15" s="15"/>
      <c r="I15" s="107"/>
    </row>
    <row r="16" spans="1:9" ht="13.5" thickBot="1" x14ac:dyDescent="0.25">
      <c r="D16" s="16"/>
      <c r="H16" s="16"/>
      <c r="I16" s="107"/>
    </row>
    <row r="17" spans="1:8" ht="22.5" customHeight="1" x14ac:dyDescent="0.2">
      <c r="A17" s="112" t="s">
        <v>3</v>
      </c>
      <c r="B17" s="113"/>
      <c r="C17" s="116" t="s">
        <v>4</v>
      </c>
      <c r="D17" s="113"/>
      <c r="E17" s="116" t="s">
        <v>5</v>
      </c>
      <c r="F17" s="113"/>
      <c r="G17" s="113"/>
      <c r="H17" s="117" t="s">
        <v>6</v>
      </c>
    </row>
    <row r="18" spans="1:8" ht="22.5" customHeight="1" thickBot="1" x14ac:dyDescent="0.25">
      <c r="A18" s="114"/>
      <c r="B18" s="115"/>
      <c r="C18" s="115"/>
      <c r="D18" s="115"/>
      <c r="E18" s="115"/>
      <c r="F18" s="115"/>
      <c r="G18" s="115"/>
      <c r="H18" s="118"/>
    </row>
    <row r="19" spans="1:8" ht="22.5" customHeight="1" x14ac:dyDescent="0.2">
      <c r="A19" s="102" t="s">
        <v>104</v>
      </c>
      <c r="B19" s="103"/>
      <c r="C19" s="104">
        <v>11580000</v>
      </c>
      <c r="D19" s="104"/>
      <c r="E19" s="111" t="s">
        <v>103</v>
      </c>
      <c r="F19" s="111"/>
      <c r="G19" s="111"/>
      <c r="H19" s="69"/>
    </row>
    <row r="20" spans="1:8" ht="22.5" customHeight="1" x14ac:dyDescent="0.2">
      <c r="A20" s="102"/>
      <c r="B20" s="103"/>
      <c r="C20" s="104"/>
      <c r="D20" s="104"/>
      <c r="E20" s="111" t="s">
        <v>105</v>
      </c>
      <c r="F20" s="111"/>
      <c r="G20" s="111"/>
      <c r="H20" s="69"/>
    </row>
    <row r="21" spans="1:8" ht="22.5" customHeight="1" x14ac:dyDescent="0.2">
      <c r="A21" s="102"/>
      <c r="B21" s="103"/>
      <c r="C21" s="104"/>
      <c r="D21" s="104"/>
      <c r="E21" s="111" t="s">
        <v>106</v>
      </c>
      <c r="F21" s="111"/>
      <c r="G21" s="111"/>
      <c r="H21" s="69"/>
    </row>
    <row r="22" spans="1:8" ht="22.5" customHeight="1" x14ac:dyDescent="0.2">
      <c r="A22" s="102"/>
      <c r="B22" s="103"/>
      <c r="C22" s="104"/>
      <c r="D22" s="104"/>
      <c r="E22" s="101"/>
      <c r="F22" s="101"/>
      <c r="G22" s="101"/>
      <c r="H22" s="69"/>
    </row>
    <row r="23" spans="1:8" ht="22.5" customHeight="1" x14ac:dyDescent="0.2">
      <c r="A23" s="102"/>
      <c r="B23" s="103"/>
      <c r="C23" s="104"/>
      <c r="D23" s="104"/>
      <c r="E23" s="101"/>
      <c r="F23" s="101"/>
      <c r="G23" s="101"/>
      <c r="H23" s="69"/>
    </row>
    <row r="24" spans="1:8" ht="22.5" customHeight="1" x14ac:dyDescent="0.2">
      <c r="A24" s="102"/>
      <c r="B24" s="103"/>
      <c r="C24" s="104"/>
      <c r="D24" s="104"/>
      <c r="E24" s="101"/>
      <c r="F24" s="101"/>
      <c r="G24" s="101"/>
      <c r="H24" s="69"/>
    </row>
    <row r="25" spans="1:8" ht="22.5" customHeight="1" x14ac:dyDescent="0.2">
      <c r="A25" s="102"/>
      <c r="B25" s="103"/>
      <c r="C25" s="104"/>
      <c r="D25" s="104"/>
      <c r="E25" s="101"/>
      <c r="F25" s="101"/>
      <c r="G25" s="101"/>
      <c r="H25" s="69"/>
    </row>
    <row r="26" spans="1:8" ht="22.5" customHeight="1" x14ac:dyDescent="0.2">
      <c r="A26" s="102"/>
      <c r="B26" s="103"/>
      <c r="C26" s="104"/>
      <c r="D26" s="104"/>
      <c r="E26" s="101"/>
      <c r="F26" s="101"/>
      <c r="G26" s="101"/>
      <c r="H26" s="69"/>
    </row>
    <row r="27" spans="1:8" ht="22.5" customHeight="1" x14ac:dyDescent="0.2">
      <c r="A27" s="102"/>
      <c r="B27" s="103"/>
      <c r="C27" s="104"/>
      <c r="D27" s="104"/>
      <c r="E27" s="101"/>
      <c r="F27" s="101"/>
      <c r="G27" s="101"/>
      <c r="H27" s="69"/>
    </row>
    <row r="28" spans="1:8" ht="22.5" customHeight="1" x14ac:dyDescent="0.2">
      <c r="A28" s="102"/>
      <c r="B28" s="103"/>
      <c r="C28" s="104"/>
      <c r="D28" s="104"/>
      <c r="E28" s="101"/>
      <c r="F28" s="101"/>
      <c r="G28" s="101"/>
      <c r="H28" s="69"/>
    </row>
    <row r="29" spans="1:8" ht="22.5" customHeight="1" x14ac:dyDescent="0.2">
      <c r="A29" s="102"/>
      <c r="B29" s="103"/>
      <c r="C29" s="104"/>
      <c r="D29" s="104"/>
      <c r="E29" s="101"/>
      <c r="F29" s="101"/>
      <c r="G29" s="101"/>
      <c r="H29" s="69"/>
    </row>
    <row r="30" spans="1:8" ht="22.5" customHeight="1" x14ac:dyDescent="0.2">
      <c r="A30" s="102"/>
      <c r="B30" s="103"/>
      <c r="C30" s="104"/>
      <c r="D30" s="104"/>
      <c r="E30" s="101"/>
      <c r="F30" s="101"/>
      <c r="G30" s="101"/>
      <c r="H30" s="69"/>
    </row>
    <row r="31" spans="1:8" ht="22.5" customHeight="1" x14ac:dyDescent="0.2">
      <c r="A31" s="102"/>
      <c r="B31" s="103"/>
      <c r="C31" s="104"/>
      <c r="D31" s="104"/>
      <c r="E31" s="101"/>
      <c r="F31" s="101"/>
      <c r="G31" s="101"/>
      <c r="H31" s="69"/>
    </row>
    <row r="32" spans="1:8" ht="22.5" customHeight="1" x14ac:dyDescent="0.2">
      <c r="A32" s="108" t="s">
        <v>74</v>
      </c>
      <c r="B32" s="108"/>
      <c r="C32" s="109">
        <f>IFERROR(SUM(C19:D31),"")</f>
        <v>11580000</v>
      </c>
      <c r="D32" s="109"/>
      <c r="E32" s="110"/>
      <c r="F32" s="110"/>
      <c r="G32" s="110"/>
      <c r="H32" s="50"/>
    </row>
    <row r="33" spans="1:8" ht="22.5" customHeight="1" x14ac:dyDescent="0.2">
      <c r="A33" s="107"/>
      <c r="B33" s="107"/>
      <c r="C33" s="107"/>
      <c r="D33" s="107"/>
      <c r="E33" s="107"/>
      <c r="F33" s="107"/>
      <c r="G33" s="107"/>
    </row>
    <row r="35" spans="1:8" ht="22.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8" ht="22.5" customHeight="1" x14ac:dyDescent="0.2">
      <c r="A36" s="12"/>
      <c r="B36" s="12"/>
      <c r="C36" s="12"/>
      <c r="D36" s="12"/>
      <c r="E36" s="12"/>
      <c r="F36" s="12"/>
      <c r="G36" s="12"/>
      <c r="H36" s="12"/>
    </row>
  </sheetData>
  <mergeCells count="56">
    <mergeCell ref="A7:D7"/>
    <mergeCell ref="A29:B29"/>
    <mergeCell ref="C29:D29"/>
    <mergeCell ref="A22:B22"/>
    <mergeCell ref="A19:B19"/>
    <mergeCell ref="C19:D19"/>
    <mergeCell ref="C22:D22"/>
    <mergeCell ref="A23:B23"/>
    <mergeCell ref="C23:D23"/>
    <mergeCell ref="A26:B26"/>
    <mergeCell ref="C26:D26"/>
    <mergeCell ref="E29:G29"/>
    <mergeCell ref="A27:B27"/>
    <mergeCell ref="C27:D27"/>
    <mergeCell ref="E27:G27"/>
    <mergeCell ref="A28:B28"/>
    <mergeCell ref="C28:D28"/>
    <mergeCell ref="E28:G28"/>
    <mergeCell ref="I13:I16"/>
    <mergeCell ref="A17:B18"/>
    <mergeCell ref="C17:D18"/>
    <mergeCell ref="E17:G18"/>
    <mergeCell ref="H17:H18"/>
    <mergeCell ref="A14:E14"/>
    <mergeCell ref="A15:E15"/>
    <mergeCell ref="E19:G19"/>
    <mergeCell ref="E20:G20"/>
    <mergeCell ref="E21:G21"/>
    <mergeCell ref="A20:B20"/>
    <mergeCell ref="C20:D20"/>
    <mergeCell ref="A21:B21"/>
    <mergeCell ref="C21:D21"/>
    <mergeCell ref="A3:H3"/>
    <mergeCell ref="A5:B5"/>
    <mergeCell ref="C5:F5"/>
    <mergeCell ref="A33:B33"/>
    <mergeCell ref="C33:D33"/>
    <mergeCell ref="E33:G33"/>
    <mergeCell ref="A30:B30"/>
    <mergeCell ref="C30:D30"/>
    <mergeCell ref="E30:G30"/>
    <mergeCell ref="A31:B31"/>
    <mergeCell ref="C31:D31"/>
    <mergeCell ref="E31:G31"/>
    <mergeCell ref="A32:B32"/>
    <mergeCell ref="C32:D32"/>
    <mergeCell ref="E32:G32"/>
    <mergeCell ref="E22:G22"/>
    <mergeCell ref="E26:G26"/>
    <mergeCell ref="E23:G23"/>
    <mergeCell ref="A24:B24"/>
    <mergeCell ref="C24:D24"/>
    <mergeCell ref="E24:G24"/>
    <mergeCell ref="A25:B25"/>
    <mergeCell ref="C25:D25"/>
    <mergeCell ref="E25:G25"/>
  </mergeCells>
  <phoneticPr fontId="3"/>
  <conditionalFormatting sqref="D13 H13:H16 D16">
    <cfRule type="cellIs" dxfId="3" priority="1" stopIfTrue="1" operator="equal">
      <formula>0</formula>
    </cfRule>
  </conditionalFormatting>
  <conditionalFormatting sqref="I13:I16">
    <cfRule type="cellIs" dxfId="2" priority="2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200-000000000000}">
          <x14:formula1>
            <xm:f>data!$B$2:$B$6</xm:f>
          </x14:formula1>
          <xm:sqref>C5:F5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B03D7-AB10-4B60-A2B6-13522C167CD1}">
  <sheetPr>
    <pageSetUpPr fitToPage="1"/>
  </sheetPr>
  <dimension ref="A1:Y38"/>
  <sheetViews>
    <sheetView showGridLines="0" view="pageBreakPreview" topLeftCell="A2" zoomScale="55" zoomScaleNormal="50" zoomScaleSheetLayoutView="55" workbookViewId="0">
      <selection activeCell="P13" sqref="P13:V13"/>
    </sheetView>
  </sheetViews>
  <sheetFormatPr defaultColWidth="9" defaultRowHeight="13" x14ac:dyDescent="0.2"/>
  <cols>
    <col min="1" max="1" width="6" style="71" customWidth="1"/>
    <col min="2" max="2" width="6.08984375" style="71" customWidth="1"/>
    <col min="3" max="3" width="6.7265625" style="71" customWidth="1"/>
    <col min="4" max="4" width="5.6328125" style="71" customWidth="1"/>
    <col min="5" max="5" width="13.6328125" style="71" customWidth="1"/>
    <col min="6" max="7" width="9.36328125" style="71" customWidth="1"/>
    <col min="8" max="15" width="8.7265625" style="71" customWidth="1"/>
    <col min="16" max="22" width="8" style="71" customWidth="1"/>
    <col min="23" max="23" width="5.6328125" style="71" customWidth="1"/>
    <col min="24" max="24" width="6" style="71" customWidth="1"/>
    <col min="25" max="25" width="9.90625" style="71" customWidth="1"/>
    <col min="26" max="16384" width="9" style="71"/>
  </cols>
  <sheetData>
    <row r="1" spans="1:25" ht="37.5" customHeight="1" x14ac:dyDescent="0.2">
      <c r="A1" s="125" t="s">
        <v>98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</row>
    <row r="2" spans="1:25" s="72" customFormat="1" ht="61.5" customHeight="1" x14ac:dyDescent="0.2"/>
    <row r="3" spans="1:25" s="74" customFormat="1" ht="9.5" customHeight="1" x14ac:dyDescent="0.2">
      <c r="D3" s="72"/>
      <c r="E3" s="72"/>
      <c r="F3" s="72"/>
      <c r="G3" s="72"/>
      <c r="H3" s="72"/>
      <c r="I3" s="72"/>
    </row>
    <row r="4" spans="1:25" s="74" customFormat="1" ht="69" hidden="1" customHeight="1" x14ac:dyDescent="0.2"/>
    <row r="5" spans="1:25" s="72" customFormat="1" ht="16" customHeight="1" x14ac:dyDescent="0.2"/>
    <row r="6" spans="1:25" s="74" customFormat="1" ht="77.25" customHeight="1" x14ac:dyDescent="0.2">
      <c r="A6" s="74" t="s">
        <v>97</v>
      </c>
    </row>
    <row r="7" spans="1:25" s="72" customFormat="1" ht="30.75" customHeight="1" thickBot="1" x14ac:dyDescent="0.25">
      <c r="Y7" s="93"/>
    </row>
    <row r="8" spans="1:25" s="72" customFormat="1" ht="90.75" customHeight="1" thickBot="1" x14ac:dyDescent="0.25">
      <c r="B8" s="126" t="s">
        <v>96</v>
      </c>
      <c r="C8" s="127"/>
      <c r="D8" s="127"/>
      <c r="E8" s="127"/>
      <c r="F8" s="127"/>
      <c r="G8" s="127"/>
      <c r="H8" s="127"/>
      <c r="I8" s="127"/>
      <c r="J8" s="128" t="s">
        <v>107</v>
      </c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30"/>
    </row>
    <row r="9" spans="1:25" s="72" customFormat="1" ht="26.25" customHeight="1" x14ac:dyDescent="0.2">
      <c r="P9" s="131"/>
      <c r="Q9" s="131"/>
      <c r="R9" s="131"/>
      <c r="S9" s="131"/>
      <c r="T9" s="131"/>
    </row>
    <row r="10" spans="1:25" s="72" customFormat="1" ht="67.5" customHeight="1" thickBot="1" x14ac:dyDescent="0.25">
      <c r="B10" s="74" t="s">
        <v>95</v>
      </c>
      <c r="P10" s="132"/>
      <c r="Q10" s="132"/>
      <c r="R10" s="132"/>
      <c r="S10" s="132"/>
      <c r="T10" s="132"/>
      <c r="U10" s="92"/>
      <c r="V10" s="92"/>
      <c r="W10" s="92"/>
    </row>
    <row r="11" spans="1:25" s="72" customFormat="1" ht="96" customHeight="1" thickBot="1" x14ac:dyDescent="0.25">
      <c r="B11" s="133" t="s">
        <v>94</v>
      </c>
      <c r="C11" s="134"/>
      <c r="D11" s="134"/>
      <c r="E11" s="135"/>
      <c r="F11" s="136" t="s">
        <v>108</v>
      </c>
      <c r="G11" s="137"/>
      <c r="H11" s="137"/>
      <c r="I11" s="137"/>
      <c r="J11" s="138" t="s">
        <v>109</v>
      </c>
      <c r="K11" s="139"/>
      <c r="L11" s="140" t="s">
        <v>93</v>
      </c>
      <c r="M11" s="141"/>
      <c r="N11" s="141"/>
      <c r="O11" s="142"/>
      <c r="P11" s="151" t="s">
        <v>110</v>
      </c>
      <c r="Q11" s="137"/>
      <c r="R11" s="137"/>
      <c r="S11" s="137"/>
      <c r="T11" s="137"/>
      <c r="U11" s="138" t="s">
        <v>111</v>
      </c>
      <c r="V11" s="152"/>
      <c r="W11" s="153"/>
    </row>
    <row r="12" spans="1:25" s="72" customFormat="1" ht="96" customHeight="1" thickBot="1" x14ac:dyDescent="0.25">
      <c r="B12" s="133" t="s">
        <v>92</v>
      </c>
      <c r="C12" s="154"/>
      <c r="D12" s="154"/>
      <c r="E12" s="155"/>
      <c r="F12" s="156" t="s">
        <v>112</v>
      </c>
      <c r="G12" s="150"/>
      <c r="H12" s="150"/>
      <c r="I12" s="150"/>
      <c r="J12" s="150"/>
      <c r="K12" s="157"/>
      <c r="L12" s="140" t="s">
        <v>91</v>
      </c>
      <c r="M12" s="141"/>
      <c r="N12" s="141"/>
      <c r="O12" s="141"/>
      <c r="P12" s="149" t="s">
        <v>113</v>
      </c>
      <c r="Q12" s="150"/>
      <c r="R12" s="150"/>
      <c r="S12" s="150"/>
      <c r="T12" s="150"/>
      <c r="U12" s="150"/>
      <c r="V12" s="150"/>
      <c r="W12" s="157"/>
    </row>
    <row r="13" spans="1:25" s="72" customFormat="1" ht="111" customHeight="1" thickBot="1" x14ac:dyDescent="0.25">
      <c r="B13" s="140" t="s">
        <v>90</v>
      </c>
      <c r="C13" s="143"/>
      <c r="D13" s="143"/>
      <c r="E13" s="143"/>
      <c r="F13" s="144" t="s">
        <v>114</v>
      </c>
      <c r="G13" s="145"/>
      <c r="H13" s="145"/>
      <c r="I13" s="145"/>
      <c r="J13" s="145"/>
      <c r="K13" s="146"/>
      <c r="L13" s="147" t="s">
        <v>89</v>
      </c>
      <c r="M13" s="148"/>
      <c r="N13" s="148"/>
      <c r="O13" s="148"/>
      <c r="P13" s="149" t="s">
        <v>115</v>
      </c>
      <c r="Q13" s="150"/>
      <c r="R13" s="150"/>
      <c r="S13" s="150"/>
      <c r="T13" s="150"/>
      <c r="U13" s="150"/>
      <c r="V13" s="150"/>
      <c r="W13" s="91"/>
    </row>
    <row r="14" spans="1:25" s="72" customFormat="1" ht="27" customHeight="1" x14ac:dyDescent="0.2">
      <c r="B14" s="88"/>
      <c r="C14" s="88"/>
      <c r="D14" s="88"/>
      <c r="E14" s="88"/>
      <c r="J14" s="90"/>
      <c r="K14" s="90"/>
      <c r="L14" s="90"/>
      <c r="M14" s="90"/>
      <c r="N14" s="88"/>
      <c r="O14" s="88"/>
      <c r="P14" s="88"/>
      <c r="Q14" s="86"/>
      <c r="R14" s="86"/>
    </row>
    <row r="15" spans="1:25" s="72" customFormat="1" ht="28" customHeight="1" x14ac:dyDescent="0.2">
      <c r="B15" s="89" t="s">
        <v>88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7"/>
      <c r="Q15" s="87"/>
      <c r="R15" s="87"/>
      <c r="S15" s="87"/>
      <c r="T15" s="86"/>
      <c r="U15" s="86"/>
    </row>
    <row r="16" spans="1:25" s="82" customFormat="1" ht="28" customHeight="1" x14ac:dyDescent="0.2">
      <c r="C16" s="84" t="s">
        <v>87</v>
      </c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5"/>
      <c r="Q16" s="85"/>
      <c r="R16" s="85"/>
      <c r="S16" s="85"/>
      <c r="T16" s="84"/>
      <c r="U16" s="84"/>
      <c r="V16" s="84"/>
      <c r="Y16" s="72"/>
    </row>
    <row r="17" spans="1:25" s="82" customFormat="1" ht="28" customHeight="1" thickBot="1" x14ac:dyDescent="0.25">
      <c r="C17" s="84" t="s">
        <v>86</v>
      </c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5"/>
      <c r="Q17" s="85"/>
      <c r="R17" s="85"/>
      <c r="S17" s="85"/>
      <c r="T17" s="84"/>
      <c r="U17" s="84"/>
      <c r="V17" s="84"/>
      <c r="Y17" s="72"/>
    </row>
    <row r="18" spans="1:25" s="82" customFormat="1" ht="74.25" customHeight="1" thickBot="1" x14ac:dyDescent="0.25">
      <c r="B18" s="168" t="s">
        <v>85</v>
      </c>
      <c r="C18" s="154"/>
      <c r="D18" s="154"/>
      <c r="E18" s="169"/>
      <c r="F18" s="143" t="s">
        <v>84</v>
      </c>
      <c r="G18" s="176"/>
      <c r="H18" s="177"/>
      <c r="I18" s="160"/>
      <c r="J18" s="160"/>
      <c r="K18" s="160"/>
      <c r="L18" s="160"/>
      <c r="M18" s="160"/>
      <c r="N18" s="160"/>
      <c r="O18" s="162" t="s">
        <v>83</v>
      </c>
      <c r="P18" s="163"/>
      <c r="Q18" s="181"/>
      <c r="R18" s="182"/>
      <c r="S18" s="183"/>
      <c r="Y18" s="72"/>
    </row>
    <row r="19" spans="1:25" s="82" customFormat="1" ht="74.25" customHeight="1" thickBot="1" x14ac:dyDescent="0.25">
      <c r="B19" s="170"/>
      <c r="C19" s="171"/>
      <c r="D19" s="171"/>
      <c r="E19" s="172"/>
      <c r="F19" s="143" t="s">
        <v>82</v>
      </c>
      <c r="G19" s="143"/>
      <c r="H19" s="159"/>
      <c r="I19" s="160"/>
      <c r="J19" s="160"/>
      <c r="K19" s="160"/>
      <c r="L19" s="160"/>
      <c r="M19" s="160"/>
      <c r="N19" s="161"/>
      <c r="O19" s="162" t="s">
        <v>81</v>
      </c>
      <c r="P19" s="163"/>
      <c r="Q19" s="159"/>
      <c r="R19" s="160"/>
      <c r="S19" s="160"/>
      <c r="T19" s="161"/>
      <c r="U19" s="83"/>
      <c r="V19" s="83"/>
      <c r="W19" s="83"/>
      <c r="Y19" s="72"/>
    </row>
    <row r="20" spans="1:25" s="72" customFormat="1" ht="73.5" customHeight="1" thickBot="1" x14ac:dyDescent="0.25">
      <c r="B20" s="170"/>
      <c r="C20" s="171"/>
      <c r="D20" s="171"/>
      <c r="E20" s="172"/>
      <c r="F20" s="164" t="s">
        <v>80</v>
      </c>
      <c r="G20" s="165"/>
      <c r="H20" s="81"/>
      <c r="I20" s="80"/>
      <c r="J20" s="80"/>
      <c r="K20" s="80"/>
      <c r="L20" s="79"/>
      <c r="M20" s="166"/>
      <c r="N20" s="167"/>
      <c r="O20" s="167"/>
    </row>
    <row r="21" spans="1:25" s="72" customFormat="1" ht="73.5" customHeight="1" thickBot="1" x14ac:dyDescent="0.25">
      <c r="B21" s="173"/>
      <c r="C21" s="174"/>
      <c r="D21" s="174"/>
      <c r="E21" s="175"/>
      <c r="F21" s="174" t="s">
        <v>79</v>
      </c>
      <c r="G21" s="178"/>
      <c r="H21" s="78"/>
      <c r="I21" s="77"/>
      <c r="J21" s="77"/>
      <c r="K21" s="77"/>
      <c r="L21" s="77"/>
      <c r="M21" s="77"/>
      <c r="N21" s="77"/>
      <c r="O21" s="76"/>
      <c r="P21" s="179" t="s">
        <v>78</v>
      </c>
      <c r="Q21" s="180"/>
      <c r="R21" s="180"/>
      <c r="S21" s="180"/>
      <c r="T21" s="180"/>
      <c r="U21" s="180"/>
      <c r="V21" s="180"/>
      <c r="W21" s="180"/>
      <c r="X21" s="180"/>
    </row>
    <row r="22" spans="1:25" s="72" customFormat="1" ht="30" customHeight="1" x14ac:dyDescent="0.2">
      <c r="H22" s="75"/>
    </row>
    <row r="23" spans="1:25" s="72" customFormat="1" ht="18" customHeight="1" x14ac:dyDescent="0.2"/>
    <row r="24" spans="1:25" s="72" customFormat="1" ht="61.5" customHeight="1" x14ac:dyDescent="0.2"/>
    <row r="25" spans="1:25" s="74" customFormat="1" ht="69" customHeight="1" x14ac:dyDescent="0.2">
      <c r="D25" s="158"/>
      <c r="E25" s="158"/>
      <c r="F25" s="158"/>
      <c r="G25" s="158"/>
      <c r="H25" s="158"/>
      <c r="I25" s="158"/>
    </row>
    <row r="26" spans="1:25" s="74" customFormat="1" ht="69" customHeight="1" x14ac:dyDescent="0.2">
      <c r="D26" s="158"/>
      <c r="E26" s="158"/>
      <c r="F26" s="158"/>
      <c r="G26" s="158"/>
      <c r="H26" s="158"/>
      <c r="I26" s="158"/>
    </row>
    <row r="27" spans="1:25" s="74" customFormat="1" ht="69" customHeight="1" x14ac:dyDescent="0.2"/>
    <row r="28" spans="1:25" s="72" customFormat="1" ht="96.75" customHeight="1" x14ac:dyDescent="0.2"/>
    <row r="29" spans="1:25" ht="32.25" hidden="1" customHeight="1" x14ac:dyDescent="0.2">
      <c r="A29" s="73" t="s">
        <v>77</v>
      </c>
    </row>
    <row r="30" spans="1:25" s="72" customFormat="1" ht="40" customHeight="1" x14ac:dyDescent="0.2"/>
    <row r="31" spans="1:25" s="72" customFormat="1" ht="30" customHeight="1" x14ac:dyDescent="0.2"/>
    <row r="32" spans="1:25" s="72" customFormat="1" ht="30" customHeight="1" x14ac:dyDescent="0.2"/>
    <row r="33" spans="25:25" s="72" customFormat="1" ht="21" x14ac:dyDescent="0.2"/>
    <row r="34" spans="25:25" s="72" customFormat="1" ht="21" x14ac:dyDescent="0.2"/>
    <row r="35" spans="25:25" s="72" customFormat="1" ht="21" x14ac:dyDescent="0.2"/>
    <row r="36" spans="25:25" s="72" customFormat="1" ht="21" x14ac:dyDescent="0.2"/>
    <row r="37" spans="25:25" ht="21" x14ac:dyDescent="0.2">
      <c r="Y37" s="72"/>
    </row>
    <row r="38" spans="25:25" ht="21" x14ac:dyDescent="0.2">
      <c r="Y38" s="72"/>
    </row>
  </sheetData>
  <dataConsolidate/>
  <mergeCells count="32">
    <mergeCell ref="D25:I26"/>
    <mergeCell ref="H19:N19"/>
    <mergeCell ref="O19:P19"/>
    <mergeCell ref="Q19:T19"/>
    <mergeCell ref="F20:G20"/>
    <mergeCell ref="M20:O20"/>
    <mergeCell ref="B18:E21"/>
    <mergeCell ref="F18:G18"/>
    <mergeCell ref="H18:N18"/>
    <mergeCell ref="O18:P18"/>
    <mergeCell ref="F21:G21"/>
    <mergeCell ref="P21:X21"/>
    <mergeCell ref="Q18:S18"/>
    <mergeCell ref="F19:G19"/>
    <mergeCell ref="B13:E13"/>
    <mergeCell ref="F13:K13"/>
    <mergeCell ref="L13:O13"/>
    <mergeCell ref="P13:V13"/>
    <mergeCell ref="P11:T11"/>
    <mergeCell ref="U11:W11"/>
    <mergeCell ref="B12:E12"/>
    <mergeCell ref="F12:K12"/>
    <mergeCell ref="L12:O12"/>
    <mergeCell ref="P12:W12"/>
    <mergeCell ref="A1:Y1"/>
    <mergeCell ref="B8:I8"/>
    <mergeCell ref="J8:W8"/>
    <mergeCell ref="P9:T10"/>
    <mergeCell ref="B11:E11"/>
    <mergeCell ref="F11:I11"/>
    <mergeCell ref="J11:K11"/>
    <mergeCell ref="L11:O11"/>
  </mergeCells>
  <phoneticPr fontId="3"/>
  <dataValidations count="8">
    <dataValidation type="list" allowBlank="1" showInputMessage="1" showErrorMessage="1" sqref="Q19:W19" xr:uid="{829A2F5C-A945-4DA1-A5CE-E1CB8C6A4887}">
      <formula1>"普通,当座"</formula1>
    </dataValidation>
    <dataValidation type="textLength" operator="equal" allowBlank="1" showInputMessage="1" showErrorMessage="1" error="3桁で入力して下さい。" sqref="P12:W12" xr:uid="{7B9608D4-411A-47EB-92AA-C2B34BEBC331}">
      <formula1>3</formula1>
    </dataValidation>
    <dataValidation type="list" allowBlank="1" showInputMessage="1" showErrorMessage="1" prompt="選択してください。" sqref="F13:K13" xr:uid="{A8081F40-6B6B-4A9C-B831-D275B033C5B2}">
      <formula1>"普通預金,当座預金,別段預金"</formula1>
    </dataValidation>
    <dataValidation type="list" allowBlank="1" showInputMessage="1" showErrorMessage="1" prompt="選択してください。" sqref="J11:K11" xr:uid="{607A9A36-0AB3-48EC-91FE-AA60EE271004}">
      <formula1>"銀行,信用金庫,農協"</formula1>
    </dataValidation>
    <dataValidation type="textLength" operator="equal" allowBlank="1" showInputMessage="1" showErrorMessage="1" error="4桁で入力して下さい。" sqref="F12:K12" xr:uid="{ABAC9C36-7D0C-4BBE-9424-C6CD4435169F}">
      <formula1>4</formula1>
    </dataValidation>
    <dataValidation type="list" allowBlank="1" showInputMessage="1" showErrorMessage="1" prompt="選択してください。" sqref="U11:W11" xr:uid="{73E9C938-7EC1-4EBB-AB44-82038CD3A8AD}">
      <formula1>"支店,営業部,出張所,公務部,本店"</formula1>
    </dataValidation>
    <dataValidation type="textLength" operator="equal" allowBlank="1" showInputMessage="1" showErrorMessage="1" error="ここは３桁で入力して下さい。" sqref="I20:K20" xr:uid="{46C1BB9A-A906-4BC2-BAD5-B359D3C98B32}">
      <formula1>3</formula1>
    </dataValidation>
    <dataValidation type="textLength" operator="equal" allowBlank="1" showInputMessage="1" showErrorMessage="1" error="ここは７桁で入力して下さい。" sqref="H21:N21" xr:uid="{ED3B7A3D-511C-4255-B069-4D68FDF5332D}">
      <formula1>7</formula1>
    </dataValidation>
  </dataValidations>
  <printOptions horizontalCentered="1"/>
  <pageMargins left="0.86614173228346458" right="0.47244094488188981" top="0.39370078740157483" bottom="0.39370078740157483" header="0" footer="0"/>
  <pageSetup paperSize="9" scale="4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A587-DA25-47F4-A355-14D12DFBD72F}">
  <sheetPr>
    <pageSetUpPr fitToPage="1"/>
  </sheetPr>
  <dimension ref="A1:N52"/>
  <sheetViews>
    <sheetView view="pageBreakPreview" zoomScale="85" zoomScaleNormal="100" zoomScaleSheetLayoutView="85" zoomScalePageLayoutView="70" workbookViewId="0">
      <selection activeCell="J6" sqref="J6"/>
    </sheetView>
  </sheetViews>
  <sheetFormatPr defaultColWidth="7.7265625" defaultRowHeight="13" x14ac:dyDescent="0.2"/>
  <cols>
    <col min="1" max="1" width="9.7265625" style="1" customWidth="1"/>
    <col min="2" max="2" width="5" style="1" customWidth="1"/>
    <col min="3" max="3" width="18.6328125" style="1" customWidth="1"/>
    <col min="4" max="4" width="15.36328125" style="1" customWidth="1"/>
    <col min="5" max="5" width="35.1796875" style="1" customWidth="1"/>
    <col min="6" max="8" width="22.6328125" style="1" customWidth="1"/>
    <col min="9" max="9" width="26.90625" style="1" customWidth="1"/>
    <col min="10" max="10" width="9.7265625" style="1" customWidth="1"/>
    <col min="11" max="16384" width="7.7265625" style="1"/>
  </cols>
  <sheetData>
    <row r="1" spans="1:14" ht="34.5" customHeight="1" x14ac:dyDescent="0.2">
      <c r="A1" s="1" t="s">
        <v>31</v>
      </c>
      <c r="B1" s="97" t="s">
        <v>35</v>
      </c>
      <c r="C1" s="97"/>
      <c r="D1" s="97"/>
      <c r="E1" s="97"/>
      <c r="F1" s="97"/>
      <c r="G1" s="97"/>
      <c r="H1" s="97"/>
      <c r="I1" s="97"/>
      <c r="J1" s="97"/>
    </row>
    <row r="2" spans="1:14" ht="20.149999999999999" customHeight="1" x14ac:dyDescent="0.2">
      <c r="C2" s="18"/>
      <c r="D2" s="18"/>
      <c r="E2" s="18"/>
      <c r="F2" s="18"/>
      <c r="G2" s="17"/>
      <c r="H2" s="17"/>
      <c r="I2" s="100"/>
      <c r="J2" s="100"/>
    </row>
    <row r="3" spans="1:14" ht="5.25" customHeight="1" x14ac:dyDescent="0.2">
      <c r="C3" s="4"/>
      <c r="D3" s="4"/>
      <c r="F3" s="3"/>
      <c r="G3" s="3"/>
      <c r="H3" s="3"/>
      <c r="J3" s="2"/>
    </row>
    <row r="4" spans="1:14" ht="48" customHeight="1" x14ac:dyDescent="0.2">
      <c r="B4" s="98"/>
      <c r="C4" s="99" t="s">
        <v>18</v>
      </c>
      <c r="D4" s="99" t="s">
        <v>34</v>
      </c>
      <c r="E4" s="99" t="s">
        <v>0</v>
      </c>
      <c r="F4" s="37" t="s">
        <v>22</v>
      </c>
      <c r="G4" s="38" t="s">
        <v>24</v>
      </c>
      <c r="H4" s="39" t="s">
        <v>32</v>
      </c>
      <c r="I4" s="38" t="s">
        <v>28</v>
      </c>
    </row>
    <row r="5" spans="1:14" ht="62.25" customHeight="1" x14ac:dyDescent="0.2">
      <c r="B5" s="98"/>
      <c r="C5" s="99"/>
      <c r="D5" s="99"/>
      <c r="E5" s="99"/>
      <c r="F5" s="40" t="s">
        <v>1</v>
      </c>
      <c r="G5" s="41" t="s">
        <v>25</v>
      </c>
      <c r="H5" s="41" t="s">
        <v>2</v>
      </c>
      <c r="I5" s="41" t="s">
        <v>29</v>
      </c>
    </row>
    <row r="6" spans="1:14" ht="63" customHeight="1" x14ac:dyDescent="0.2">
      <c r="B6" s="26">
        <v>1</v>
      </c>
      <c r="C6" s="51" t="s">
        <v>37</v>
      </c>
      <c r="D6" s="52">
        <v>3800000000</v>
      </c>
      <c r="E6" s="53" t="s">
        <v>99</v>
      </c>
      <c r="F6" s="95">
        <v>3000000</v>
      </c>
      <c r="G6" s="34">
        <f>IF(F6="","",FLOOR(F6/2,1000))</f>
        <v>1500000</v>
      </c>
      <c r="H6" s="58">
        <v>1500000</v>
      </c>
      <c r="I6" s="34">
        <f>IF(AND(G6="",H6=""),"",MIN(G6,H6))</f>
        <v>1500000</v>
      </c>
    </row>
    <row r="7" spans="1:14" ht="63" customHeight="1" x14ac:dyDescent="0.2">
      <c r="B7" s="27">
        <v>2</v>
      </c>
      <c r="C7" s="55" t="s">
        <v>48</v>
      </c>
      <c r="D7" s="56">
        <v>3800000001</v>
      </c>
      <c r="E7" s="57" t="s">
        <v>100</v>
      </c>
      <c r="F7" s="94">
        <v>500000</v>
      </c>
      <c r="G7" s="34">
        <f t="shared" ref="G7:G10" si="0">IF(F7="","",FLOOR(F7/2,1000))</f>
        <v>250000</v>
      </c>
      <c r="H7" s="58">
        <v>250000</v>
      </c>
      <c r="I7" s="34">
        <f t="shared" ref="I7:I10" si="1">IF(AND(G7="",H7=""),"",MIN(G7,H7))</f>
        <v>250000</v>
      </c>
    </row>
    <row r="8" spans="1:14" ht="63" customHeight="1" x14ac:dyDescent="0.2">
      <c r="B8" s="27">
        <v>3</v>
      </c>
      <c r="C8" s="55" t="s">
        <v>57</v>
      </c>
      <c r="D8" s="59">
        <v>3800000002</v>
      </c>
      <c r="E8" s="60" t="s">
        <v>101</v>
      </c>
      <c r="F8" s="94">
        <v>80000</v>
      </c>
      <c r="G8" s="34">
        <f t="shared" si="0"/>
        <v>40000</v>
      </c>
      <c r="H8" s="58">
        <v>40000</v>
      </c>
      <c r="I8" s="34">
        <f t="shared" si="1"/>
        <v>40000</v>
      </c>
    </row>
    <row r="9" spans="1:14" ht="63" customHeight="1" x14ac:dyDescent="0.2">
      <c r="B9" s="27">
        <v>4</v>
      </c>
      <c r="C9" s="62" t="s">
        <v>45</v>
      </c>
      <c r="D9" s="63"/>
      <c r="E9" s="60" t="s">
        <v>102</v>
      </c>
      <c r="F9" s="94">
        <v>0</v>
      </c>
      <c r="G9" s="96">
        <f t="shared" si="0"/>
        <v>0</v>
      </c>
      <c r="H9" s="58">
        <v>3600000</v>
      </c>
      <c r="I9" s="96">
        <f t="shared" si="1"/>
        <v>0</v>
      </c>
    </row>
    <row r="10" spans="1:14" ht="63" customHeight="1" thickBot="1" x14ac:dyDescent="0.25">
      <c r="B10" s="28">
        <v>5</v>
      </c>
      <c r="C10" s="70"/>
      <c r="D10" s="66"/>
      <c r="E10" s="66"/>
      <c r="F10" s="68"/>
      <c r="G10" s="34" t="str">
        <f t="shared" si="0"/>
        <v/>
      </c>
      <c r="H10" s="58"/>
      <c r="I10" s="34" t="str">
        <f t="shared" si="1"/>
        <v/>
      </c>
    </row>
    <row r="11" spans="1:14" ht="30" customHeight="1" thickTop="1" x14ac:dyDescent="0.2">
      <c r="A11" s="2"/>
      <c r="B11" s="46"/>
      <c r="C11" s="42" t="s">
        <v>21</v>
      </c>
      <c r="D11" s="47"/>
      <c r="E11" s="48"/>
      <c r="F11" s="45">
        <f t="shared" ref="F11:I11" si="2">SUM(F6:F10)</f>
        <v>3580000</v>
      </c>
      <c r="G11" s="45">
        <f t="shared" si="2"/>
        <v>1790000</v>
      </c>
      <c r="H11" s="45">
        <f t="shared" si="2"/>
        <v>5390000</v>
      </c>
      <c r="I11" s="45">
        <f t="shared" si="2"/>
        <v>1790000</v>
      </c>
    </row>
    <row r="12" spans="1:14" ht="30" customHeight="1" x14ac:dyDescent="0.2">
      <c r="B12" s="13" t="s">
        <v>75</v>
      </c>
      <c r="C12" s="21"/>
      <c r="D12" s="7"/>
      <c r="E12" s="7"/>
      <c r="F12" s="7"/>
      <c r="G12" s="7"/>
      <c r="H12" s="7"/>
      <c r="I12" s="7"/>
      <c r="J12" s="23"/>
      <c r="K12" s="6"/>
      <c r="L12" s="6"/>
      <c r="M12" s="6"/>
    </row>
    <row r="13" spans="1:14" ht="30" customHeight="1" x14ac:dyDescent="0.2">
      <c r="B13" s="14"/>
      <c r="C13" s="22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4" ht="20.149999999999999" customHeight="1" x14ac:dyDescent="0.2"/>
    <row r="16" spans="1:14" x14ac:dyDescent="0.2">
      <c r="M16" s="1" t="s">
        <v>36</v>
      </c>
      <c r="N16" s="1">
        <v>3600000</v>
      </c>
    </row>
    <row r="17" spans="13:14" x14ac:dyDescent="0.2">
      <c r="M17" s="1" t="s">
        <v>43</v>
      </c>
      <c r="N17" s="1">
        <v>3600000</v>
      </c>
    </row>
    <row r="18" spans="13:14" x14ac:dyDescent="0.2">
      <c r="M18" s="1" t="s">
        <v>37</v>
      </c>
      <c r="N18" s="1">
        <v>3600000</v>
      </c>
    </row>
    <row r="19" spans="13:14" x14ac:dyDescent="0.2">
      <c r="M19" s="1" t="s">
        <v>38</v>
      </c>
      <c r="N19" s="1">
        <v>3600000</v>
      </c>
    </row>
    <row r="20" spans="13:14" x14ac:dyDescent="0.2">
      <c r="M20" s="1" t="s">
        <v>39</v>
      </c>
      <c r="N20" s="1">
        <v>3600000</v>
      </c>
    </row>
    <row r="21" spans="13:14" x14ac:dyDescent="0.2">
      <c r="M21" s="1" t="s">
        <v>40</v>
      </c>
      <c r="N21" s="1">
        <v>3600000</v>
      </c>
    </row>
    <row r="22" spans="13:14" x14ac:dyDescent="0.2">
      <c r="M22" s="1" t="s">
        <v>41</v>
      </c>
      <c r="N22" s="1">
        <v>3600000</v>
      </c>
    </row>
    <row r="23" spans="13:14" x14ac:dyDescent="0.2">
      <c r="M23" s="1" t="s">
        <v>42</v>
      </c>
      <c r="N23" s="1">
        <v>3600000</v>
      </c>
    </row>
    <row r="24" spans="13:14" x14ac:dyDescent="0.2">
      <c r="M24" s="1" t="s">
        <v>44</v>
      </c>
      <c r="N24" s="1">
        <v>3600000</v>
      </c>
    </row>
    <row r="25" spans="13:14" x14ac:dyDescent="0.2">
      <c r="M25" s="1" t="s">
        <v>45</v>
      </c>
      <c r="N25" s="1">
        <v>3600000</v>
      </c>
    </row>
    <row r="26" spans="13:14" x14ac:dyDescent="0.2">
      <c r="M26" s="1" t="s">
        <v>46</v>
      </c>
      <c r="N26" s="1">
        <v>3600000</v>
      </c>
    </row>
    <row r="27" spans="13:14" x14ac:dyDescent="0.2">
      <c r="M27" s="1" t="s">
        <v>47</v>
      </c>
      <c r="N27" s="1">
        <v>3600000</v>
      </c>
    </row>
    <row r="28" spans="13:14" x14ac:dyDescent="0.2">
      <c r="M28" s="1" t="s">
        <v>48</v>
      </c>
      <c r="N28" s="1">
        <v>350000</v>
      </c>
    </row>
    <row r="29" spans="13:14" x14ac:dyDescent="0.2">
      <c r="M29" s="1" t="s">
        <v>49</v>
      </c>
      <c r="N29" s="1">
        <v>350000</v>
      </c>
    </row>
    <row r="30" spans="13:14" x14ac:dyDescent="0.2">
      <c r="M30" s="1" t="s">
        <v>50</v>
      </c>
      <c r="N30" s="1">
        <v>350000</v>
      </c>
    </row>
    <row r="31" spans="13:14" x14ac:dyDescent="0.2">
      <c r="M31" s="1" t="s">
        <v>51</v>
      </c>
      <c r="N31" s="1">
        <v>350000</v>
      </c>
    </row>
    <row r="32" spans="13:14" x14ac:dyDescent="0.2">
      <c r="M32" s="1" t="s">
        <v>52</v>
      </c>
      <c r="N32" s="1">
        <v>350000</v>
      </c>
    </row>
    <row r="33" spans="13:14" x14ac:dyDescent="0.2">
      <c r="M33" s="1" t="s">
        <v>53</v>
      </c>
      <c r="N33" s="1">
        <v>350000</v>
      </c>
    </row>
    <row r="34" spans="13:14" x14ac:dyDescent="0.2">
      <c r="M34" s="1" t="s">
        <v>54</v>
      </c>
      <c r="N34" s="1">
        <v>350000</v>
      </c>
    </row>
    <row r="35" spans="13:14" x14ac:dyDescent="0.2">
      <c r="M35" s="1" t="s">
        <v>55</v>
      </c>
      <c r="N35" s="1">
        <v>350000</v>
      </c>
    </row>
    <row r="36" spans="13:14" x14ac:dyDescent="0.2">
      <c r="M36" s="1" t="s">
        <v>56</v>
      </c>
      <c r="N36" s="1">
        <v>350000</v>
      </c>
    </row>
    <row r="37" spans="13:14" x14ac:dyDescent="0.2">
      <c r="M37" s="1" t="s">
        <v>57</v>
      </c>
      <c r="N37" s="1">
        <v>120000</v>
      </c>
    </row>
    <row r="38" spans="13:14" x14ac:dyDescent="0.2">
      <c r="M38" s="1" t="s">
        <v>58</v>
      </c>
      <c r="N38" s="1">
        <v>120000</v>
      </c>
    </row>
    <row r="39" spans="13:14" x14ac:dyDescent="0.2">
      <c r="M39" s="1" t="s">
        <v>59</v>
      </c>
      <c r="N39" s="1">
        <v>120000</v>
      </c>
    </row>
    <row r="40" spans="13:14" x14ac:dyDescent="0.2">
      <c r="M40" s="1" t="s">
        <v>60</v>
      </c>
      <c r="N40" s="1">
        <v>120000</v>
      </c>
    </row>
    <row r="41" spans="13:14" x14ac:dyDescent="0.2">
      <c r="M41" s="1" t="s">
        <v>61</v>
      </c>
      <c r="N41" s="1">
        <v>120000</v>
      </c>
    </row>
    <row r="42" spans="13:14" x14ac:dyDescent="0.2">
      <c r="M42" s="1" t="s">
        <v>62</v>
      </c>
      <c r="N42" s="1">
        <v>120000</v>
      </c>
    </row>
    <row r="43" spans="13:14" x14ac:dyDescent="0.2">
      <c r="M43" s="1" t="s">
        <v>63</v>
      </c>
      <c r="N43" s="1">
        <v>120000</v>
      </c>
    </row>
    <row r="44" spans="13:14" x14ac:dyDescent="0.2">
      <c r="M44" s="1" t="s">
        <v>64</v>
      </c>
      <c r="N44" s="1">
        <v>120000</v>
      </c>
    </row>
    <row r="45" spans="13:14" x14ac:dyDescent="0.2">
      <c r="M45" s="1" t="s">
        <v>65</v>
      </c>
      <c r="N45" s="1">
        <v>120000</v>
      </c>
    </row>
    <row r="46" spans="13:14" x14ac:dyDescent="0.2">
      <c r="M46" s="1" t="s">
        <v>66</v>
      </c>
      <c r="N46" s="1">
        <v>120000</v>
      </c>
    </row>
    <row r="47" spans="13:14" x14ac:dyDescent="0.2">
      <c r="M47" s="1" t="s">
        <v>67</v>
      </c>
      <c r="N47" s="1">
        <v>120000</v>
      </c>
    </row>
    <row r="48" spans="13:14" x14ac:dyDescent="0.2">
      <c r="M48" s="1" t="s">
        <v>68</v>
      </c>
      <c r="N48" s="1">
        <v>120000</v>
      </c>
    </row>
    <row r="49" spans="13:14" x14ac:dyDescent="0.2">
      <c r="M49" s="1" t="s">
        <v>69</v>
      </c>
      <c r="N49" s="1">
        <v>120000</v>
      </c>
    </row>
    <row r="50" spans="13:14" x14ac:dyDescent="0.2">
      <c r="M50" s="1" t="s">
        <v>70</v>
      </c>
      <c r="N50" s="1">
        <v>120000</v>
      </c>
    </row>
    <row r="51" spans="13:14" x14ac:dyDescent="0.2">
      <c r="M51" s="1" t="s">
        <v>71</v>
      </c>
      <c r="N51" s="1">
        <v>120000</v>
      </c>
    </row>
    <row r="52" spans="13:14" x14ac:dyDescent="0.2">
      <c r="M52" s="1" t="s">
        <v>72</v>
      </c>
      <c r="N52" s="1">
        <v>120000</v>
      </c>
    </row>
  </sheetData>
  <mergeCells count="6">
    <mergeCell ref="B1:J1"/>
    <mergeCell ref="I2:J2"/>
    <mergeCell ref="B4:B5"/>
    <mergeCell ref="C4:C5"/>
    <mergeCell ref="D4:D5"/>
    <mergeCell ref="E4:E5"/>
  </mergeCells>
  <phoneticPr fontId="3"/>
  <dataValidations count="1">
    <dataValidation type="list" allowBlank="1" showInputMessage="1" showErrorMessage="1" sqref="C6:C10" xr:uid="{70F9F624-FD2E-4A4B-AA3D-8266A67B3FFB}">
      <formula1>$M$16:$M$52</formula1>
    </dataValidation>
  </dataValidations>
  <pageMargins left="0.70866141732283472" right="0.51181102362204722" top="0.74803149606299213" bottom="0.35433070866141736" header="0.31496062992125984" footer="0.31496062992125984"/>
  <pageSetup paperSize="9" scale="72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AA82-3484-4B96-835B-88096D357CB8}">
  <dimension ref="A1:I35"/>
  <sheetViews>
    <sheetView view="pageBreakPreview" topLeftCell="A15" zoomScale="85" zoomScaleNormal="100" zoomScaleSheetLayoutView="85" workbookViewId="0">
      <selection activeCell="Q21" sqref="Q21"/>
    </sheetView>
  </sheetViews>
  <sheetFormatPr defaultRowHeight="13" x14ac:dyDescent="0.2"/>
  <cols>
    <col min="1" max="1" width="3.6328125" style="10" customWidth="1"/>
    <col min="2" max="2" width="20.6328125" style="10" customWidth="1"/>
    <col min="3" max="3" width="10.453125" style="10" customWidth="1"/>
    <col min="4" max="4" width="10.6328125" style="10" customWidth="1"/>
    <col min="5" max="7" width="13.6328125" style="10" customWidth="1"/>
    <col min="8" max="8" width="9.6328125" style="10" customWidth="1"/>
    <col min="9" max="9" width="9" style="10" hidden="1" customWidth="1"/>
    <col min="10" max="256" width="8.7265625" style="10"/>
    <col min="257" max="257" width="3.6328125" style="10" customWidth="1"/>
    <col min="258" max="258" width="20.6328125" style="10" customWidth="1"/>
    <col min="259" max="259" width="10.453125" style="10" customWidth="1"/>
    <col min="260" max="260" width="10.6328125" style="10" customWidth="1"/>
    <col min="261" max="263" width="13.6328125" style="10" customWidth="1"/>
    <col min="264" max="264" width="9.6328125" style="10" customWidth="1"/>
    <col min="265" max="265" width="0" style="10" hidden="1" customWidth="1"/>
    <col min="266" max="512" width="8.7265625" style="10"/>
    <col min="513" max="513" width="3.6328125" style="10" customWidth="1"/>
    <col min="514" max="514" width="20.6328125" style="10" customWidth="1"/>
    <col min="515" max="515" width="10.453125" style="10" customWidth="1"/>
    <col min="516" max="516" width="10.6328125" style="10" customWidth="1"/>
    <col min="517" max="519" width="13.6328125" style="10" customWidth="1"/>
    <col min="520" max="520" width="9.6328125" style="10" customWidth="1"/>
    <col min="521" max="521" width="0" style="10" hidden="1" customWidth="1"/>
    <col min="522" max="768" width="8.7265625" style="10"/>
    <col min="769" max="769" width="3.6328125" style="10" customWidth="1"/>
    <col min="770" max="770" width="20.6328125" style="10" customWidth="1"/>
    <col min="771" max="771" width="10.453125" style="10" customWidth="1"/>
    <col min="772" max="772" width="10.6328125" style="10" customWidth="1"/>
    <col min="773" max="775" width="13.6328125" style="10" customWidth="1"/>
    <col min="776" max="776" width="9.6328125" style="10" customWidth="1"/>
    <col min="777" max="777" width="0" style="10" hidden="1" customWidth="1"/>
    <col min="778" max="1024" width="8.7265625" style="10"/>
    <col min="1025" max="1025" width="3.6328125" style="10" customWidth="1"/>
    <col min="1026" max="1026" width="20.6328125" style="10" customWidth="1"/>
    <col min="1027" max="1027" width="10.453125" style="10" customWidth="1"/>
    <col min="1028" max="1028" width="10.6328125" style="10" customWidth="1"/>
    <col min="1029" max="1031" width="13.6328125" style="10" customWidth="1"/>
    <col min="1032" max="1032" width="9.6328125" style="10" customWidth="1"/>
    <col min="1033" max="1033" width="0" style="10" hidden="1" customWidth="1"/>
    <col min="1034" max="1280" width="8.7265625" style="10"/>
    <col min="1281" max="1281" width="3.6328125" style="10" customWidth="1"/>
    <col min="1282" max="1282" width="20.6328125" style="10" customWidth="1"/>
    <col min="1283" max="1283" width="10.453125" style="10" customWidth="1"/>
    <col min="1284" max="1284" width="10.6328125" style="10" customWidth="1"/>
    <col min="1285" max="1287" width="13.6328125" style="10" customWidth="1"/>
    <col min="1288" max="1288" width="9.6328125" style="10" customWidth="1"/>
    <col min="1289" max="1289" width="0" style="10" hidden="1" customWidth="1"/>
    <col min="1290" max="1536" width="8.7265625" style="10"/>
    <col min="1537" max="1537" width="3.6328125" style="10" customWidth="1"/>
    <col min="1538" max="1538" width="20.6328125" style="10" customWidth="1"/>
    <col min="1539" max="1539" width="10.453125" style="10" customWidth="1"/>
    <col min="1540" max="1540" width="10.6328125" style="10" customWidth="1"/>
    <col min="1541" max="1543" width="13.6328125" style="10" customWidth="1"/>
    <col min="1544" max="1544" width="9.6328125" style="10" customWidth="1"/>
    <col min="1545" max="1545" width="0" style="10" hidden="1" customWidth="1"/>
    <col min="1546" max="1792" width="8.7265625" style="10"/>
    <col min="1793" max="1793" width="3.6328125" style="10" customWidth="1"/>
    <col min="1794" max="1794" width="20.6328125" style="10" customWidth="1"/>
    <col min="1795" max="1795" width="10.453125" style="10" customWidth="1"/>
    <col min="1796" max="1796" width="10.6328125" style="10" customWidth="1"/>
    <col min="1797" max="1799" width="13.6328125" style="10" customWidth="1"/>
    <col min="1800" max="1800" width="9.6328125" style="10" customWidth="1"/>
    <col min="1801" max="1801" width="0" style="10" hidden="1" customWidth="1"/>
    <col min="1802" max="2048" width="8.7265625" style="10"/>
    <col min="2049" max="2049" width="3.6328125" style="10" customWidth="1"/>
    <col min="2050" max="2050" width="20.6328125" style="10" customWidth="1"/>
    <col min="2051" max="2051" width="10.453125" style="10" customWidth="1"/>
    <col min="2052" max="2052" width="10.6328125" style="10" customWidth="1"/>
    <col min="2053" max="2055" width="13.6328125" style="10" customWidth="1"/>
    <col min="2056" max="2056" width="9.6328125" style="10" customWidth="1"/>
    <col min="2057" max="2057" width="0" style="10" hidden="1" customWidth="1"/>
    <col min="2058" max="2304" width="8.7265625" style="10"/>
    <col min="2305" max="2305" width="3.6328125" style="10" customWidth="1"/>
    <col min="2306" max="2306" width="20.6328125" style="10" customWidth="1"/>
    <col min="2307" max="2307" width="10.453125" style="10" customWidth="1"/>
    <col min="2308" max="2308" width="10.6328125" style="10" customWidth="1"/>
    <col min="2309" max="2311" width="13.6328125" style="10" customWidth="1"/>
    <col min="2312" max="2312" width="9.6328125" style="10" customWidth="1"/>
    <col min="2313" max="2313" width="0" style="10" hidden="1" customWidth="1"/>
    <col min="2314" max="2560" width="8.7265625" style="10"/>
    <col min="2561" max="2561" width="3.6328125" style="10" customWidth="1"/>
    <col min="2562" max="2562" width="20.6328125" style="10" customWidth="1"/>
    <col min="2563" max="2563" width="10.453125" style="10" customWidth="1"/>
    <col min="2564" max="2564" width="10.6328125" style="10" customWidth="1"/>
    <col min="2565" max="2567" width="13.6328125" style="10" customWidth="1"/>
    <col min="2568" max="2568" width="9.6328125" style="10" customWidth="1"/>
    <col min="2569" max="2569" width="0" style="10" hidden="1" customWidth="1"/>
    <col min="2570" max="2816" width="8.7265625" style="10"/>
    <col min="2817" max="2817" width="3.6328125" style="10" customWidth="1"/>
    <col min="2818" max="2818" width="20.6328125" style="10" customWidth="1"/>
    <col min="2819" max="2819" width="10.453125" style="10" customWidth="1"/>
    <col min="2820" max="2820" width="10.6328125" style="10" customWidth="1"/>
    <col min="2821" max="2823" width="13.6328125" style="10" customWidth="1"/>
    <col min="2824" max="2824" width="9.6328125" style="10" customWidth="1"/>
    <col min="2825" max="2825" width="0" style="10" hidden="1" customWidth="1"/>
    <col min="2826" max="3072" width="8.7265625" style="10"/>
    <col min="3073" max="3073" width="3.6328125" style="10" customWidth="1"/>
    <col min="3074" max="3074" width="20.6328125" style="10" customWidth="1"/>
    <col min="3075" max="3075" width="10.453125" style="10" customWidth="1"/>
    <col min="3076" max="3076" width="10.6328125" style="10" customWidth="1"/>
    <col min="3077" max="3079" width="13.6328125" style="10" customWidth="1"/>
    <col min="3080" max="3080" width="9.6328125" style="10" customWidth="1"/>
    <col min="3081" max="3081" width="0" style="10" hidden="1" customWidth="1"/>
    <col min="3082" max="3328" width="8.7265625" style="10"/>
    <col min="3329" max="3329" width="3.6328125" style="10" customWidth="1"/>
    <col min="3330" max="3330" width="20.6328125" style="10" customWidth="1"/>
    <col min="3331" max="3331" width="10.453125" style="10" customWidth="1"/>
    <col min="3332" max="3332" width="10.6328125" style="10" customWidth="1"/>
    <col min="3333" max="3335" width="13.6328125" style="10" customWidth="1"/>
    <col min="3336" max="3336" width="9.6328125" style="10" customWidth="1"/>
    <col min="3337" max="3337" width="0" style="10" hidden="1" customWidth="1"/>
    <col min="3338" max="3584" width="8.7265625" style="10"/>
    <col min="3585" max="3585" width="3.6328125" style="10" customWidth="1"/>
    <col min="3586" max="3586" width="20.6328125" style="10" customWidth="1"/>
    <col min="3587" max="3587" width="10.453125" style="10" customWidth="1"/>
    <col min="3588" max="3588" width="10.6328125" style="10" customWidth="1"/>
    <col min="3589" max="3591" width="13.6328125" style="10" customWidth="1"/>
    <col min="3592" max="3592" width="9.6328125" style="10" customWidth="1"/>
    <col min="3593" max="3593" width="0" style="10" hidden="1" customWidth="1"/>
    <col min="3594" max="3840" width="8.7265625" style="10"/>
    <col min="3841" max="3841" width="3.6328125" style="10" customWidth="1"/>
    <col min="3842" max="3842" width="20.6328125" style="10" customWidth="1"/>
    <col min="3843" max="3843" width="10.453125" style="10" customWidth="1"/>
    <col min="3844" max="3844" width="10.6328125" style="10" customWidth="1"/>
    <col min="3845" max="3847" width="13.6328125" style="10" customWidth="1"/>
    <col min="3848" max="3848" width="9.6328125" style="10" customWidth="1"/>
    <col min="3849" max="3849" width="0" style="10" hidden="1" customWidth="1"/>
    <col min="3850" max="4096" width="8.7265625" style="10"/>
    <col min="4097" max="4097" width="3.6328125" style="10" customWidth="1"/>
    <col min="4098" max="4098" width="20.6328125" style="10" customWidth="1"/>
    <col min="4099" max="4099" width="10.453125" style="10" customWidth="1"/>
    <col min="4100" max="4100" width="10.6328125" style="10" customWidth="1"/>
    <col min="4101" max="4103" width="13.6328125" style="10" customWidth="1"/>
    <col min="4104" max="4104" width="9.6328125" style="10" customWidth="1"/>
    <col min="4105" max="4105" width="0" style="10" hidden="1" customWidth="1"/>
    <col min="4106" max="4352" width="8.7265625" style="10"/>
    <col min="4353" max="4353" width="3.6328125" style="10" customWidth="1"/>
    <col min="4354" max="4354" width="20.6328125" style="10" customWidth="1"/>
    <col min="4355" max="4355" width="10.453125" style="10" customWidth="1"/>
    <col min="4356" max="4356" width="10.6328125" style="10" customWidth="1"/>
    <col min="4357" max="4359" width="13.6328125" style="10" customWidth="1"/>
    <col min="4360" max="4360" width="9.6328125" style="10" customWidth="1"/>
    <col min="4361" max="4361" width="0" style="10" hidden="1" customWidth="1"/>
    <col min="4362" max="4608" width="8.7265625" style="10"/>
    <col min="4609" max="4609" width="3.6328125" style="10" customWidth="1"/>
    <col min="4610" max="4610" width="20.6328125" style="10" customWidth="1"/>
    <col min="4611" max="4611" width="10.453125" style="10" customWidth="1"/>
    <col min="4612" max="4612" width="10.6328125" style="10" customWidth="1"/>
    <col min="4613" max="4615" width="13.6328125" style="10" customWidth="1"/>
    <col min="4616" max="4616" width="9.6328125" style="10" customWidth="1"/>
    <col min="4617" max="4617" width="0" style="10" hidden="1" customWidth="1"/>
    <col min="4618" max="4864" width="8.7265625" style="10"/>
    <col min="4865" max="4865" width="3.6328125" style="10" customWidth="1"/>
    <col min="4866" max="4866" width="20.6328125" style="10" customWidth="1"/>
    <col min="4867" max="4867" width="10.453125" style="10" customWidth="1"/>
    <col min="4868" max="4868" width="10.6328125" style="10" customWidth="1"/>
    <col min="4869" max="4871" width="13.6328125" style="10" customWidth="1"/>
    <col min="4872" max="4872" width="9.6328125" style="10" customWidth="1"/>
    <col min="4873" max="4873" width="0" style="10" hidden="1" customWidth="1"/>
    <col min="4874" max="5120" width="8.7265625" style="10"/>
    <col min="5121" max="5121" width="3.6328125" style="10" customWidth="1"/>
    <col min="5122" max="5122" width="20.6328125" style="10" customWidth="1"/>
    <col min="5123" max="5123" width="10.453125" style="10" customWidth="1"/>
    <col min="5124" max="5124" width="10.6328125" style="10" customWidth="1"/>
    <col min="5125" max="5127" width="13.6328125" style="10" customWidth="1"/>
    <col min="5128" max="5128" width="9.6328125" style="10" customWidth="1"/>
    <col min="5129" max="5129" width="0" style="10" hidden="1" customWidth="1"/>
    <col min="5130" max="5376" width="8.7265625" style="10"/>
    <col min="5377" max="5377" width="3.6328125" style="10" customWidth="1"/>
    <col min="5378" max="5378" width="20.6328125" style="10" customWidth="1"/>
    <col min="5379" max="5379" width="10.453125" style="10" customWidth="1"/>
    <col min="5380" max="5380" width="10.6328125" style="10" customWidth="1"/>
    <col min="5381" max="5383" width="13.6328125" style="10" customWidth="1"/>
    <col min="5384" max="5384" width="9.6328125" style="10" customWidth="1"/>
    <col min="5385" max="5385" width="0" style="10" hidden="1" customWidth="1"/>
    <col min="5386" max="5632" width="8.7265625" style="10"/>
    <col min="5633" max="5633" width="3.6328125" style="10" customWidth="1"/>
    <col min="5634" max="5634" width="20.6328125" style="10" customWidth="1"/>
    <col min="5635" max="5635" width="10.453125" style="10" customWidth="1"/>
    <col min="5636" max="5636" width="10.6328125" style="10" customWidth="1"/>
    <col min="5637" max="5639" width="13.6328125" style="10" customWidth="1"/>
    <col min="5640" max="5640" width="9.6328125" style="10" customWidth="1"/>
    <col min="5641" max="5641" width="0" style="10" hidden="1" customWidth="1"/>
    <col min="5642" max="5888" width="8.7265625" style="10"/>
    <col min="5889" max="5889" width="3.6328125" style="10" customWidth="1"/>
    <col min="5890" max="5890" width="20.6328125" style="10" customWidth="1"/>
    <col min="5891" max="5891" width="10.453125" style="10" customWidth="1"/>
    <col min="5892" max="5892" width="10.6328125" style="10" customWidth="1"/>
    <col min="5893" max="5895" width="13.6328125" style="10" customWidth="1"/>
    <col min="5896" max="5896" width="9.6328125" style="10" customWidth="1"/>
    <col min="5897" max="5897" width="0" style="10" hidden="1" customWidth="1"/>
    <col min="5898" max="6144" width="8.7265625" style="10"/>
    <col min="6145" max="6145" width="3.6328125" style="10" customWidth="1"/>
    <col min="6146" max="6146" width="20.6328125" style="10" customWidth="1"/>
    <col min="6147" max="6147" width="10.453125" style="10" customWidth="1"/>
    <col min="6148" max="6148" width="10.6328125" style="10" customWidth="1"/>
    <col min="6149" max="6151" width="13.6328125" style="10" customWidth="1"/>
    <col min="6152" max="6152" width="9.6328125" style="10" customWidth="1"/>
    <col min="6153" max="6153" width="0" style="10" hidden="1" customWidth="1"/>
    <col min="6154" max="6400" width="8.7265625" style="10"/>
    <col min="6401" max="6401" width="3.6328125" style="10" customWidth="1"/>
    <col min="6402" max="6402" width="20.6328125" style="10" customWidth="1"/>
    <col min="6403" max="6403" width="10.453125" style="10" customWidth="1"/>
    <col min="6404" max="6404" width="10.6328125" style="10" customWidth="1"/>
    <col min="6405" max="6407" width="13.6328125" style="10" customWidth="1"/>
    <col min="6408" max="6408" width="9.6328125" style="10" customWidth="1"/>
    <col min="6409" max="6409" width="0" style="10" hidden="1" customWidth="1"/>
    <col min="6410" max="6656" width="8.7265625" style="10"/>
    <col min="6657" max="6657" width="3.6328125" style="10" customWidth="1"/>
    <col min="6658" max="6658" width="20.6328125" style="10" customWidth="1"/>
    <col min="6659" max="6659" width="10.453125" style="10" customWidth="1"/>
    <col min="6660" max="6660" width="10.6328125" style="10" customWidth="1"/>
    <col min="6661" max="6663" width="13.6328125" style="10" customWidth="1"/>
    <col min="6664" max="6664" width="9.6328125" style="10" customWidth="1"/>
    <col min="6665" max="6665" width="0" style="10" hidden="1" customWidth="1"/>
    <col min="6666" max="6912" width="8.7265625" style="10"/>
    <col min="6913" max="6913" width="3.6328125" style="10" customWidth="1"/>
    <col min="6914" max="6914" width="20.6328125" style="10" customWidth="1"/>
    <col min="6915" max="6915" width="10.453125" style="10" customWidth="1"/>
    <col min="6916" max="6916" width="10.6328125" style="10" customWidth="1"/>
    <col min="6917" max="6919" width="13.6328125" style="10" customWidth="1"/>
    <col min="6920" max="6920" width="9.6328125" style="10" customWidth="1"/>
    <col min="6921" max="6921" width="0" style="10" hidden="1" customWidth="1"/>
    <col min="6922" max="7168" width="8.7265625" style="10"/>
    <col min="7169" max="7169" width="3.6328125" style="10" customWidth="1"/>
    <col min="7170" max="7170" width="20.6328125" style="10" customWidth="1"/>
    <col min="7171" max="7171" width="10.453125" style="10" customWidth="1"/>
    <col min="7172" max="7172" width="10.6328125" style="10" customWidth="1"/>
    <col min="7173" max="7175" width="13.6328125" style="10" customWidth="1"/>
    <col min="7176" max="7176" width="9.6328125" style="10" customWidth="1"/>
    <col min="7177" max="7177" width="0" style="10" hidden="1" customWidth="1"/>
    <col min="7178" max="7424" width="8.7265625" style="10"/>
    <col min="7425" max="7425" width="3.6328125" style="10" customWidth="1"/>
    <col min="7426" max="7426" width="20.6328125" style="10" customWidth="1"/>
    <col min="7427" max="7427" width="10.453125" style="10" customWidth="1"/>
    <col min="7428" max="7428" width="10.6328125" style="10" customWidth="1"/>
    <col min="7429" max="7431" width="13.6328125" style="10" customWidth="1"/>
    <col min="7432" max="7432" width="9.6328125" style="10" customWidth="1"/>
    <col min="7433" max="7433" width="0" style="10" hidden="1" customWidth="1"/>
    <col min="7434" max="7680" width="8.7265625" style="10"/>
    <col min="7681" max="7681" width="3.6328125" style="10" customWidth="1"/>
    <col min="7682" max="7682" width="20.6328125" style="10" customWidth="1"/>
    <col min="7683" max="7683" width="10.453125" style="10" customWidth="1"/>
    <col min="7684" max="7684" width="10.6328125" style="10" customWidth="1"/>
    <col min="7685" max="7687" width="13.6328125" style="10" customWidth="1"/>
    <col min="7688" max="7688" width="9.6328125" style="10" customWidth="1"/>
    <col min="7689" max="7689" width="0" style="10" hidden="1" customWidth="1"/>
    <col min="7690" max="7936" width="8.7265625" style="10"/>
    <col min="7937" max="7937" width="3.6328125" style="10" customWidth="1"/>
    <col min="7938" max="7938" width="20.6328125" style="10" customWidth="1"/>
    <col min="7939" max="7939" width="10.453125" style="10" customWidth="1"/>
    <col min="7940" max="7940" width="10.6328125" style="10" customWidth="1"/>
    <col min="7941" max="7943" width="13.6328125" style="10" customWidth="1"/>
    <col min="7944" max="7944" width="9.6328125" style="10" customWidth="1"/>
    <col min="7945" max="7945" width="0" style="10" hidden="1" customWidth="1"/>
    <col min="7946" max="8192" width="8.7265625" style="10"/>
    <col min="8193" max="8193" width="3.6328125" style="10" customWidth="1"/>
    <col min="8194" max="8194" width="20.6328125" style="10" customWidth="1"/>
    <col min="8195" max="8195" width="10.453125" style="10" customWidth="1"/>
    <col min="8196" max="8196" width="10.6328125" style="10" customWidth="1"/>
    <col min="8197" max="8199" width="13.6328125" style="10" customWidth="1"/>
    <col min="8200" max="8200" width="9.6328125" style="10" customWidth="1"/>
    <col min="8201" max="8201" width="0" style="10" hidden="1" customWidth="1"/>
    <col min="8202" max="8448" width="8.7265625" style="10"/>
    <col min="8449" max="8449" width="3.6328125" style="10" customWidth="1"/>
    <col min="8450" max="8450" width="20.6328125" style="10" customWidth="1"/>
    <col min="8451" max="8451" width="10.453125" style="10" customWidth="1"/>
    <col min="8452" max="8452" width="10.6328125" style="10" customWidth="1"/>
    <col min="8453" max="8455" width="13.6328125" style="10" customWidth="1"/>
    <col min="8456" max="8456" width="9.6328125" style="10" customWidth="1"/>
    <col min="8457" max="8457" width="0" style="10" hidden="1" customWidth="1"/>
    <col min="8458" max="8704" width="8.7265625" style="10"/>
    <col min="8705" max="8705" width="3.6328125" style="10" customWidth="1"/>
    <col min="8706" max="8706" width="20.6328125" style="10" customWidth="1"/>
    <col min="8707" max="8707" width="10.453125" style="10" customWidth="1"/>
    <col min="8708" max="8708" width="10.6328125" style="10" customWidth="1"/>
    <col min="8709" max="8711" width="13.6328125" style="10" customWidth="1"/>
    <col min="8712" max="8712" width="9.6328125" style="10" customWidth="1"/>
    <col min="8713" max="8713" width="0" style="10" hidden="1" customWidth="1"/>
    <col min="8714" max="8960" width="8.7265625" style="10"/>
    <col min="8961" max="8961" width="3.6328125" style="10" customWidth="1"/>
    <col min="8962" max="8962" width="20.6328125" style="10" customWidth="1"/>
    <col min="8963" max="8963" width="10.453125" style="10" customWidth="1"/>
    <col min="8964" max="8964" width="10.6328125" style="10" customWidth="1"/>
    <col min="8965" max="8967" width="13.6328125" style="10" customWidth="1"/>
    <col min="8968" max="8968" width="9.6328125" style="10" customWidth="1"/>
    <col min="8969" max="8969" width="0" style="10" hidden="1" customWidth="1"/>
    <col min="8970" max="9216" width="8.7265625" style="10"/>
    <col min="9217" max="9217" width="3.6328125" style="10" customWidth="1"/>
    <col min="9218" max="9218" width="20.6328125" style="10" customWidth="1"/>
    <col min="9219" max="9219" width="10.453125" style="10" customWidth="1"/>
    <col min="9220" max="9220" width="10.6328125" style="10" customWidth="1"/>
    <col min="9221" max="9223" width="13.6328125" style="10" customWidth="1"/>
    <col min="9224" max="9224" width="9.6328125" style="10" customWidth="1"/>
    <col min="9225" max="9225" width="0" style="10" hidden="1" customWidth="1"/>
    <col min="9226" max="9472" width="8.7265625" style="10"/>
    <col min="9473" max="9473" width="3.6328125" style="10" customWidth="1"/>
    <col min="9474" max="9474" width="20.6328125" style="10" customWidth="1"/>
    <col min="9475" max="9475" width="10.453125" style="10" customWidth="1"/>
    <col min="9476" max="9476" width="10.6328125" style="10" customWidth="1"/>
    <col min="9477" max="9479" width="13.6328125" style="10" customWidth="1"/>
    <col min="9480" max="9480" width="9.6328125" style="10" customWidth="1"/>
    <col min="9481" max="9481" width="0" style="10" hidden="1" customWidth="1"/>
    <col min="9482" max="9728" width="8.7265625" style="10"/>
    <col min="9729" max="9729" width="3.6328125" style="10" customWidth="1"/>
    <col min="9730" max="9730" width="20.6328125" style="10" customWidth="1"/>
    <col min="9731" max="9731" width="10.453125" style="10" customWidth="1"/>
    <col min="9732" max="9732" width="10.6328125" style="10" customWidth="1"/>
    <col min="9733" max="9735" width="13.6328125" style="10" customWidth="1"/>
    <col min="9736" max="9736" width="9.6328125" style="10" customWidth="1"/>
    <col min="9737" max="9737" width="0" style="10" hidden="1" customWidth="1"/>
    <col min="9738" max="9984" width="8.7265625" style="10"/>
    <col min="9985" max="9985" width="3.6328125" style="10" customWidth="1"/>
    <col min="9986" max="9986" width="20.6328125" style="10" customWidth="1"/>
    <col min="9987" max="9987" width="10.453125" style="10" customWidth="1"/>
    <col min="9988" max="9988" width="10.6328125" style="10" customWidth="1"/>
    <col min="9989" max="9991" width="13.6328125" style="10" customWidth="1"/>
    <col min="9992" max="9992" width="9.6328125" style="10" customWidth="1"/>
    <col min="9993" max="9993" width="0" style="10" hidden="1" customWidth="1"/>
    <col min="9994" max="10240" width="8.7265625" style="10"/>
    <col min="10241" max="10241" width="3.6328125" style="10" customWidth="1"/>
    <col min="10242" max="10242" width="20.6328125" style="10" customWidth="1"/>
    <col min="10243" max="10243" width="10.453125" style="10" customWidth="1"/>
    <col min="10244" max="10244" width="10.6328125" style="10" customWidth="1"/>
    <col min="10245" max="10247" width="13.6328125" style="10" customWidth="1"/>
    <col min="10248" max="10248" width="9.6328125" style="10" customWidth="1"/>
    <col min="10249" max="10249" width="0" style="10" hidden="1" customWidth="1"/>
    <col min="10250" max="10496" width="8.7265625" style="10"/>
    <col min="10497" max="10497" width="3.6328125" style="10" customWidth="1"/>
    <col min="10498" max="10498" width="20.6328125" style="10" customWidth="1"/>
    <col min="10499" max="10499" width="10.453125" style="10" customWidth="1"/>
    <col min="10500" max="10500" width="10.6328125" style="10" customWidth="1"/>
    <col min="10501" max="10503" width="13.6328125" style="10" customWidth="1"/>
    <col min="10504" max="10504" width="9.6328125" style="10" customWidth="1"/>
    <col min="10505" max="10505" width="0" style="10" hidden="1" customWidth="1"/>
    <col min="10506" max="10752" width="8.7265625" style="10"/>
    <col min="10753" max="10753" width="3.6328125" style="10" customWidth="1"/>
    <col min="10754" max="10754" width="20.6328125" style="10" customWidth="1"/>
    <col min="10755" max="10755" width="10.453125" style="10" customWidth="1"/>
    <col min="10756" max="10756" width="10.6328125" style="10" customWidth="1"/>
    <col min="10757" max="10759" width="13.6328125" style="10" customWidth="1"/>
    <col min="10760" max="10760" width="9.6328125" style="10" customWidth="1"/>
    <col min="10761" max="10761" width="0" style="10" hidden="1" customWidth="1"/>
    <col min="10762" max="11008" width="8.7265625" style="10"/>
    <col min="11009" max="11009" width="3.6328125" style="10" customWidth="1"/>
    <col min="11010" max="11010" width="20.6328125" style="10" customWidth="1"/>
    <col min="11011" max="11011" width="10.453125" style="10" customWidth="1"/>
    <col min="11012" max="11012" width="10.6328125" style="10" customWidth="1"/>
    <col min="11013" max="11015" width="13.6328125" style="10" customWidth="1"/>
    <col min="11016" max="11016" width="9.6328125" style="10" customWidth="1"/>
    <col min="11017" max="11017" width="0" style="10" hidden="1" customWidth="1"/>
    <col min="11018" max="11264" width="8.7265625" style="10"/>
    <col min="11265" max="11265" width="3.6328125" style="10" customWidth="1"/>
    <col min="11266" max="11266" width="20.6328125" style="10" customWidth="1"/>
    <col min="11267" max="11267" width="10.453125" style="10" customWidth="1"/>
    <col min="11268" max="11268" width="10.6328125" style="10" customWidth="1"/>
    <col min="11269" max="11271" width="13.6328125" style="10" customWidth="1"/>
    <col min="11272" max="11272" width="9.6328125" style="10" customWidth="1"/>
    <col min="11273" max="11273" width="0" style="10" hidden="1" customWidth="1"/>
    <col min="11274" max="11520" width="8.7265625" style="10"/>
    <col min="11521" max="11521" width="3.6328125" style="10" customWidth="1"/>
    <col min="11522" max="11522" width="20.6328125" style="10" customWidth="1"/>
    <col min="11523" max="11523" width="10.453125" style="10" customWidth="1"/>
    <col min="11524" max="11524" width="10.6328125" style="10" customWidth="1"/>
    <col min="11525" max="11527" width="13.6328125" style="10" customWidth="1"/>
    <col min="11528" max="11528" width="9.6328125" style="10" customWidth="1"/>
    <col min="11529" max="11529" width="0" style="10" hidden="1" customWidth="1"/>
    <col min="11530" max="11776" width="8.7265625" style="10"/>
    <col min="11777" max="11777" width="3.6328125" style="10" customWidth="1"/>
    <col min="11778" max="11778" width="20.6328125" style="10" customWidth="1"/>
    <col min="11779" max="11779" width="10.453125" style="10" customWidth="1"/>
    <col min="11780" max="11780" width="10.6328125" style="10" customWidth="1"/>
    <col min="11781" max="11783" width="13.6328125" style="10" customWidth="1"/>
    <col min="11784" max="11784" width="9.6328125" style="10" customWidth="1"/>
    <col min="11785" max="11785" width="0" style="10" hidden="1" customWidth="1"/>
    <col min="11786" max="12032" width="8.7265625" style="10"/>
    <col min="12033" max="12033" width="3.6328125" style="10" customWidth="1"/>
    <col min="12034" max="12034" width="20.6328125" style="10" customWidth="1"/>
    <col min="12035" max="12035" width="10.453125" style="10" customWidth="1"/>
    <col min="12036" max="12036" width="10.6328125" style="10" customWidth="1"/>
    <col min="12037" max="12039" width="13.6328125" style="10" customWidth="1"/>
    <col min="12040" max="12040" width="9.6328125" style="10" customWidth="1"/>
    <col min="12041" max="12041" width="0" style="10" hidden="1" customWidth="1"/>
    <col min="12042" max="12288" width="8.7265625" style="10"/>
    <col min="12289" max="12289" width="3.6328125" style="10" customWidth="1"/>
    <col min="12290" max="12290" width="20.6328125" style="10" customWidth="1"/>
    <col min="12291" max="12291" width="10.453125" style="10" customWidth="1"/>
    <col min="12292" max="12292" width="10.6328125" style="10" customWidth="1"/>
    <col min="12293" max="12295" width="13.6328125" style="10" customWidth="1"/>
    <col min="12296" max="12296" width="9.6328125" style="10" customWidth="1"/>
    <col min="12297" max="12297" width="0" style="10" hidden="1" customWidth="1"/>
    <col min="12298" max="12544" width="8.7265625" style="10"/>
    <col min="12545" max="12545" width="3.6328125" style="10" customWidth="1"/>
    <col min="12546" max="12546" width="20.6328125" style="10" customWidth="1"/>
    <col min="12547" max="12547" width="10.453125" style="10" customWidth="1"/>
    <col min="12548" max="12548" width="10.6328125" style="10" customWidth="1"/>
    <col min="12549" max="12551" width="13.6328125" style="10" customWidth="1"/>
    <col min="12552" max="12552" width="9.6328125" style="10" customWidth="1"/>
    <col min="12553" max="12553" width="0" style="10" hidden="1" customWidth="1"/>
    <col min="12554" max="12800" width="8.7265625" style="10"/>
    <col min="12801" max="12801" width="3.6328125" style="10" customWidth="1"/>
    <col min="12802" max="12802" width="20.6328125" style="10" customWidth="1"/>
    <col min="12803" max="12803" width="10.453125" style="10" customWidth="1"/>
    <col min="12804" max="12804" width="10.6328125" style="10" customWidth="1"/>
    <col min="12805" max="12807" width="13.6328125" style="10" customWidth="1"/>
    <col min="12808" max="12808" width="9.6328125" style="10" customWidth="1"/>
    <col min="12809" max="12809" width="0" style="10" hidden="1" customWidth="1"/>
    <col min="12810" max="13056" width="8.7265625" style="10"/>
    <col min="13057" max="13057" width="3.6328125" style="10" customWidth="1"/>
    <col min="13058" max="13058" width="20.6328125" style="10" customWidth="1"/>
    <col min="13059" max="13059" width="10.453125" style="10" customWidth="1"/>
    <col min="13060" max="13060" width="10.6328125" style="10" customWidth="1"/>
    <col min="13061" max="13063" width="13.6328125" style="10" customWidth="1"/>
    <col min="13064" max="13064" width="9.6328125" style="10" customWidth="1"/>
    <col min="13065" max="13065" width="0" style="10" hidden="1" customWidth="1"/>
    <col min="13066" max="13312" width="8.7265625" style="10"/>
    <col min="13313" max="13313" width="3.6328125" style="10" customWidth="1"/>
    <col min="13314" max="13314" width="20.6328125" style="10" customWidth="1"/>
    <col min="13315" max="13315" width="10.453125" style="10" customWidth="1"/>
    <col min="13316" max="13316" width="10.6328125" style="10" customWidth="1"/>
    <col min="13317" max="13319" width="13.6328125" style="10" customWidth="1"/>
    <col min="13320" max="13320" width="9.6328125" style="10" customWidth="1"/>
    <col min="13321" max="13321" width="0" style="10" hidden="1" customWidth="1"/>
    <col min="13322" max="13568" width="8.7265625" style="10"/>
    <col min="13569" max="13569" width="3.6328125" style="10" customWidth="1"/>
    <col min="13570" max="13570" width="20.6328125" style="10" customWidth="1"/>
    <col min="13571" max="13571" width="10.453125" style="10" customWidth="1"/>
    <col min="13572" max="13572" width="10.6328125" style="10" customWidth="1"/>
    <col min="13573" max="13575" width="13.6328125" style="10" customWidth="1"/>
    <col min="13576" max="13576" width="9.6328125" style="10" customWidth="1"/>
    <col min="13577" max="13577" width="0" style="10" hidden="1" customWidth="1"/>
    <col min="13578" max="13824" width="8.7265625" style="10"/>
    <col min="13825" max="13825" width="3.6328125" style="10" customWidth="1"/>
    <col min="13826" max="13826" width="20.6328125" style="10" customWidth="1"/>
    <col min="13827" max="13827" width="10.453125" style="10" customWidth="1"/>
    <col min="13828" max="13828" width="10.6328125" style="10" customWidth="1"/>
    <col min="13829" max="13831" width="13.6328125" style="10" customWidth="1"/>
    <col min="13832" max="13832" width="9.6328125" style="10" customWidth="1"/>
    <col min="13833" max="13833" width="0" style="10" hidden="1" customWidth="1"/>
    <col min="13834" max="14080" width="8.7265625" style="10"/>
    <col min="14081" max="14081" width="3.6328125" style="10" customWidth="1"/>
    <col min="14082" max="14082" width="20.6328125" style="10" customWidth="1"/>
    <col min="14083" max="14083" width="10.453125" style="10" customWidth="1"/>
    <col min="14084" max="14084" width="10.6328125" style="10" customWidth="1"/>
    <col min="14085" max="14087" width="13.6328125" style="10" customWidth="1"/>
    <col min="14088" max="14088" width="9.6328125" style="10" customWidth="1"/>
    <col min="14089" max="14089" width="0" style="10" hidden="1" customWidth="1"/>
    <col min="14090" max="14336" width="8.7265625" style="10"/>
    <col min="14337" max="14337" width="3.6328125" style="10" customWidth="1"/>
    <col min="14338" max="14338" width="20.6328125" style="10" customWidth="1"/>
    <col min="14339" max="14339" width="10.453125" style="10" customWidth="1"/>
    <col min="14340" max="14340" width="10.6328125" style="10" customWidth="1"/>
    <col min="14341" max="14343" width="13.6328125" style="10" customWidth="1"/>
    <col min="14344" max="14344" width="9.6328125" style="10" customWidth="1"/>
    <col min="14345" max="14345" width="0" style="10" hidden="1" customWidth="1"/>
    <col min="14346" max="14592" width="8.7265625" style="10"/>
    <col min="14593" max="14593" width="3.6328125" style="10" customWidth="1"/>
    <col min="14594" max="14594" width="20.6328125" style="10" customWidth="1"/>
    <col min="14595" max="14595" width="10.453125" style="10" customWidth="1"/>
    <col min="14596" max="14596" width="10.6328125" style="10" customWidth="1"/>
    <col min="14597" max="14599" width="13.6328125" style="10" customWidth="1"/>
    <col min="14600" max="14600" width="9.6328125" style="10" customWidth="1"/>
    <col min="14601" max="14601" width="0" style="10" hidden="1" customWidth="1"/>
    <col min="14602" max="14848" width="8.7265625" style="10"/>
    <col min="14849" max="14849" width="3.6328125" style="10" customWidth="1"/>
    <col min="14850" max="14850" width="20.6328125" style="10" customWidth="1"/>
    <col min="14851" max="14851" width="10.453125" style="10" customWidth="1"/>
    <col min="14852" max="14852" width="10.6328125" style="10" customWidth="1"/>
    <col min="14853" max="14855" width="13.6328125" style="10" customWidth="1"/>
    <col min="14856" max="14856" width="9.6328125" style="10" customWidth="1"/>
    <col min="14857" max="14857" width="0" style="10" hidden="1" customWidth="1"/>
    <col min="14858" max="15104" width="8.7265625" style="10"/>
    <col min="15105" max="15105" width="3.6328125" style="10" customWidth="1"/>
    <col min="15106" max="15106" width="20.6328125" style="10" customWidth="1"/>
    <col min="15107" max="15107" width="10.453125" style="10" customWidth="1"/>
    <col min="15108" max="15108" width="10.6328125" style="10" customWidth="1"/>
    <col min="15109" max="15111" width="13.6328125" style="10" customWidth="1"/>
    <col min="15112" max="15112" width="9.6328125" style="10" customWidth="1"/>
    <col min="15113" max="15113" width="0" style="10" hidden="1" customWidth="1"/>
    <col min="15114" max="15360" width="8.7265625" style="10"/>
    <col min="15361" max="15361" width="3.6328125" style="10" customWidth="1"/>
    <col min="15362" max="15362" width="20.6328125" style="10" customWidth="1"/>
    <col min="15363" max="15363" width="10.453125" style="10" customWidth="1"/>
    <col min="15364" max="15364" width="10.6328125" style="10" customWidth="1"/>
    <col min="15365" max="15367" width="13.6328125" style="10" customWidth="1"/>
    <col min="15368" max="15368" width="9.6328125" style="10" customWidth="1"/>
    <col min="15369" max="15369" width="0" style="10" hidden="1" customWidth="1"/>
    <col min="15370" max="15616" width="8.7265625" style="10"/>
    <col min="15617" max="15617" width="3.6328125" style="10" customWidth="1"/>
    <col min="15618" max="15618" width="20.6328125" style="10" customWidth="1"/>
    <col min="15619" max="15619" width="10.453125" style="10" customWidth="1"/>
    <col min="15620" max="15620" width="10.6328125" style="10" customWidth="1"/>
    <col min="15621" max="15623" width="13.6328125" style="10" customWidth="1"/>
    <col min="15624" max="15624" width="9.6328125" style="10" customWidth="1"/>
    <col min="15625" max="15625" width="0" style="10" hidden="1" customWidth="1"/>
    <col min="15626" max="15872" width="8.7265625" style="10"/>
    <col min="15873" max="15873" width="3.6328125" style="10" customWidth="1"/>
    <col min="15874" max="15874" width="20.6328125" style="10" customWidth="1"/>
    <col min="15875" max="15875" width="10.453125" style="10" customWidth="1"/>
    <col min="15876" max="15876" width="10.6328125" style="10" customWidth="1"/>
    <col min="15877" max="15879" width="13.6328125" style="10" customWidth="1"/>
    <col min="15880" max="15880" width="9.6328125" style="10" customWidth="1"/>
    <col min="15881" max="15881" width="0" style="10" hidden="1" customWidth="1"/>
    <col min="15882" max="16128" width="8.7265625" style="10"/>
    <col min="16129" max="16129" width="3.6328125" style="10" customWidth="1"/>
    <col min="16130" max="16130" width="20.6328125" style="10" customWidth="1"/>
    <col min="16131" max="16131" width="10.453125" style="10" customWidth="1"/>
    <col min="16132" max="16132" width="10.6328125" style="10" customWidth="1"/>
    <col min="16133" max="16135" width="13.6328125" style="10" customWidth="1"/>
    <col min="16136" max="16136" width="9.6328125" style="10" customWidth="1"/>
    <col min="16137" max="16137" width="0" style="10" hidden="1" customWidth="1"/>
    <col min="16138" max="16383" width="8.7265625" style="10"/>
    <col min="16384" max="16384" width="9" style="10" customWidth="1"/>
  </cols>
  <sheetData>
    <row r="1" spans="1:9" ht="13.5" customHeight="1" x14ac:dyDescent="0.2">
      <c r="A1" s="8" t="s">
        <v>33</v>
      </c>
      <c r="B1" s="9"/>
      <c r="C1" s="9"/>
      <c r="D1" s="9"/>
    </row>
    <row r="2" spans="1:9" ht="31.5" customHeight="1" x14ac:dyDescent="0.2">
      <c r="A2" s="8"/>
      <c r="B2" s="9"/>
      <c r="C2" s="9"/>
      <c r="D2" s="9"/>
      <c r="H2" s="15"/>
    </row>
    <row r="3" spans="1:9" ht="21" customHeight="1" x14ac:dyDescent="0.2">
      <c r="A3" s="105" t="s">
        <v>17</v>
      </c>
      <c r="B3" s="105"/>
      <c r="C3" s="105"/>
      <c r="D3" s="105"/>
      <c r="E3" s="105"/>
      <c r="F3" s="105"/>
      <c r="G3" s="105"/>
      <c r="H3" s="105"/>
    </row>
    <row r="4" spans="1:9" ht="21" customHeight="1" x14ac:dyDescent="0.2">
      <c r="A4" s="24"/>
      <c r="B4" s="24"/>
      <c r="C4" s="24"/>
      <c r="D4" s="24"/>
      <c r="E4" s="24"/>
      <c r="F4" s="24"/>
      <c r="G4" s="11"/>
      <c r="H4" s="11"/>
    </row>
    <row r="5" spans="1:9" ht="21" customHeight="1" x14ac:dyDescent="0.2">
      <c r="A5" s="106"/>
      <c r="B5" s="106"/>
      <c r="C5" s="106"/>
      <c r="D5" s="106"/>
      <c r="E5" s="106"/>
      <c r="F5" s="106"/>
      <c r="G5" s="11"/>
      <c r="H5" s="11"/>
    </row>
    <row r="6" spans="1:9" ht="17.25" customHeight="1" thickBot="1" x14ac:dyDescent="0.25">
      <c r="A6" s="16"/>
      <c r="B6" s="19"/>
      <c r="C6" s="19"/>
      <c r="D6" s="19"/>
      <c r="E6" s="15"/>
      <c r="F6" s="15"/>
    </row>
    <row r="7" spans="1:9" ht="24" customHeight="1" thickBot="1" x14ac:dyDescent="0.25">
      <c r="A7" s="119" t="s">
        <v>8</v>
      </c>
      <c r="B7" s="120"/>
      <c r="C7" s="120"/>
      <c r="D7" s="120"/>
      <c r="E7" s="49" t="s">
        <v>19</v>
      </c>
      <c r="F7" s="20"/>
    </row>
    <row r="8" spans="1:9" ht="24" customHeight="1" x14ac:dyDescent="0.2">
      <c r="A8" s="198" t="str" cm="1">
        <f t="array" ref="A8:A11">_xlfn.UNIQUE(_xlfn._xlws.FILTER(別紙４!C6:C10,別紙４!C6:C10&lt;&gt;""))</f>
        <v>介護老人福祉施設</v>
      </c>
      <c r="B8" s="191"/>
      <c r="C8" s="191"/>
      <c r="D8" s="191"/>
      <c r="E8" s="192">
        <f>IF(別紙5!A8="","",COUNTIF(別紙４!C6:C10,別紙5!A8))</f>
        <v>1</v>
      </c>
    </row>
    <row r="9" spans="1:9" ht="24" customHeight="1" x14ac:dyDescent="0.2">
      <c r="A9" s="199" t="str">
        <v>通所介護</v>
      </c>
      <c r="B9" s="193"/>
      <c r="C9" s="193"/>
      <c r="D9" s="193"/>
      <c r="E9" s="192">
        <f>IF(別紙5!A9="","",COUNTIF(別紙４!C7:C11,別紙5!A9))</f>
        <v>1</v>
      </c>
    </row>
    <row r="10" spans="1:9" ht="24" customHeight="1" x14ac:dyDescent="0.2">
      <c r="A10" s="199" t="str">
        <v>訪問介護</v>
      </c>
      <c r="B10" s="193"/>
      <c r="C10" s="193"/>
      <c r="D10" s="193"/>
      <c r="E10" s="192">
        <f>IF(別紙5!A10="","",COUNTIF(別紙４!C8:C12,別紙5!A10))</f>
        <v>1</v>
      </c>
    </row>
    <row r="11" spans="1:9" ht="24" customHeight="1" x14ac:dyDescent="0.2">
      <c r="A11" s="199" t="str">
        <v>軽費老人ホーム</v>
      </c>
      <c r="B11" s="193"/>
      <c r="C11" s="193"/>
      <c r="D11" s="193"/>
      <c r="E11" s="192">
        <f>IF(別紙5!A11="","",COUNTIF(別紙４!C9:C13,別紙5!A11))</f>
        <v>1</v>
      </c>
    </row>
    <row r="12" spans="1:9" ht="24" customHeight="1" thickBot="1" x14ac:dyDescent="0.25">
      <c r="A12" s="200"/>
      <c r="B12" s="195"/>
      <c r="C12" s="195"/>
      <c r="D12" s="195"/>
      <c r="E12" s="197" t="str">
        <f>IF(別紙5!A12="","",COUNTIF(別紙４!C10:C14,別紙5!A12))</f>
        <v/>
      </c>
    </row>
    <row r="13" spans="1:9" x14ac:dyDescent="0.2">
      <c r="D13" s="15"/>
      <c r="H13" s="15"/>
      <c r="I13" s="107">
        <f>D13+H13</f>
        <v>0</v>
      </c>
    </row>
    <row r="14" spans="1:9" ht="13.5" thickBot="1" x14ac:dyDescent="0.25">
      <c r="D14" s="16"/>
      <c r="H14" s="16"/>
      <c r="I14" s="107"/>
    </row>
    <row r="15" spans="1:9" ht="22.5" customHeight="1" x14ac:dyDescent="0.2">
      <c r="A15" s="112" t="s">
        <v>3</v>
      </c>
      <c r="B15" s="113"/>
      <c r="C15" s="116" t="s">
        <v>4</v>
      </c>
      <c r="D15" s="113"/>
      <c r="E15" s="116" t="s">
        <v>5</v>
      </c>
      <c r="F15" s="113"/>
      <c r="G15" s="113"/>
      <c r="H15" s="117" t="s">
        <v>6</v>
      </c>
    </row>
    <row r="16" spans="1:9" ht="22.5" customHeight="1" thickBot="1" x14ac:dyDescent="0.25">
      <c r="A16" s="114"/>
      <c r="B16" s="115"/>
      <c r="C16" s="115"/>
      <c r="D16" s="115"/>
      <c r="E16" s="115"/>
      <c r="F16" s="115"/>
      <c r="G16" s="115"/>
      <c r="H16" s="118"/>
    </row>
    <row r="17" spans="1:8" ht="22.5" customHeight="1" x14ac:dyDescent="0.2">
      <c r="A17" s="102" t="s">
        <v>104</v>
      </c>
      <c r="B17" s="103"/>
      <c r="C17" s="104">
        <v>3580000</v>
      </c>
      <c r="D17" s="104"/>
      <c r="E17" s="111" t="s">
        <v>116</v>
      </c>
      <c r="F17" s="111"/>
      <c r="G17" s="111"/>
      <c r="H17" s="69"/>
    </row>
    <row r="18" spans="1:8" ht="22.5" customHeight="1" x14ac:dyDescent="0.2">
      <c r="A18" s="102"/>
      <c r="B18" s="103"/>
      <c r="C18" s="101"/>
      <c r="D18" s="101"/>
      <c r="E18" s="111" t="s">
        <v>117</v>
      </c>
      <c r="F18" s="111"/>
      <c r="G18" s="111"/>
      <c r="H18" s="69"/>
    </row>
    <row r="19" spans="1:8" ht="22.5" customHeight="1" x14ac:dyDescent="0.2">
      <c r="A19" s="102"/>
      <c r="B19" s="103"/>
      <c r="C19" s="101"/>
      <c r="D19" s="101"/>
      <c r="E19" s="111" t="s">
        <v>118</v>
      </c>
      <c r="F19" s="111"/>
      <c r="G19" s="111"/>
      <c r="H19" s="69"/>
    </row>
    <row r="20" spans="1:8" ht="22.5" customHeight="1" x14ac:dyDescent="0.2">
      <c r="A20" s="102"/>
      <c r="B20" s="103"/>
      <c r="C20" s="101"/>
      <c r="D20" s="101"/>
      <c r="E20" s="101"/>
      <c r="F20" s="101"/>
      <c r="G20" s="101"/>
      <c r="H20" s="69"/>
    </row>
    <row r="21" spans="1:8" ht="22.5" customHeight="1" x14ac:dyDescent="0.2">
      <c r="A21" s="102"/>
      <c r="B21" s="103"/>
      <c r="C21" s="101"/>
      <c r="D21" s="101"/>
      <c r="E21" s="101"/>
      <c r="F21" s="101"/>
      <c r="G21" s="101"/>
      <c r="H21" s="69"/>
    </row>
    <row r="22" spans="1:8" ht="22.5" customHeight="1" x14ac:dyDescent="0.2">
      <c r="A22" s="102"/>
      <c r="B22" s="103"/>
      <c r="C22" s="101"/>
      <c r="D22" s="101"/>
      <c r="E22" s="101"/>
      <c r="F22" s="101"/>
      <c r="G22" s="101"/>
      <c r="H22" s="69"/>
    </row>
    <row r="23" spans="1:8" ht="22.5" customHeight="1" x14ac:dyDescent="0.2">
      <c r="A23" s="102"/>
      <c r="B23" s="103"/>
      <c r="C23" s="101"/>
      <c r="D23" s="101"/>
      <c r="E23" s="101"/>
      <c r="F23" s="101"/>
      <c r="G23" s="101"/>
      <c r="H23" s="69"/>
    </row>
    <row r="24" spans="1:8" ht="22.5" customHeight="1" x14ac:dyDescent="0.2">
      <c r="A24" s="102"/>
      <c r="B24" s="103"/>
      <c r="C24" s="101"/>
      <c r="D24" s="101"/>
      <c r="E24" s="101"/>
      <c r="F24" s="101"/>
      <c r="G24" s="101"/>
      <c r="H24" s="69"/>
    </row>
    <row r="25" spans="1:8" ht="22.5" customHeight="1" x14ac:dyDescent="0.2">
      <c r="A25" s="184"/>
      <c r="B25" s="185"/>
      <c r="C25" s="186"/>
      <c r="D25" s="187"/>
      <c r="E25" s="188"/>
      <c r="F25" s="189"/>
      <c r="G25" s="190"/>
      <c r="H25" s="69"/>
    </row>
    <row r="26" spans="1:8" ht="22.5" customHeight="1" x14ac:dyDescent="0.2">
      <c r="A26" s="102"/>
      <c r="B26" s="103"/>
      <c r="C26" s="101"/>
      <c r="D26" s="101"/>
      <c r="E26" s="101"/>
      <c r="F26" s="101"/>
      <c r="G26" s="101"/>
      <c r="H26" s="69"/>
    </row>
    <row r="27" spans="1:8" ht="22.5" customHeight="1" x14ac:dyDescent="0.2">
      <c r="A27" s="102"/>
      <c r="B27" s="103"/>
      <c r="C27" s="101"/>
      <c r="D27" s="101"/>
      <c r="E27" s="101"/>
      <c r="F27" s="101"/>
      <c r="G27" s="101"/>
      <c r="H27" s="69"/>
    </row>
    <row r="28" spans="1:8" ht="22.5" customHeight="1" x14ac:dyDescent="0.2">
      <c r="A28" s="102"/>
      <c r="B28" s="103"/>
      <c r="C28" s="101"/>
      <c r="D28" s="101"/>
      <c r="E28" s="101"/>
      <c r="F28" s="101"/>
      <c r="G28" s="101"/>
      <c r="H28" s="69"/>
    </row>
    <row r="29" spans="1:8" ht="22.5" customHeight="1" x14ac:dyDescent="0.2">
      <c r="A29" s="102"/>
      <c r="B29" s="103"/>
      <c r="C29" s="101"/>
      <c r="D29" s="101"/>
      <c r="E29" s="101"/>
      <c r="F29" s="101"/>
      <c r="G29" s="101"/>
      <c r="H29" s="69"/>
    </row>
    <row r="30" spans="1:8" ht="22.5" customHeight="1" x14ac:dyDescent="0.2">
      <c r="A30" s="102"/>
      <c r="B30" s="103"/>
      <c r="C30" s="101"/>
      <c r="D30" s="101"/>
      <c r="E30" s="101"/>
      <c r="F30" s="101"/>
      <c r="G30" s="101"/>
      <c r="H30" s="69"/>
    </row>
    <row r="31" spans="1:8" ht="22.5" customHeight="1" x14ac:dyDescent="0.2">
      <c r="A31" s="108" t="s">
        <v>74</v>
      </c>
      <c r="B31" s="108"/>
      <c r="C31" s="109">
        <f>SUM(C17:D30)</f>
        <v>3580000</v>
      </c>
      <c r="D31" s="109"/>
      <c r="E31" s="110"/>
      <c r="F31" s="110"/>
      <c r="G31" s="110"/>
      <c r="H31" s="50"/>
    </row>
    <row r="32" spans="1:8" ht="22.5" customHeight="1" x14ac:dyDescent="0.2">
      <c r="A32" s="107"/>
      <c r="B32" s="107"/>
      <c r="C32" s="107"/>
      <c r="D32" s="107"/>
      <c r="E32" s="107"/>
      <c r="F32" s="107"/>
      <c r="G32" s="107"/>
    </row>
    <row r="34" spans="1:8" ht="22.5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8" ht="22.5" customHeight="1" x14ac:dyDescent="0.2">
      <c r="A35" s="12"/>
      <c r="B35" s="12"/>
      <c r="C35" s="12"/>
      <c r="D35" s="12"/>
      <c r="E35" s="12"/>
      <c r="F35" s="12"/>
      <c r="G35" s="12"/>
      <c r="H35" s="12"/>
    </row>
  </sheetData>
  <mergeCells count="57">
    <mergeCell ref="A31:B31"/>
    <mergeCell ref="C31:D31"/>
    <mergeCell ref="E31:G31"/>
    <mergeCell ref="A32:B32"/>
    <mergeCell ref="C32:D32"/>
    <mergeCell ref="E32:G32"/>
    <mergeCell ref="A29:B29"/>
    <mergeCell ref="C29:D29"/>
    <mergeCell ref="E29:G29"/>
    <mergeCell ref="A30:B30"/>
    <mergeCell ref="C30:D30"/>
    <mergeCell ref="E30:G30"/>
    <mergeCell ref="A27:B27"/>
    <mergeCell ref="C27:D27"/>
    <mergeCell ref="E27:G27"/>
    <mergeCell ref="A28:B28"/>
    <mergeCell ref="C28:D28"/>
    <mergeCell ref="E28:G28"/>
    <mergeCell ref="A20:B20"/>
    <mergeCell ref="C20:D20"/>
    <mergeCell ref="E20:G20"/>
    <mergeCell ref="A26:B26"/>
    <mergeCell ref="C26:D26"/>
    <mergeCell ref="E26:G26"/>
    <mergeCell ref="A21:B21"/>
    <mergeCell ref="C21:D21"/>
    <mergeCell ref="E21:G21"/>
    <mergeCell ref="A22:B22"/>
    <mergeCell ref="C22:D22"/>
    <mergeCell ref="E22:G22"/>
    <mergeCell ref="A23:B23"/>
    <mergeCell ref="C23:D23"/>
    <mergeCell ref="E23:G23"/>
    <mergeCell ref="A24:B24"/>
    <mergeCell ref="A18:B18"/>
    <mergeCell ref="C18:D18"/>
    <mergeCell ref="E18:G18"/>
    <mergeCell ref="A19:B19"/>
    <mergeCell ref="C19:D19"/>
    <mergeCell ref="E19:G19"/>
    <mergeCell ref="A15:B16"/>
    <mergeCell ref="C15:D16"/>
    <mergeCell ref="E15:G16"/>
    <mergeCell ref="H15:H16"/>
    <mergeCell ref="A17:B17"/>
    <mergeCell ref="C17:D17"/>
    <mergeCell ref="E17:G17"/>
    <mergeCell ref="I13:I14"/>
    <mergeCell ref="A3:H3"/>
    <mergeCell ref="A5:B5"/>
    <mergeCell ref="C5:F5"/>
    <mergeCell ref="A7:D7"/>
    <mergeCell ref="C24:D24"/>
    <mergeCell ref="E24:G24"/>
    <mergeCell ref="A25:B25"/>
    <mergeCell ref="C25:D25"/>
    <mergeCell ref="E25:G25"/>
  </mergeCells>
  <phoneticPr fontId="3"/>
  <conditionalFormatting sqref="D13:D14 H13:H14">
    <cfRule type="cellIs" dxfId="1" priority="1" stopIfTrue="1" operator="equal">
      <formula>0</formula>
    </cfRule>
  </conditionalFormatting>
  <conditionalFormatting sqref="I13:I14">
    <cfRule type="cellIs" dxfId="0" priority="2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15D2364D-85E8-4959-864F-2120DA47E846}">
          <x14:formula1>
            <xm:f>data!$B$2:$B$6</xm:f>
          </x14:formula1>
          <xm:sqref>C5:F5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workbookViewId="0">
      <selection activeCell="B11" sqref="B11"/>
    </sheetView>
  </sheetViews>
  <sheetFormatPr defaultRowHeight="13" x14ac:dyDescent="0.2"/>
  <cols>
    <col min="1" max="2" width="29.453125" bestFit="1" customWidth="1"/>
  </cols>
  <sheetData>
    <row r="1" spans="1:2" x14ac:dyDescent="0.2">
      <c r="A1" t="s">
        <v>12</v>
      </c>
      <c r="B1" t="s">
        <v>13</v>
      </c>
    </row>
    <row r="2" spans="1:2" x14ac:dyDescent="0.2">
      <c r="A2" t="s">
        <v>9</v>
      </c>
      <c r="B2" t="s">
        <v>9</v>
      </c>
    </row>
    <row r="3" spans="1:2" x14ac:dyDescent="0.2">
      <c r="A3" t="s">
        <v>15</v>
      </c>
      <c r="B3" t="s">
        <v>16</v>
      </c>
    </row>
    <row r="4" spans="1:2" x14ac:dyDescent="0.2">
      <c r="A4" t="s">
        <v>10</v>
      </c>
      <c r="B4" t="s">
        <v>10</v>
      </c>
    </row>
    <row r="5" spans="1:2" x14ac:dyDescent="0.2">
      <c r="A5" t="s">
        <v>11</v>
      </c>
      <c r="B5" t="s">
        <v>11</v>
      </c>
    </row>
    <row r="6" spans="1:2" x14ac:dyDescent="0.2">
      <c r="B6" t="s">
        <v>14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別紙１</vt:lpstr>
      <vt:lpstr>別紙２</vt:lpstr>
      <vt:lpstr>別紙３</vt:lpstr>
      <vt:lpstr>別紙４</vt:lpstr>
      <vt:lpstr>別紙5</vt:lpstr>
      <vt:lpstr>data</vt:lpstr>
      <vt:lpstr>別紙１!Print_Area</vt:lpstr>
      <vt:lpstr>別紙３!Print_Area</vt:lpstr>
      <vt:lpstr>別紙４!Print_Area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河野真</cp:lastModifiedBy>
  <cp:lastPrinted>2026-05-11T10:13:28Z</cp:lastPrinted>
  <dcterms:created xsi:type="dcterms:W3CDTF">2011-05-06T11:53:52Z</dcterms:created>
  <dcterms:modified xsi:type="dcterms:W3CDTF">2026-07-21T07:28:41Z</dcterms:modified>
</cp:coreProperties>
</file>