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1EA4670-C93E-4BBA-920D-9D228484550B}"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3" i="12" l="1"/>
  <c r="AA33" i="12"/>
  <c r="AA32" i="12"/>
  <c r="AA31" i="12"/>
  <c r="AA30" i="12"/>
  <c r="AA29" i="12"/>
  <c r="AA28" i="12"/>
  <c r="AA9" i="12"/>
  <c r="AA7" i="12"/>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O35" i="10"/>
  <c r="CO34" i="10"/>
  <c r="BW34" i="10"/>
  <c r="BW35"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U36" i="10" s="1"/>
  <c r="BE34" i="10" l="1"/>
  <c r="BE35" i="10" s="1"/>
  <c r="AM34" i="10"/>
  <c r="AM35" i="10" s="1"/>
  <c r="AM36" i="10" s="1"/>
</calcChain>
</file>

<file path=xl/sharedStrings.xml><?xml version="1.0" encoding="utf-8"?>
<sst xmlns="http://schemas.openxmlformats.org/spreadsheetml/2006/main" count="1131" uniqueCount="577">
  <si>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</si>
  <si>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</si>
  <si>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</si>
  <si>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</si>
  <si>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</si>
  <si>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</si>
  <si>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</si>
  <si>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</si>
  <si>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</si>
  <si>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</si>
  <si>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</si>
  <si>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</si>
  <si>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</si>
  <si>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</si>
  <si>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</si>
  <si>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</si>
  <si>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</si>
  <si>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</si>
  <si>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</si>
  <si>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</si>
  <si>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</si>
  <si>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</si>
  <si>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</si>
  <si>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</si>
  <si>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</si>
  <si>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</si>
  <si>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</si>
  <si>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</si>
  <si>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</si>
  <si>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</si>
  <si>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</si>
  <si>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</si>
  <si>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</si>
  <si>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</si>
  <si>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</si>
  <si>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</si>
  <si>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</si>
  <si>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</si>
  <si>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</si>
  <si>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</si>
  <si>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</si>
  <si>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</si>
  <si>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</si>
  <si>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</si>
  <si>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</si>
  <si>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</si>
  <si>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</si>
  <si>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</si>
  <si>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</si>
  <si>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</si>
  <si>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</si>
  <si>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</si>
  <si>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</si>
  <si>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</si>
  <si>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</si>
  <si>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</si>
  <si>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</si>
  <si>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</si>
  <si>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</si>
  <si>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</si>
  <si>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</si>
  <si>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</si>
  <si>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</si>
  <si>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</si>
  <si>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</si>
  <si>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</si>
  <si>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</si>
  <si>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</si>
  <si>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</si>
  <si>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</si>
  <si>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</si>
  <si>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</si>
  <si>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</si>
  <si>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</si>
  <si>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</si>
  <si>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</si>
  <si>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</si>
  <si>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</si>
  <si>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</si>
  <si>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</si>
  <si>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</si>
  <si>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</si>
  <si>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</si>
  <si>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</si>
  <si>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</si>
  <si>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</si>
  <si>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</si>
  <si>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</si>
  <si>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</si>
  <si>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</si>
  <si>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</si>
  <si>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</si>
  <si>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</si>
  <si>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</si>
  <si>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</si>
  <si>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</si>
  <si>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</si>
  <si>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</si>
  <si>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</si>
  <si>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</si>
  <si>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</si>
  <si>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</si>
  <si>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</si>
  <si>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</si>
  <si>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</si>
  <si>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</si>
  <si>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</si>
  <si>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</si>
  <si>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</si>
  <si>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</si>
  <si>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</si>
  <si>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</si>
  <si>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</si>
  <si>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</si>
  <si>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</si>
  <si>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</si>
  <si>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</si>
  <si>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</si>
  <si>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</si>
  <si>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</si>
  <si>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</si>
  <si>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</si>
  <si>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</si>
  <si>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</si>
  <si>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</si>
  <si>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</si>
  <si>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</si>
  <si>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</si>
  <si>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</si>
  <si>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</si>
  <si>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</si>
  <si>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</si>
  <si>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</si>
  <si>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</si>
  <si>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</si>
  <si>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</si>
  <si>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</si>
  <si>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</si>
  <si>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</si>
  <si>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</si>
  <si>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</si>
  <si>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</si>
  <si>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</si>
  <si>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</si>
  <si>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</si>
  <si>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</si>
  <si>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</si>
  <si>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</si>
  <si>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</si>
  <si>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</si>
  <si>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</si>
  <si>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</si>
  <si>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</si>
  <si>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</si>
  <si>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</si>
  <si>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</si>
  <si>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</si>
  <si>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</si>
  <si>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</si>
  <si>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</si>
  <si>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</si>
  <si>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</si>
  <si>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</si>
  <si>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</si>
  <si>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</si>
  <si>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</si>
  <si>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</si>
  <si>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</si>
  <si>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</si>
  <si>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</si>
  <si>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</si>
  <si>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</si>
  <si>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</si>
  <si>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</si>
  <si>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</si>
  <si>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</si>
  <si>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</si>
  <si>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</si>
  <si>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</si>
  <si>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</si>
  <si>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</si>
  <si>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</si>
  <si>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</si>
  <si>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</si>
  <si>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</si>
  <si>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</si>
  <si>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</si>
  <si>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</si>
  <si>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</si>
  <si>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</si>
  <si>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</si>
  <si>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</si>
  <si>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</si>
  <si>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</si>
  <si>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</si>
  <si>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</si>
  <si>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</si>
  <si>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</si>
  <si>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</si>
  <si>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</si>
  <si>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</si>
  <si>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</si>
  <si>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</si>
  <si>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</si>
  <si>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</si>
  <si>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</si>
  <si>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</si>
  <si>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</si>
  <si>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</si>
  <si>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</si>
  <si>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</si>
  <si>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</si>
  <si>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</si>
  <si>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</si>
  <si>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</si>
  <si>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</si>
  <si>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</si>
  <si>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</si>
  <si>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</si>
  <si>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</si>
  <si>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</si>
  <si>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</si>
  <si>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</si>
  <si>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</si>
  <si>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</si>
  <si>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</si>
  <si>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</si>
  <si>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</si>
  <si>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</si>
  <si>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</si>
  <si>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</si>
  <si>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</si>
  <si>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</si>
  <si>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</si>
  <si>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</si>
  <si>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</si>
  <si>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</si>
  <si>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</si>
  <si>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</si>
  <si>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</si>
  <si>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</si>
  <si>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</si>
  <si>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</si>
  <si>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</si>
  <si>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</si>
  <si>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</si>
  <si>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</si>
  <si>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</si>
  <si>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</si>
  <si>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</si>
  <si>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</si>
  <si>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</si>
  <si>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</si>
  <si>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</si>
  <si>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</si>
  <si>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</si>
  <si>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</si>
  <si>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</si>
  <si>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</si>
  <si>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</si>
  <si>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</si>
  <si>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</si>
  <si>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</si>
  <si>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</si>
  <si>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</si>
  <si>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</si>
  <si>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</si>
  <si>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</si>
  <si>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</si>
  <si>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</si>
  <si>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</si>
  <si>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</si>
  <si>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</si>
  <si>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</si>
  <si>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</si>
  <si>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</si>
  <si>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</si>
  <si>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</si>
  <si>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</si>
  <si>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</si>
  <si>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</si>
  <si>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</si>
  <si>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</si>
  <si>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</si>
  <si>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</si>
  <si>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</si>
  <si>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</si>
  <si>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</si>
  <si>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</si>
  <si>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</si>
  <si>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</si>
  <si>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</si>
  <si>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</si>
  <si>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</si>
  <si>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</si>
  <si>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</si>
  <si>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</si>
  <si>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</si>
  <si>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</si>
  <si>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</si>
  <si>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</si>
  <si>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</si>
  <si>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</si>
  <si>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</si>
  <si>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</si>
  <si>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</si>
  <si>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</si>
  <si>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</si>
  <si>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</si>
  <si>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</si>
  <si>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</si>
  <si>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</si>
  <si>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</si>
  <si>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</si>
  <si>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</si>
  <si>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</si>
  <si>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</si>
  <si>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</si>
  <si>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</si>
  <si>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</si>
  <si>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</si>
  <si>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</si>
  <si>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</si>
  <si>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</si>
  <si>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</si>
  <si>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</si>
  <si>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</si>
  <si>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</si>
  <si>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</si>
  <si>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</si>
  <si>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</si>
  <si>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</si>
  <si>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</si>
  <si>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</si>
  <si>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</si>
  <si>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</si>
  <si>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</si>
  <si>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</si>
  <si>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</si>
  <si>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</si>
  <si>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</si>
  <si>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</si>
  <si>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</si>
  <si>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</si>
  <si>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</si>
  <si>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</si>
  <si>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</si>
  <si>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</si>
  <si>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</si>
  <si>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</si>
  <si>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</si>
  <si>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</si>
  <si>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</si>
  <si>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</si>
  <si>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</si>
  <si>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</si>
  <si>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</si>
  <si>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</si>
  <si>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</si>
  <si>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</si>
  <si>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</si>
  <si>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</si>
  <si>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</si>
  <si>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</si>
  <si>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</si>
  <si>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</si>
  <si>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</si>
  <si>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</si>
  <si>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</si>
  <si>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</si>
  <si>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</si>
  <si>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</si>
  <si>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</si>
  <si>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</si>
  <si>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</si>
  <si>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</si>
  <si>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</si>
  <si>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</si>
  <si>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</si>
  <si>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</si>
  <si>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</si>
  <si>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</si>
  <si>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</si>
  <si>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</si>
  <si>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</si>
  <si>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</si>
  <si>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</si>
  <si>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</si>
  <si>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</si>
  <si>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</si>
  <si>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</si>
  <si>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</si>
  <si>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</si>
  <si>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</si>
  <si>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</si>
  <si>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</si>
  <si>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公共下水道事業会計</t>
    <phoneticPr fontId="5"/>
  </si>
  <si>
    <t>小松地域交流事業特別会計</t>
    <phoneticPr fontId="5"/>
  </si>
  <si>
    <t>法非適用企業</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</si>
  <si>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</si>
  <si>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</si>
  <si>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</si>
  <si>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</si>
  <si>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</si>
  <si>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</si>
  <si>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</si>
  <si>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</si>
  <si>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</si>
  <si>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</si>
  <si>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</si>
  <si>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</si>
  <si>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</si>
  <si>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</si>
  <si>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</si>
  <si>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</si>
  <si>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</si>
  <si>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</si>
  <si>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</si>
  <si>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</si>
  <si>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</si>
  <si>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</si>
  <si>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</si>
  <si>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</si>
  <si>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</si>
  <si>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</si>
  <si>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</si>
  <si>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</si>
  <si>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</si>
  <si>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</si>
  <si>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</si>
  <si>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</si>
  <si>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</si>
  <si>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</si>
  <si>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</si>
  <si>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</si>
  <si>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</si>
  <si>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</si>
  <si>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</si>
  <si>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</si>
  <si>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</si>
  <si>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</si>
  <si>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</si>
  <si>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</si>
  <si>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</si>
  <si>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</si>
  <si>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</si>
  <si>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</si>
  <si>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</si>
  <si>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</si>
  <si>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</si>
  <si>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</si>
  <si>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</si>
  <si>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</si>
  <si>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</si>
  <si>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</si>
  <si>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</si>
  <si>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</si>
  <si>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</si>
  <si>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</si>
  <si>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</si>
  <si>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</si>
  <si>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</si>
  <si>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</si>
  <si>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</si>
  <si>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</si>
  <si>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</si>
  <si>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</si>
  <si>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</si>
  <si>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</si>
  <si>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</si>
  <si>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</si>
  <si>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</si>
  <si>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</si>
  <si>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</si>
  <si>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</si>
  <si>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</si>
  <si>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</si>
  <si>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</si>
  <si>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</si>
  <si>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</si>
  <si>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</si>
  <si>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</si>
  <si>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</si>
  <si>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</si>
  <si>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</si>
  <si>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</si>
  <si>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</si>
  <si>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</si>
  <si>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</si>
  <si>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</si>
  <si>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</si>
  <si>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</si>
  <si>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</si>
  <si>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</si>
  <si>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</si>
  <si>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</si>
  <si>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</si>
  <si>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</si>
  <si>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</si>
  <si>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</si>
  <si>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</si>
  <si>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</si>
  <si>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</si>
  <si>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</si>
  <si>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</si>
  <si>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</si>
  <si>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</si>
  <si>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</si>
  <si>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</si>
  <si>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</si>
  <si>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</si>
  <si>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</si>
  <si>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</si>
  <si>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</si>
  <si>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</si>
  <si>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</si>
  <si>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</si>
  <si>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</si>
  <si>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</si>
  <si>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</si>
  <si>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</si>
  <si>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</si>
  <si>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</si>
  <si>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</si>
  <si>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</si>
  <si>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</si>
  <si>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</si>
  <si>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</si>
  <si>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</si>
  <si>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</si>
  <si>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</si>
  <si>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</si>
  <si>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</si>
  <si>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</si>
  <si>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</si>
  <si>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1.46</t>
  </si>
  <si>
    <t>一般会計</t>
  </si>
  <si>
    <t>水道事業会計</t>
  </si>
  <si>
    <t>公共下水道事業会計</t>
  </si>
  <si>
    <t>介護保険特別会計</t>
  </si>
  <si>
    <t>後期高齢者医療保険特別会計</t>
  </si>
  <si>
    <t>畑地かん水事業特別会計</t>
  </si>
  <si>
    <t>国民健康保険特別会計</t>
  </si>
  <si>
    <t>病院事業会計</t>
  </si>
  <si>
    <t>その他会計（赤字）</t>
  </si>
  <si>
    <t>その他会計（黒字）</t>
  </si>
  <si>
    <t>R02</t>
    <phoneticPr fontId="5"/>
  </si>
  <si>
    <t>R03</t>
    <phoneticPr fontId="5"/>
  </si>
  <si>
    <t>R04</t>
    <phoneticPr fontId="5"/>
  </si>
  <si>
    <t>R05</t>
    <phoneticPr fontId="5"/>
  </si>
  <si>
    <t>R06</t>
    <phoneticPr fontId="5"/>
  </si>
  <si>
    <t>-</t>
    <phoneticPr fontId="2"/>
  </si>
  <si>
    <t>愛媛県地方税滞納整理機構</t>
    <rPh sb="0" eb="3">
      <t>エヒメケン</t>
    </rPh>
    <rPh sb="3" eb="12">
      <t>チホウゼイタイノウセイリキコウ</t>
    </rPh>
    <phoneticPr fontId="2"/>
  </si>
  <si>
    <t>愛媛県市町総合事務組合（消防補填事業分）</t>
    <rPh sb="0" eb="3">
      <t>エヒメケン</t>
    </rPh>
    <rPh sb="3" eb="5">
      <t>シマチ</t>
    </rPh>
    <rPh sb="5" eb="11">
      <t>ソウゴウジムクミアイ</t>
    </rPh>
    <rPh sb="12" eb="14">
      <t>ショウボウ</t>
    </rPh>
    <rPh sb="14" eb="16">
      <t>ホテン</t>
    </rPh>
    <rPh sb="16" eb="18">
      <t>ジギョウ</t>
    </rPh>
    <rPh sb="18" eb="19">
      <t>ブン</t>
    </rPh>
    <phoneticPr fontId="2"/>
  </si>
  <si>
    <t>愛媛県後期高齢者医療広域連合(一般会計)</t>
    <rPh sb="0" eb="14">
      <t>エヒメケンコウキコウレイシャイリョウコウイキレンゴウ</t>
    </rPh>
    <rPh sb="15" eb="19">
      <t>イッパンカイケイ</t>
    </rPh>
    <phoneticPr fontId="2"/>
  </si>
  <si>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</si>
  <si>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西条市産業情報支援センター</t>
    <rPh sb="0" eb="3">
      <t>サイジョウシ</t>
    </rPh>
    <rPh sb="3" eb="9">
      <t>サンギョウジョウホウシエン</t>
    </rPh>
    <phoneticPr fontId="2"/>
  </si>
  <si>
    <t>西条市スポーツ協会</t>
    <rPh sb="0" eb="3">
      <t>サイジョウシ</t>
    </rPh>
    <rPh sb="7" eb="9">
      <t>キョウカイ</t>
    </rPh>
    <phoneticPr fontId="2"/>
  </si>
  <si>
    <t>西条市土地開発公社</t>
    <rPh sb="0" eb="3">
      <t>サイジョウシ</t>
    </rPh>
    <rPh sb="3" eb="9">
      <t>トチカイハツコウシャ</t>
    </rPh>
    <phoneticPr fontId="2"/>
  </si>
  <si>
    <t>佐伯記念育英会</t>
    <rPh sb="0" eb="7">
      <t>サエキキネンイクエイカイ</t>
    </rPh>
    <phoneticPr fontId="2"/>
  </si>
  <si>
    <t>ソラヤマいしづち</t>
    <phoneticPr fontId="2"/>
  </si>
  <si>
    <t>合併振興基金</t>
    <rPh sb="0" eb="6">
      <t>ガッペイシンコウキキン</t>
    </rPh>
    <phoneticPr fontId="5"/>
  </si>
  <si>
    <t>公共施設再編整備基金</t>
    <rPh sb="0" eb="10">
      <t>コウキョウシセツサイヘンセイビキキン</t>
    </rPh>
    <phoneticPr fontId="5"/>
  </si>
  <si>
    <t>福祉基金</t>
    <rPh sb="0" eb="4">
      <t>フクシキキン</t>
    </rPh>
    <phoneticPr fontId="5"/>
  </si>
  <si>
    <t>港湾施設整備基金</t>
    <rPh sb="0" eb="8">
      <t>コウワンシセツセイビキキン</t>
    </rPh>
    <phoneticPr fontId="5"/>
  </si>
  <si>
    <t>水産資源育成基金</t>
    <rPh sb="0" eb="8">
      <t>スイサンシゲンイクセイキキン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</si>
  <si>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</si>
  <si>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</si>
  <si>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将来負担比率について前年度と比較すると6.6ポイント改善している。これは主に、債務負担行為に基づく支出予定額の減による将来負担額の減少による。
　類似団体平均と比べ、有形固定資産減価償却率は同程度であるものの、将来負担額が多くなっていることから将来負担比率は上回っている。
　昨年度比で地方債残高が増加しており、加えて、今後大型事業の実施に伴い地方債の借入が見込まれるため、施設の適正配置や有効活用を進めるとともに、事業実施方法や事業規模等の精査により地方債借入額を抑制し、健全で持続可能な財政運営に努める。</t>
    <rPh sb="37" eb="38">
      <t>オモ</t>
    </rPh>
    <rPh sb="40" eb="42">
      <t>サイム</t>
    </rPh>
    <rPh sb="42" eb="46">
      <t>フタンコウイ</t>
    </rPh>
    <rPh sb="47" eb="48">
      <t>モト</t>
    </rPh>
    <rPh sb="50" eb="52">
      <t>シシュツ</t>
    </rPh>
    <rPh sb="52" eb="55">
      <t>ヨテイガク</t>
    </rPh>
    <rPh sb="96" eb="99">
      <t>ドウテイド</t>
    </rPh>
    <rPh sb="112" eb="113">
      <t>オオ</t>
    </rPh>
    <rPh sb="130" eb="132">
      <t>ウワマワ</t>
    </rPh>
    <rPh sb="150" eb="152">
      <t>ゾウカ</t>
    </rPh>
    <rPh sb="157" eb="158">
      <t>クワ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</si>
  <si>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</si>
  <si>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</si>
  <si>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</si>
  <si>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</si>
  <si>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</si>
  <si>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</si>
  <si>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と類似団体平均を比較すると、実質公債費比率及び将来負担比率ともに上回っている状況にある。早期健全化基準は、実質公債費比率が25％以上、将来負担比率が350％以上であることから、本市の指標は大幅に下回っているものの、近年の大型事業の実施に伴い借り入れた合併特例債等の償還が本格化することから、公債費の増加により実質公債費比率が上昇していくことが想定される。地方債借入額の抑制を図るとともに、減債基金の積立てによる償還財源の確保など、公債費の適正化と将来負担の軽減に努める。</t>
    <rPh sb="35" eb="37">
      <t>ウワマワ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</si>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</sst>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11AD2E9-A04D-4E98-B29D-468A09B442B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49217</c:v>
                </c:pt>
                <c:pt idx="2">
                  <c:v>49211</c:v>
                </c:pt>
                <c:pt idx="3">
                  <c:v>51738</c:v>
                </c:pt>
                <c:pt idx="4">
                  <c:v>67158</c:v>
                </c:pt>
              </c:numCache>
            </c:numRef>
          </c:val>
          <c:smooth val="0"/>
          <c:extLst>
            <c:ext xmlns:c16="http://schemas.microsoft.com/office/drawing/2014/chart" uri="{C3380CC4-5D6E-409C-BE32-E72D297353CC}">
              <c16:uniqueId val="{00000000-0F95-4F7F-B465-87A01883C9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50790</c:v>
                </c:pt>
                <c:pt idx="1">
                  <c:v>48307</c:v>
                </c:pt>
                <c:pt idx="2">
                  <c:v>75809</c:v>
                </c:pt>
                <c:pt idx="3">
                  <c:v>58337</c:v>
                </c:pt>
                <c:pt idx="4">
                  <c:v>87460</c:v>
                </c:pt>
              </c:numCache>
            </c:numRef>
          </c:val>
          <c:smooth val="0"/>
          <c:extLst>
            <c:ext xmlns:c16="http://schemas.microsoft.com/office/drawing/2014/chart" uri="{C3380CC4-5D6E-409C-BE32-E72D297353CC}">
              <c16:uniqueId val="{00000001-0F95-4F7F-B465-87A01883C9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10.99</c:v>
                </c:pt>
                <c:pt idx="1">
                  <c:v>12.9</c:v>
                </c:pt>
                <c:pt idx="2">
                  <c:v>13.84</c:v>
                </c:pt>
                <c:pt idx="3">
                  <c:v>10.16</c:v>
                </c:pt>
                <c:pt idx="4">
                  <c:v>11.83</c:v>
                </c:pt>
              </c:numCache>
            </c:numRef>
          </c:val>
          <c:extLst>
            <c:ext xmlns:c16="http://schemas.microsoft.com/office/drawing/2014/chart" uri="{C3380CC4-5D6E-409C-BE32-E72D297353CC}">
              <c16:uniqueId val="{00000000-1FEA-4099-AA72-405AD3F8EC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16.38</c:v>
                </c:pt>
                <c:pt idx="1">
                  <c:v>19.170000000000002</c:v>
                </c:pt>
                <c:pt idx="2">
                  <c:v>19.55</c:v>
                </c:pt>
                <c:pt idx="3">
                  <c:v>21.38</c:v>
                </c:pt>
                <c:pt idx="4">
                  <c:v>19.22</c:v>
                </c:pt>
              </c:numCache>
            </c:numRef>
          </c:val>
          <c:extLst>
            <c:ext xmlns:c16="http://schemas.microsoft.com/office/drawing/2014/chart" uri="{C3380CC4-5D6E-409C-BE32-E72D297353CC}">
              <c16:uniqueId val="{00000001-1FEA-4099-AA72-405AD3F8EC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6.22</c:v>
                </c:pt>
                <c:pt idx="2">
                  <c:v>0.69</c:v>
                </c:pt>
                <c:pt idx="3">
                  <c:v>-1.46</c:v>
                </c:pt>
                <c:pt idx="4">
                  <c:v>0.43</c:v>
                </c:pt>
              </c:numCache>
            </c:numRef>
          </c:val>
          <c:smooth val="0"/>
          <c:extLst>
            <c:ext xmlns:c16="http://schemas.microsoft.com/office/drawing/2014/chart" uri="{C3380CC4-5D6E-409C-BE32-E72D297353CC}">
              <c16:uniqueId val="{00000002-1FEA-4099-AA72-405AD3F8EC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770-4167-9600-3F333CE554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70-4167-9600-3F333CE55420}"/>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0.03</c:v>
                </c:pt>
                <c:pt idx="4">
                  <c:v>#N/A</c:v>
                </c:pt>
                <c:pt idx="5">
                  <c:v>0.03</c:v>
                </c:pt>
                <c:pt idx="6">
                  <c:v>#N/A</c:v>
                </c:pt>
                <c:pt idx="7">
                  <c:v>0.03</c:v>
                </c:pt>
                <c:pt idx="8">
                  <c:v>#N/A</c:v>
                </c:pt>
                <c:pt idx="9">
                  <c:v>0.02</c:v>
                </c:pt>
              </c:numCache>
            </c:numRef>
          </c:val>
          <c:extLst>
            <c:ext xmlns:c16="http://schemas.microsoft.com/office/drawing/2014/chart" uri="{C3380CC4-5D6E-409C-BE32-E72D297353CC}">
              <c16:uniqueId val="{00000002-0770-4167-9600-3F333CE5542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0.36</c:v>
                </c:pt>
                <c:pt idx="2">
                  <c:v>#N/A</c:v>
                </c:pt>
                <c:pt idx="3">
                  <c:v>0.28999999999999998</c:v>
                </c:pt>
                <c:pt idx="4">
                  <c:v>#N/A</c:v>
                </c:pt>
                <c:pt idx="5">
                  <c:v>0.1</c:v>
                </c:pt>
                <c:pt idx="6">
                  <c:v>#N/A</c:v>
                </c:pt>
                <c:pt idx="7">
                  <c:v>0.43</c:v>
                </c:pt>
                <c:pt idx="8">
                  <c:v>#N/A</c:v>
                </c:pt>
                <c:pt idx="9">
                  <c:v>0.02</c:v>
                </c:pt>
              </c:numCache>
            </c:numRef>
          </c:val>
          <c:extLst>
            <c:ext xmlns:c16="http://schemas.microsoft.com/office/drawing/2014/chart" uri="{C3380CC4-5D6E-409C-BE32-E72D297353CC}">
              <c16:uniqueId val="{00000003-0770-4167-9600-3F333CE55420}"/>
            </c:ext>
          </c:extLst>
        </c:ser>
        <c:ser>
          <c:idx val="4"/>
          <c:order val="4"/>
          <c:tx>
            <c:strRef>
              <c:f>データシート!$A$31</c:f>
              <c:strCache>
                <c:ptCount val="1"/>
                <c:pt idx="0">
                  <c:v>畑地かん水事業特別会計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4-0770-4167-9600-3F333CE55420}"/>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0.11</c:v>
                </c:pt>
                <c:pt idx="4">
                  <c:v>#N/A</c:v>
                </c:pt>
                <c:pt idx="5">
                  <c:v>0.12</c:v>
                </c:pt>
                <c:pt idx="6">
                  <c:v>#N/A</c:v>
                </c:pt>
                <c:pt idx="7">
                  <c:v>0.13</c:v>
                </c:pt>
                <c:pt idx="8">
                  <c:v>#N/A</c:v>
                </c:pt>
                <c:pt idx="9">
                  <c:v>0.15</c:v>
                </c:pt>
              </c:numCache>
            </c:numRef>
          </c:val>
          <c:extLst>
            <c:ext xmlns:c16="http://schemas.microsoft.com/office/drawing/2014/chart" uri="{C3380CC4-5D6E-409C-BE32-E72D297353CC}">
              <c16:uniqueId val="{00000005-0770-4167-9600-3F333CE5542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1.1399999999999999</c:v>
                </c:pt>
                <c:pt idx="4">
                  <c:v>#N/A</c:v>
                </c:pt>
                <c:pt idx="5">
                  <c:v>1.02</c:v>
                </c:pt>
                <c:pt idx="6">
                  <c:v>#N/A</c:v>
                </c:pt>
                <c:pt idx="7">
                  <c:v>0.43</c:v>
                </c:pt>
                <c:pt idx="8">
                  <c:v>#N/A</c:v>
                </c:pt>
                <c:pt idx="9">
                  <c:v>0.18</c:v>
                </c:pt>
              </c:numCache>
            </c:numRef>
          </c:val>
          <c:extLst>
            <c:ext xmlns:c16="http://schemas.microsoft.com/office/drawing/2014/chart" uri="{C3380CC4-5D6E-409C-BE32-E72D297353CC}">
              <c16:uniqueId val="{00000006-0770-4167-9600-3F333CE55420}"/>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0.83</c:v>
                </c:pt>
                <c:pt idx="4">
                  <c:v>#N/A</c:v>
                </c:pt>
                <c:pt idx="5">
                  <c:v>0.8</c:v>
                </c:pt>
                <c:pt idx="6">
                  <c:v>#N/A</c:v>
                </c:pt>
                <c:pt idx="7">
                  <c:v>0.88</c:v>
                </c:pt>
                <c:pt idx="8">
                  <c:v>#N/A</c:v>
                </c:pt>
                <c:pt idx="9">
                  <c:v>0.86</c:v>
                </c:pt>
              </c:numCache>
            </c:numRef>
          </c:val>
          <c:extLst>
            <c:ext xmlns:c16="http://schemas.microsoft.com/office/drawing/2014/chart" uri="{C3380CC4-5D6E-409C-BE32-E72D297353CC}">
              <c16:uniqueId val="{00000007-0770-4167-9600-3F333CE5542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5.76</c:v>
                </c:pt>
                <c:pt idx="2">
                  <c:v>#N/A</c:v>
                </c:pt>
                <c:pt idx="3">
                  <c:v>5.31</c:v>
                </c:pt>
                <c:pt idx="4">
                  <c:v>#N/A</c:v>
                </c:pt>
                <c:pt idx="5">
                  <c:v>5</c:v>
                </c:pt>
                <c:pt idx="6">
                  <c:v>#N/A</c:v>
                </c:pt>
                <c:pt idx="7">
                  <c:v>4.59</c:v>
                </c:pt>
                <c:pt idx="8">
                  <c:v>#N/A</c:v>
                </c:pt>
                <c:pt idx="9">
                  <c:v>4.13</c:v>
                </c:pt>
              </c:numCache>
            </c:numRef>
          </c:val>
          <c:extLst>
            <c:ext xmlns:c16="http://schemas.microsoft.com/office/drawing/2014/chart" uri="{C3380CC4-5D6E-409C-BE32-E72D297353CC}">
              <c16:uniqueId val="{00000008-0770-4167-9600-3F333CE554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10.94</c:v>
                </c:pt>
                <c:pt idx="2">
                  <c:v>#N/A</c:v>
                </c:pt>
                <c:pt idx="3">
                  <c:v>12.85</c:v>
                </c:pt>
                <c:pt idx="4">
                  <c:v>#N/A</c:v>
                </c:pt>
                <c:pt idx="5">
                  <c:v>13.79</c:v>
                </c:pt>
                <c:pt idx="6">
                  <c:v>#N/A</c:v>
                </c:pt>
                <c:pt idx="7">
                  <c:v>10.11</c:v>
                </c:pt>
                <c:pt idx="8">
                  <c:v>#N/A</c:v>
                </c:pt>
                <c:pt idx="9">
                  <c:v>11.78</c:v>
                </c:pt>
              </c:numCache>
            </c:numRef>
          </c:val>
          <c:extLst>
            <c:ext xmlns:c16="http://schemas.microsoft.com/office/drawing/2014/chart" uri="{C3380CC4-5D6E-409C-BE32-E72D297353CC}">
              <c16:uniqueId val="{00000009-0770-4167-9600-3F333CE554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4391</c:v>
                </c:pt>
                <c:pt idx="5">
                  <c:v>4571</c:v>
                </c:pt>
                <c:pt idx="8">
                  <c:v>4773</c:v>
                </c:pt>
                <c:pt idx="11">
                  <c:v>4779</c:v>
                </c:pt>
                <c:pt idx="14">
                  <c:v>4750</c:v>
                </c:pt>
              </c:numCache>
            </c:numRef>
          </c:val>
          <c:extLst>
            <c:ext xmlns:c16="http://schemas.microsoft.com/office/drawing/2014/chart" uri="{C3380CC4-5D6E-409C-BE32-E72D297353CC}">
              <c16:uniqueId val="{00000000-D332-4AD7-89D5-2380411437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32-4AD7-89D5-2380411437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38</c:v>
                </c:pt>
                <c:pt idx="6">
                  <c:v>38</c:v>
                </c:pt>
                <c:pt idx="9">
                  <c:v>38</c:v>
                </c:pt>
                <c:pt idx="12">
                  <c:v>242</c:v>
                </c:pt>
              </c:numCache>
            </c:numRef>
          </c:val>
          <c:extLst>
            <c:ext xmlns:c16="http://schemas.microsoft.com/office/drawing/2014/chart" uri="{C3380CC4-5D6E-409C-BE32-E72D297353CC}">
              <c16:uniqueId val="{00000002-D332-4AD7-89D5-2380411437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332-4AD7-89D5-2380411437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1580</c:v>
                </c:pt>
                <c:pt idx="3">
                  <c:v>1428</c:v>
                </c:pt>
                <c:pt idx="6">
                  <c:v>1445</c:v>
                </c:pt>
                <c:pt idx="9">
                  <c:v>1537</c:v>
                </c:pt>
                <c:pt idx="12">
                  <c:v>1385</c:v>
                </c:pt>
              </c:numCache>
            </c:numRef>
          </c:val>
          <c:extLst>
            <c:ext xmlns:c16="http://schemas.microsoft.com/office/drawing/2014/chart" uri="{C3380CC4-5D6E-409C-BE32-E72D297353CC}">
              <c16:uniqueId val="{00000004-D332-4AD7-89D5-2380411437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32-4AD7-89D5-2380411437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32-4AD7-89D5-2380411437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4418</c:v>
                </c:pt>
                <c:pt idx="3">
                  <c:v>4780</c:v>
                </c:pt>
                <c:pt idx="6">
                  <c:v>5206</c:v>
                </c:pt>
                <c:pt idx="9">
                  <c:v>5238</c:v>
                </c:pt>
                <c:pt idx="12">
                  <c:v>5195</c:v>
                </c:pt>
              </c:numCache>
            </c:numRef>
          </c:val>
          <c:extLst>
            <c:ext xmlns:c16="http://schemas.microsoft.com/office/drawing/2014/chart" uri="{C3380CC4-5D6E-409C-BE32-E72D297353CC}">
              <c16:uniqueId val="{00000007-D332-4AD7-89D5-2380411437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1645</c:v>
                </c:pt>
                <c:pt idx="2">
                  <c:v>#N/A</c:v>
                </c:pt>
                <c:pt idx="3">
                  <c:v>#N/A</c:v>
                </c:pt>
                <c:pt idx="4">
                  <c:v>1675</c:v>
                </c:pt>
                <c:pt idx="5">
                  <c:v>#N/A</c:v>
                </c:pt>
                <c:pt idx="6">
                  <c:v>#N/A</c:v>
                </c:pt>
                <c:pt idx="7">
                  <c:v>1916</c:v>
                </c:pt>
                <c:pt idx="8">
                  <c:v>#N/A</c:v>
                </c:pt>
                <c:pt idx="9">
                  <c:v>#N/A</c:v>
                </c:pt>
                <c:pt idx="10">
                  <c:v>2034</c:v>
                </c:pt>
                <c:pt idx="11">
                  <c:v>#N/A</c:v>
                </c:pt>
                <c:pt idx="12">
                  <c:v>#N/A</c:v>
                </c:pt>
                <c:pt idx="13">
                  <c:v>2072</c:v>
                </c:pt>
                <c:pt idx="14">
                  <c:v>#N/A</c:v>
                </c:pt>
              </c:numCache>
            </c:numRef>
          </c:val>
          <c:smooth val="0"/>
          <c:extLst>
            <c:ext xmlns:c16="http://schemas.microsoft.com/office/drawing/2014/chart" uri="{C3380CC4-5D6E-409C-BE32-E72D297353CC}">
              <c16:uniqueId val="{00000008-D332-4AD7-89D5-2380411437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55795</c:v>
                </c:pt>
                <c:pt idx="5">
                  <c:v>55525</c:v>
                </c:pt>
                <c:pt idx="8">
                  <c:v>54558</c:v>
                </c:pt>
                <c:pt idx="11">
                  <c:v>52210</c:v>
                </c:pt>
                <c:pt idx="14">
                  <c:v>51587</c:v>
                </c:pt>
              </c:numCache>
            </c:numRef>
          </c:val>
          <c:extLst>
            <c:ext xmlns:c16="http://schemas.microsoft.com/office/drawing/2014/chart" uri="{C3380CC4-5D6E-409C-BE32-E72D297353CC}">
              <c16:uniqueId val="{00000000-D801-4075-B11C-73FB2B4FB3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2359</c:v>
                </c:pt>
                <c:pt idx="5">
                  <c:v>2205</c:v>
                </c:pt>
                <c:pt idx="8">
                  <c:v>2072</c:v>
                </c:pt>
                <c:pt idx="11">
                  <c:v>1891</c:v>
                </c:pt>
                <c:pt idx="14">
                  <c:v>1707</c:v>
                </c:pt>
              </c:numCache>
            </c:numRef>
          </c:val>
          <c:extLst>
            <c:ext xmlns:c16="http://schemas.microsoft.com/office/drawing/2014/chart" uri="{C3380CC4-5D6E-409C-BE32-E72D297353CC}">
              <c16:uniqueId val="{00000001-D801-4075-B11C-73FB2B4FB3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10263</c:v>
                </c:pt>
                <c:pt idx="5">
                  <c:v>12629</c:v>
                </c:pt>
                <c:pt idx="8">
                  <c:v>12708</c:v>
                </c:pt>
                <c:pt idx="11">
                  <c:v>14281</c:v>
                </c:pt>
                <c:pt idx="14">
                  <c:v>14195</c:v>
                </c:pt>
              </c:numCache>
            </c:numRef>
          </c:val>
          <c:extLst>
            <c:ext xmlns:c16="http://schemas.microsoft.com/office/drawing/2014/chart" uri="{C3380CC4-5D6E-409C-BE32-E72D297353CC}">
              <c16:uniqueId val="{00000002-D801-4075-B11C-73FB2B4FB3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801-4075-B11C-73FB2B4FB3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801-4075-B11C-73FB2B4FB3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c:v>
                </c:pt>
                <c:pt idx="3">
                  <c:v>21</c:v>
                </c:pt>
                <c:pt idx="6">
                  <c:v>21</c:v>
                </c:pt>
                <c:pt idx="9">
                  <c:v>21</c:v>
                </c:pt>
                <c:pt idx="12">
                  <c:v>21</c:v>
                </c:pt>
              </c:numCache>
            </c:numRef>
          </c:val>
          <c:extLst>
            <c:ext xmlns:c16="http://schemas.microsoft.com/office/drawing/2014/chart" uri="{C3380CC4-5D6E-409C-BE32-E72D297353CC}">
              <c16:uniqueId val="{00000005-D801-4075-B11C-73FB2B4FB3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6774</c:v>
                </c:pt>
                <c:pt idx="3">
                  <c:v>6452</c:v>
                </c:pt>
                <c:pt idx="6">
                  <c:v>6434</c:v>
                </c:pt>
                <c:pt idx="9">
                  <c:v>6594</c:v>
                </c:pt>
                <c:pt idx="12">
                  <c:v>6611</c:v>
                </c:pt>
              </c:numCache>
            </c:numRef>
          </c:val>
          <c:extLst>
            <c:ext xmlns:c16="http://schemas.microsoft.com/office/drawing/2014/chart" uri="{C3380CC4-5D6E-409C-BE32-E72D297353CC}">
              <c16:uniqueId val="{00000006-D801-4075-B11C-73FB2B4FB3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801-4075-B11C-73FB2B4FB3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18065</c:v>
                </c:pt>
                <c:pt idx="3">
                  <c:v>16067</c:v>
                </c:pt>
                <c:pt idx="6">
                  <c:v>14822</c:v>
                </c:pt>
                <c:pt idx="9">
                  <c:v>13301</c:v>
                </c:pt>
                <c:pt idx="12">
                  <c:v>13562</c:v>
                </c:pt>
              </c:numCache>
            </c:numRef>
          </c:val>
          <c:extLst>
            <c:ext xmlns:c16="http://schemas.microsoft.com/office/drawing/2014/chart" uri="{C3380CC4-5D6E-409C-BE32-E72D297353CC}">
              <c16:uniqueId val="{00000008-D801-4075-B11C-73FB2B4FB3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2727</c:v>
                </c:pt>
                <c:pt idx="12">
                  <c:v>0</c:v>
                </c:pt>
              </c:numCache>
            </c:numRef>
          </c:val>
          <c:extLst>
            <c:ext xmlns:c16="http://schemas.microsoft.com/office/drawing/2014/chart" uri="{C3380CC4-5D6E-409C-BE32-E72D297353CC}">
              <c16:uniqueId val="{00000009-D801-4075-B11C-73FB2B4FB3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62070</c:v>
                </c:pt>
                <c:pt idx="3">
                  <c:v>61639</c:v>
                </c:pt>
                <c:pt idx="6">
                  <c:v>60566</c:v>
                </c:pt>
                <c:pt idx="9">
                  <c:v>58039</c:v>
                </c:pt>
                <c:pt idx="12">
                  <c:v>58368</c:v>
                </c:pt>
              </c:numCache>
            </c:numRef>
          </c:val>
          <c:extLst>
            <c:ext xmlns:c16="http://schemas.microsoft.com/office/drawing/2014/chart" uri="{C3380CC4-5D6E-409C-BE32-E72D297353CC}">
              <c16:uniqueId val="{0000000A-D801-4075-B11C-73FB2B4FB3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18514</c:v>
                </c:pt>
                <c:pt idx="2">
                  <c:v>#N/A</c:v>
                </c:pt>
                <c:pt idx="3">
                  <c:v>#N/A</c:v>
                </c:pt>
                <c:pt idx="4">
                  <c:v>13820</c:v>
                </c:pt>
                <c:pt idx="5">
                  <c:v>#N/A</c:v>
                </c:pt>
                <c:pt idx="6">
                  <c:v>#N/A</c:v>
                </c:pt>
                <c:pt idx="7">
                  <c:v>12506</c:v>
                </c:pt>
                <c:pt idx="8">
                  <c:v>#N/A</c:v>
                </c:pt>
                <c:pt idx="9">
                  <c:v>#N/A</c:v>
                </c:pt>
                <c:pt idx="10">
                  <c:v>12301</c:v>
                </c:pt>
                <c:pt idx="11">
                  <c:v>#N/A</c:v>
                </c:pt>
                <c:pt idx="12">
                  <c:v>#N/A</c:v>
                </c:pt>
                <c:pt idx="13">
                  <c:v>11073</c:v>
                </c:pt>
                <c:pt idx="14">
                  <c:v>#N/A</c:v>
                </c:pt>
              </c:numCache>
            </c:numRef>
          </c:val>
          <c:smooth val="0"/>
          <c:extLst>
            <c:ext xmlns:c16="http://schemas.microsoft.com/office/drawing/2014/chart" uri="{C3380CC4-5D6E-409C-BE32-E72D297353CC}">
              <c16:uniqueId val="{0000000B-D801-4075-B11C-73FB2B4FB3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5647</c:v>
                </c:pt>
                <c:pt idx="1">
                  <c:v>6249</c:v>
                </c:pt>
                <c:pt idx="2">
                  <c:v>5788</c:v>
                </c:pt>
              </c:numCache>
            </c:numRef>
          </c:val>
          <c:extLst>
            <c:ext xmlns:c16="http://schemas.microsoft.com/office/drawing/2014/chart" uri="{C3380CC4-5D6E-409C-BE32-E72D297353CC}">
              <c16:uniqueId val="{00000000-9E4D-4278-8CD9-B1A57DF8E0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3186</c:v>
                </c:pt>
                <c:pt idx="1">
                  <c:v>4037</c:v>
                </c:pt>
                <c:pt idx="2">
                  <c:v>4102</c:v>
                </c:pt>
              </c:numCache>
            </c:numRef>
          </c:val>
          <c:extLst>
            <c:ext xmlns:c16="http://schemas.microsoft.com/office/drawing/2014/chart" uri="{C3380CC4-5D6E-409C-BE32-E72D297353CC}">
              <c16:uniqueId val="{00000001-9E4D-4278-8CD9-B1A57DF8E0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5033</c:v>
                </c:pt>
                <c:pt idx="1">
                  <c:v>4957</c:v>
                </c:pt>
                <c:pt idx="2">
                  <c:v>4941</c:v>
                </c:pt>
              </c:numCache>
            </c:numRef>
          </c:val>
          <c:extLst>
            <c:ext xmlns:c16="http://schemas.microsoft.com/office/drawing/2014/chart" uri="{C3380CC4-5D6E-409C-BE32-E72D297353CC}">
              <c16:uniqueId val="{00000002-9E4D-4278-8CD9-B1A57DF8E0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{BF00DA17-C061-4C8A-BBB6-A40D2D0E5563}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B82-4168-872D-E2220565C2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{77297414-A624-4E6B-A2F9-A7666D62B4D9}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82-4168-872D-E2220565C2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{B93DBDBB-FDDD-48F8-8D89-D08A6675B1B8}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82-4168-872D-E2220565C2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{21578B23-77B1-4FC7-9E0D-FE6D60768AAE}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82-4168-872D-E2220565C2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{FF9FAF78-18D1-4A5E-83F7-557488F9BBAF}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82-4168-872D-E2220565C2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{1DE21BB8-C80A-4EF0-BD63-328A034A2983}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B82-4168-872D-E2220565C2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{CDB91A99-3ACB-432F-B3EC-B284EFF6F8B0}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B82-4168-872D-E2220565C2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{B2245DC1-A6DA-4161-A2FB-2F055504A8E8}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B82-4168-872D-E2220565C2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{6D617552-FFD8-407A-A63B-DA174556E276}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B82-4168-872D-E2220565C2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66.400000000000006</c:v>
                </c:pt>
                <c:pt idx="16">
                  <c:v>67.2</c:v>
                </c:pt>
                <c:pt idx="24">
                  <c:v>68.7</c:v>
                </c:pt>
                <c:pt idx="32">
                  <c:v>66.2</c:v>
                </c:pt>
              </c:numCache>
            </c:numRef>
          </c:xVal>
          <c:yVal>
            <c:numRef>
              <c:f>公会計指標分析・財政指標組合せ分析表!$BP$51:$DC$51</c:f>
              <c:numCache>
                <c:formatCode>#,##0.0;"▲ "#,##0.0</c:formatCode>
                <c:ptCount val="40"/>
                <c:pt idx="0">
                  <c:v>78.400000000000006</c:v>
                </c:pt>
                <c:pt idx="8">
                  <c:v>55.1</c:v>
                </c:pt>
                <c:pt idx="16">
                  <c:v>51.4</c:v>
                </c:pt>
                <c:pt idx="24">
                  <c:v>49.8</c:v>
                </c:pt>
                <c:pt idx="32">
                  <c:v>43.2</c:v>
                </c:pt>
              </c:numCache>
            </c:numRef>
          </c:yVal>
          <c:smooth val="0"/>
          <c:extLst>
            <c:ext xmlns:c16="http://schemas.microsoft.com/office/drawing/2014/chart" uri="{C3380CC4-5D6E-409C-BE32-E72D297353CC}">
              <c16:uniqueId val="{00000009-1B82-4168-872D-E2220565C2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{85EED520-5961-452A-8EEB-EDE2890673D1}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B82-4168-872D-E2220565C2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{D08753C0-B145-4F1D-B171-0F7F353AC2B9}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82-4168-872D-E2220565C2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{1DBA20E8-F060-4DB6-B001-F3626C897DBD}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82-4168-872D-E2220565C2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{B111AC1A-C1A3-40F6-933F-F96B98F9DB01}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82-4168-872D-E2220565C2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{47518CE2-BD3C-4700-A6E6-4C84B8E10507}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82-4168-872D-E2220565C2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{C40BDB53-5592-4418-BFED-687D460801E6}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B82-4168-872D-E2220565C2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{37A9CA02-C2A9-4C6F-BBAE-793E6E7E48CF}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B82-4168-872D-E2220565C223}"/>
                </c:ext>
              </c:extLst>
            </c:dLbl>
            <c:dLbl>
              <c:idx val="24"/>
              <c:layout>
                <c:manualLayout>
                  <c:x val="-3.696105409721055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{44F920F8-1E73-4FE9-BDE7-CB051BEEB67D}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B82-4168-872D-E2220565C223}"/>
                </c:ext>
              </c:extLst>
            </c:dLbl>
            <c:dLbl>
              <c:idx val="32"/>
              <c:layout>
                <c:manualLayout>
                  <c:x val="-2.707044720325790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{684CD6C0-9B9E-45B5-AE11-B385EE304A11}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B82-4168-872D-E2220565C2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62.8</c:v>
                </c:pt>
                <c:pt idx="16">
                  <c:v>64</c:v>
                </c:pt>
                <c:pt idx="24">
                  <c:v>65.3</c:v>
                </c:pt>
                <c:pt idx="32">
                  <c:v>65.099999999999994</c:v>
                </c:pt>
              </c:numCache>
            </c:numRef>
          </c:xVal>
          <c:yVal>
            <c:numRef>
              <c:f>公会計指標分析・財政指標組合せ分析表!$BP$55:$DC$55</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1B82-4168-872D-E2220565C223}"/>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{1C37D01F-E100-4690-BCA1-FCD058B24C96}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C2-4DAC-8ECA-90B568ED02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{A9DFC47E-63F6-4659-A026-E2557E41DF04}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C2-4DAC-8ECA-90B568ED02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{B0E2E62A-E396-40B7-A2A8-8438FAD7C750}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C2-4DAC-8ECA-90B568ED02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{D25FD616-B977-4C67-8D69-61ECD880785B}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C2-4DAC-8ECA-90B568ED02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{33C2DB8A-2E84-4FF0-9B7B-384259815EE9}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C2-4DAC-8ECA-90B568ED029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{DF93A647-24C2-44C4-B958-B2B854DD8A5D}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C2-4DAC-8ECA-90B568ED0290}"/>
                </c:ext>
              </c:extLst>
            </c:dLbl>
            <c:dLbl>
              <c:idx val="16"/>
              <c:layout>
                <c:manualLayout>
                  <c:x val="-2.6710997734770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{6CE50E89-33F0-4450-971D-8E1C9E105D54}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C2-4DAC-8ECA-90B568ED029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{616E8A46-8A65-43FD-84D9-C45CC96DCEC3}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C2-4DAC-8ECA-90B568ED029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{ECD447A2-BE93-4091-9CEC-86328C60C61F}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C2-4DAC-8ECA-90B568ED02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6.5</c:v>
                </c:pt>
                <c:pt idx="16">
                  <c:v>7.1</c:v>
                </c:pt>
                <c:pt idx="24">
                  <c:v>7.6</c:v>
                </c:pt>
                <c:pt idx="32">
                  <c:v>8</c:v>
                </c:pt>
              </c:numCache>
            </c:numRef>
          </c:xVal>
          <c:yVal>
            <c:numRef>
              <c:f>公会計指標分析・財政指標組合せ分析表!$BP$73:$DC$73</c:f>
              <c:numCache>
                <c:formatCode>#,##0.0;"▲ "#,##0.0</c:formatCode>
                <c:ptCount val="40"/>
                <c:pt idx="0">
                  <c:v>78.400000000000006</c:v>
                </c:pt>
                <c:pt idx="8">
                  <c:v>55.1</c:v>
                </c:pt>
                <c:pt idx="16">
                  <c:v>51.4</c:v>
                </c:pt>
                <c:pt idx="24">
                  <c:v>49.8</c:v>
                </c:pt>
                <c:pt idx="32">
                  <c:v>43.2</c:v>
                </c:pt>
              </c:numCache>
            </c:numRef>
          </c:yVal>
          <c:smooth val="0"/>
          <c:extLst>
            <c:ext xmlns:c16="http://schemas.microsoft.com/office/drawing/2014/chart" uri="{C3380CC4-5D6E-409C-BE32-E72D297353CC}">
              <c16:uniqueId val="{00000009-06C2-4DAC-8ECA-90B568ED029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429687715380653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{0AD8B562-5052-4452-96AB-2054F1AFBE51}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C2-4DAC-8ECA-90B568ED02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{F8035297-8358-467D-8B43-081A105D685C}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C2-4DAC-8ECA-90B568ED02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{43210EE8-07F7-40D6-A365-7673C6A1D36D}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C2-4DAC-8ECA-90B568ED02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{4A928960-06B1-451F-98D8-0D6E18E54FFC}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C2-4DAC-8ECA-90B568ED02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{8DF95D95-8E5A-4A88-AB51-3043DC287E03}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C2-4DAC-8ECA-90B568ED0290}"/>
                </c:ext>
              </c:extLst>
            </c:dLbl>
            <c:dLbl>
              <c:idx val="8"/>
              <c:layout>
                <c:manualLayout>
                  <c:x val="-2.6710997734770581E-2"/>
                  <c:y val="-5.80163667959671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{5E920BA5-F3A8-41D7-A9E5-1DF2D5A2A014}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C2-4DAC-8ECA-90B568ED0290}"/>
                </c:ext>
              </c:extLst>
            </c:dLbl>
            <c:dLbl>
              <c:idx val="16"/>
              <c:layout>
                <c:manualLayout>
                  <c:x val="-3.6429687715380722E-2"/>
                  <c:y val="-2.52320867014131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{45B65B1A-92A0-450F-9C3D-07736FCA445E}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C2-4DAC-8ECA-90B568ED0290}"/>
                </c:ext>
              </c:extLst>
            </c:dLbl>
            <c:dLbl>
              <c:idx val="24"/>
              <c:layout>
                <c:manualLayout>
                  <c:x val="-3.1570342725075584E-2"/>
                  <c:y val="-0.1007129221244915"/>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{D1244BA4-76B5-4EC3-804A-C3F4F47DEED4}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C2-4DAC-8ECA-90B568ED0290}"/>
                </c:ext>
              </c:extLst>
            </c:dLbl>
            <c:dLbl>
              <c:idx val="32"/>
              <c:layout>
                <c:manualLayout>
                  <c:x val="-3.1570342725075584E-2"/>
                  <c:y val="-6.570487024173457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{ABD0D1A6-6446-410D-8A30-DD9DBAD4F3C9}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C2-4DAC-8ECA-90B568ED02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5.0999999999999996</c:v>
                </c:pt>
                <c:pt idx="16">
                  <c:v>5.2</c:v>
                </c:pt>
                <c:pt idx="24">
                  <c:v>5.2</c:v>
                </c:pt>
                <c:pt idx="32">
                  <c:v>5.3</c:v>
                </c:pt>
              </c:numCache>
            </c:numRef>
          </c:xVal>
          <c:yVal>
            <c:numRef>
              <c:f>公会計指標分析・財政指標組合せ分析表!$BP$77:$DC$77</c:f>
              <c:numCache>
                <c:formatCode>#,##0.0;"▲ "#,##0.0</c:formatCode>
                <c:ptCount val="40"/>
                <c:pt idx="0">
                  <c:v>46.9</c:v>
                </c:pt>
                <c:pt idx="8">
                  <c:v>4.0999999999999996</c:v>
                </c:pt>
                <c:pt idx="16">
                  <c:v>0</c:v>
                </c:pt>
                <c:pt idx="24">
                  <c:v>0</c:v>
                </c:pt>
                <c:pt idx="32">
                  <c:v>0.4</c:v>
                </c:pt>
              </c:numCache>
            </c:numRef>
          </c:yVal>
          <c:smooth val="0"/>
          <c:extLst>
            <c:ext xmlns:c16="http://schemas.microsoft.com/office/drawing/2014/chart" uri="{C3380CC4-5D6E-409C-BE32-E72D297353CC}">
              <c16:uniqueId val="{00000013-06C2-4DAC-8ECA-90B568ED0290}"/>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交付税の算定における国の財政措置として臨時財政対策債償還基金費等の追加算定が行われたこと等により基準財政需要額が増加したものの、固定資産税等の増により基準財政収入額が増加したことから、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現状、全国及び愛媛県の平均より良い状況ではあるものの、類似団体平均より悪い状況にあり、今後、人口減少により税収等の大幅な増加は見込みにくいことから、歳入水準に見合った歳出構造への転換に向けた歳出改革を継続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78015</xdr:rowOff>
    </xdr:from>
    <xdr:to>
      <xdr:col>23</xdr:col>
      <xdr:colOff>133350</xdr:colOff>
      <xdr:row>43</xdr:row>
      <xdr:rowOff>112485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5036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78015</xdr:rowOff>
    </xdr:from>
    <xdr:to>
      <xdr:col>19</xdr:col>
      <xdr:colOff>133350</xdr:colOff>
      <xdr:row>43</xdr:row>
      <xdr:rowOff>112485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503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78015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170742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61685</xdr:rowOff>
    </xdr:from>
    <xdr:to>
      <xdr:col>19</xdr:col>
      <xdr:colOff>184150</xdr:colOff>
      <xdr:row>43</xdr:row>
      <xdr:rowOff>163285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148062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2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27215</xdr:rowOff>
    </xdr:from>
    <xdr:to>
      <xdr:col>15</xdr:col>
      <xdr:colOff>133350</xdr:colOff>
      <xdr:row>43</xdr:row>
      <xdr:rowOff>128815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113592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歳入では、固定資産税の増加等により経常一般財源が増加したものの、歳出では、人件費や物件費の増加等により経常経費充当一般財源が増加したことから、経常収支比率は前年度から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人件費、扶助費、公債費からなる義務的経費や、老朽化する施設の維持補修費の増加が見込まれることから、公共施設マネジメントの推進や使用料・手数料の見直しによる受益者負担の適正化による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96096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44573"/>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62</xdr:row>
      <xdr:rowOff>84667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7783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62</xdr:row>
      <xdr:rowOff>100754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7783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68156</xdr:rowOff>
    </xdr:from>
    <xdr:to>
      <xdr:col>15</xdr:col>
      <xdr:colOff>82550</xdr:colOff>
      <xdr:row>62</xdr:row>
      <xdr:rowOff>100754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83706"/>
          <a:ext cx="889000" cy="54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130387</xdr:rowOff>
    </xdr:from>
    <xdr:to>
      <xdr:col>15</xdr:col>
      <xdr:colOff>133350</xdr:colOff>
      <xdr:row>63</xdr:row>
      <xdr:rowOff>60537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62</xdr:row>
      <xdr:rowOff>140970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83706"/>
          <a:ext cx="889000" cy="58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159596</xdr:rowOff>
    </xdr:from>
    <xdr:to>
      <xdr:col>11</xdr:col>
      <xdr:colOff>82550</xdr:colOff>
      <xdr:row>61</xdr:row>
      <xdr:rowOff>89746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74523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8907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161731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17356</xdr:rowOff>
    </xdr:from>
    <xdr:to>
      <xdr:col>11</xdr:col>
      <xdr:colOff>82550</xdr:colOff>
      <xdr:row>59</xdr:row>
      <xdr:rowOff>118956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129133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[151,716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会計年度任用職員への勤勉手当の支給開始等による人件費の増加や自治体業務システム標準化対応による物件費の増加等により、前年度と比較し人口一人当たりの決算額が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円増加した。全国、愛媛県平均より良い状況となっているものの、類似団体平均よりは悪い状況となっている。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今後も、引き続き適切な定員管理に努めるとともに、公共施設の適正配置、有効活用、事務事業の見直し等により経費削減に努めていく必要がある。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57679</xdr:rowOff>
    </xdr:from>
    <xdr:to>
      <xdr:col>23</xdr:col>
      <xdr:colOff>133350</xdr:colOff>
      <xdr:row>85</xdr:row>
      <xdr:rowOff>61326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459479"/>
          <a:ext cx="838200" cy="17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57679</xdr:rowOff>
    </xdr:from>
    <xdr:to>
      <xdr:col>19</xdr:col>
      <xdr:colOff>133350</xdr:colOff>
      <xdr:row>85</xdr:row>
      <xdr:rowOff>5380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459479"/>
          <a:ext cx="889000" cy="11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108231</xdr:rowOff>
    </xdr:from>
    <xdr:to>
      <xdr:col>15</xdr:col>
      <xdr:colOff>82550</xdr:colOff>
      <xdr:row>85</xdr:row>
      <xdr:rowOff>5380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510031"/>
          <a:ext cx="889000" cy="6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115150</xdr:rowOff>
    </xdr:from>
    <xdr:to>
      <xdr:col>11</xdr:col>
      <xdr:colOff>31750</xdr:colOff>
      <xdr:row>84</xdr:row>
      <xdr:rowOff>108231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345500"/>
          <a:ext cx="889000" cy="1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170969</xdr:rowOff>
    </xdr:from>
    <xdr:to>
      <xdr:col>7</xdr:col>
      <xdr:colOff>31750</xdr:colOff>
      <xdr:row>84</xdr:row>
      <xdr:rowOff>101119</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85896</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48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10526</xdr:rowOff>
    </xdr:from>
    <xdr:to>
      <xdr:col>23</xdr:col>
      <xdr:colOff>184150</xdr:colOff>
      <xdr:row>85</xdr:row>
      <xdr:rowOff>112126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5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154053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55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6879</xdr:rowOff>
    </xdr:from>
    <xdr:to>
      <xdr:col>19</xdr:col>
      <xdr:colOff>184150</xdr:colOff>
      <xdr:row>84</xdr:row>
      <xdr:rowOff>108479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40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93256</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495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126030</xdr:rowOff>
    </xdr:from>
    <xdr:to>
      <xdr:col>15</xdr:col>
      <xdr:colOff>133350</xdr:colOff>
      <xdr:row>85</xdr:row>
      <xdr:rowOff>56180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52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40957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61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57431</xdr:rowOff>
    </xdr:from>
    <xdr:to>
      <xdr:col>11</xdr:col>
      <xdr:colOff>82550</xdr:colOff>
      <xdr:row>84</xdr:row>
      <xdr:rowOff>159031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45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143808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54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64350</xdr:rowOff>
    </xdr:from>
    <xdr:to>
      <xdr:col>7</xdr:col>
      <xdr:colOff>31750</xdr:colOff>
      <xdr:row>83</xdr:row>
      <xdr:rowOff>165950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2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4677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6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給与の適正管理により、類似団体の中では最低水準にあるため、引き続き適正管理に努める。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53975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388110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88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165100</xdr:rowOff>
    </xdr:from>
    <xdr:to>
      <xdr:col>72</xdr:col>
      <xdr:colOff>203200</xdr:colOff>
      <xdr:row>80</xdr:row>
      <xdr:rowOff>165100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88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114300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8811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3175</xdr:rowOff>
    </xdr:from>
    <xdr:to>
      <xdr:col>81</xdr:col>
      <xdr:colOff>95250</xdr:colOff>
      <xdr:row>81</xdr:row>
      <xdr:rowOff>104775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95902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81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114300</xdr:rowOff>
    </xdr:from>
    <xdr:to>
      <xdr:col>73</xdr:col>
      <xdr:colOff>44450</xdr:colOff>
      <xdr:row>81</xdr:row>
      <xdr:rowOff>44450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54627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114300</xdr:rowOff>
    </xdr:from>
    <xdr:to>
      <xdr:col>68</xdr:col>
      <xdr:colOff>203200</xdr:colOff>
      <xdr:row>81</xdr:row>
      <xdr:rowOff>44450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54627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日に総合支所の機能を見直し、組織のスリム化を図ったものの、依然として類似団体内平均値を上回っている。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今後とも本市の現状や地域特性を考慮しながら、組織機構、職員配置の再編・見直しを進め、簡素で効率的な執行体制の実現と適切な定員管理に努める。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94524</xdr:rowOff>
    </xdr:from>
    <xdr:to>
      <xdr:col>81</xdr:col>
      <xdr:colOff>44450</xdr:colOff>
      <xdr:row>64</xdr:row>
      <xdr:rowOff>108313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67324"/>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94524</xdr:rowOff>
    </xdr:from>
    <xdr:to>
      <xdr:col>77</xdr:col>
      <xdr:colOff>44450</xdr:colOff>
      <xdr:row>64</xdr:row>
      <xdr:rowOff>115207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6732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101419</xdr:rowOff>
    </xdr:from>
    <xdr:to>
      <xdr:col>72</xdr:col>
      <xdr:colOff>203200</xdr:colOff>
      <xdr:row>64</xdr:row>
      <xdr:rowOff>115207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7421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70394</xdr:rowOff>
    </xdr:from>
    <xdr:to>
      <xdr:col>68</xdr:col>
      <xdr:colOff>152400</xdr:colOff>
      <xdr:row>64</xdr:row>
      <xdr:rowOff>101419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0431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7438</xdr:rowOff>
    </xdr:from>
    <xdr:to>
      <xdr:col>64</xdr:col>
      <xdr:colOff>152400</xdr:colOff>
      <xdr:row>62</xdr:row>
      <xdr:rowOff>109038</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6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119215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0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57513</xdr:rowOff>
    </xdr:from>
    <xdr:to>
      <xdr:col>81</xdr:col>
      <xdr:colOff>95250</xdr:colOff>
      <xdr:row>64</xdr:row>
      <xdr:rowOff>159113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3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29590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00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43724</xdr:rowOff>
    </xdr:from>
    <xdr:to>
      <xdr:col>77</xdr:col>
      <xdr:colOff>95250</xdr:colOff>
      <xdr:row>64</xdr:row>
      <xdr:rowOff>145324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1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130101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0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64407</xdr:rowOff>
    </xdr:from>
    <xdr:to>
      <xdr:col>73</xdr:col>
      <xdr:colOff>44450</xdr:colOff>
      <xdr:row>64</xdr:row>
      <xdr:rowOff>166007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150784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50619</xdr:rowOff>
    </xdr:from>
    <xdr:to>
      <xdr:col>68</xdr:col>
      <xdr:colOff>203200</xdr:colOff>
      <xdr:row>64</xdr:row>
      <xdr:rowOff>152219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02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136996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10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19594</xdr:rowOff>
    </xdr:from>
    <xdr:to>
      <xdr:col>64</xdr:col>
      <xdr:colOff>152400</xdr:colOff>
      <xdr:row>64</xdr:row>
      <xdr:rowOff>121194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9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105971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7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固定資産税等の増加により算定上の分母となる標準財政規模が増加したものの、東部学校給食センター整備事業の実施に伴い算定上の分子となる公債費に準ずる債務負担行為に基づく支出額が増加したことに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現状、全国、愛媛県、類似団体平均のいずれの数値よりも悪い状況にあり、今後は、近年の道前クリーンセンターの改修や学校施設の長寿命化改修等の大型事業の実施に伴い借り入れた合併特例債等の地方債の償還が本格化することによる公債費の増加が見込まれていることから、実施方法や事業規模の精査等により借入額の抑制に努め、公債費負担の軽減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42</xdr:row>
      <xdr:rowOff>52211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7199489"/>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103011</xdr:rowOff>
    </xdr:from>
    <xdr:to>
      <xdr:col>77</xdr:col>
      <xdr:colOff>44450</xdr:colOff>
      <xdr:row>41</xdr:row>
      <xdr:rowOff>170039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713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22578</xdr:rowOff>
    </xdr:from>
    <xdr:to>
      <xdr:col>72</xdr:col>
      <xdr:colOff>203200</xdr:colOff>
      <xdr:row>41</xdr:row>
      <xdr:rowOff>103011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70520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22578</xdr:rowOff>
    </xdr:from>
    <xdr:to>
      <xdr:col>68</xdr:col>
      <xdr:colOff>152400</xdr:colOff>
      <xdr:row>41</xdr:row>
      <xdr:rowOff>22578</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7052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119239</xdr:rowOff>
    </xdr:from>
    <xdr:to>
      <xdr:col>77</xdr:col>
      <xdr:colOff>95250</xdr:colOff>
      <xdr:row>42</xdr:row>
      <xdr:rowOff>49389</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34166</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52211</xdr:rowOff>
    </xdr:from>
    <xdr:to>
      <xdr:col>73</xdr:col>
      <xdr:colOff>44450</xdr:colOff>
      <xdr:row>41</xdr:row>
      <xdr:rowOff>153811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138588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臨時財政対策債償還費等が減少し、基準財政需要額算入見込額が減少したものの、東部学校給食センター整備事業の実施に伴う債務負担行為による支出予定額の減少等により、算定上の分子となる将来負担額が減少し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しかし、全国、愛媛県、類似団体平均のいずれの数値よりも悪い状況にあり、今後も大型事業の実施に伴う、地方債の借り入れが見込まれることから、実施方法や事業規模の精査により経費削減に努め借入額の抑制を図るとともに、合併特例債の発行期限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年度で終了となることから、これらの財源確保についても課題となる。</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35137</xdr:rowOff>
    </xdr:from>
    <xdr:to>
      <xdr:col>81</xdr:col>
      <xdr:colOff>44450</xdr:colOff>
      <xdr:row>17</xdr:row>
      <xdr:rowOff>123613</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2949787"/>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123613</xdr:rowOff>
    </xdr:from>
    <xdr:to>
      <xdr:col>77</xdr:col>
      <xdr:colOff>44450</xdr:colOff>
      <xdr:row>17</xdr:row>
      <xdr:rowOff>145062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3038263"/>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145062</xdr:rowOff>
    </xdr:from>
    <xdr:to>
      <xdr:col>72</xdr:col>
      <xdr:colOff>203200</xdr:colOff>
      <xdr:row>18</xdr:row>
      <xdr:rowOff>23213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3059712"/>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23213</xdr:rowOff>
    </xdr:from>
    <xdr:to>
      <xdr:col>68</xdr:col>
      <xdr:colOff>152400</xdr:colOff>
      <xdr:row>19</xdr:row>
      <xdr:rowOff>164112</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3109313"/>
          <a:ext cx="889000" cy="31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33937</xdr:rowOff>
    </xdr:from>
    <xdr:to>
      <xdr:col>64</xdr:col>
      <xdr:colOff>152400</xdr:colOff>
      <xdr:row>17</xdr:row>
      <xdr:rowOff>135537</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94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145714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71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155787</xdr:rowOff>
    </xdr:from>
    <xdr:to>
      <xdr:col>81</xdr:col>
      <xdr:colOff>95250</xdr:colOff>
      <xdr:row>17</xdr:row>
      <xdr:rowOff>85937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127864</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87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72813</xdr:rowOff>
    </xdr:from>
    <xdr:to>
      <xdr:col>77</xdr:col>
      <xdr:colOff>95250</xdr:colOff>
      <xdr:row>18</xdr:row>
      <xdr:rowOff>2963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159190</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307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94262</xdr:rowOff>
    </xdr:from>
    <xdr:to>
      <xdr:col>73</xdr:col>
      <xdr:colOff>44450</xdr:colOff>
      <xdr:row>18</xdr:row>
      <xdr:rowOff>24412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300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9189</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309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143863</xdr:rowOff>
    </xdr:from>
    <xdr:to>
      <xdr:col>68</xdr:col>
      <xdr:colOff>203200</xdr:colOff>
      <xdr:row>18</xdr:row>
      <xdr:rowOff>74013</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0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58790</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14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113312</xdr:rowOff>
    </xdr:from>
    <xdr:to>
      <xdr:col>64</xdr:col>
      <xdr:colOff>152400</xdr:colOff>
      <xdr:row>20</xdr:row>
      <xdr:rowOff>43462</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337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28239</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3457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人事院勧告に基づく給与改定や会計年度任用職員への勤勉手当の支給開始等により経常経費充当一般財源が増加したため、前年度より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た。全国、愛媛県、類似団体平均のいずれの数値よりも悪い状況にある。今後は、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63500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86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63500</xdr:rowOff>
    </xdr:from>
    <xdr:to>
      <xdr:col>19</xdr:col>
      <xdr:colOff>187325</xdr:colOff>
      <xdr:row>39</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78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38100</xdr:rowOff>
    </xdr:from>
    <xdr:to>
      <xdr:col>15</xdr:col>
      <xdr:colOff>98425</xdr:colOff>
      <xdr:row>39</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53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38100</xdr:rowOff>
    </xdr:from>
    <xdr:to>
      <xdr:col>11</xdr:col>
      <xdr:colOff>9525</xdr:colOff>
      <xdr:row>40</xdr:row>
      <xdr:rowOff>114300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532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57150</xdr:rowOff>
    </xdr:from>
    <xdr:to>
      <xdr:col>24</xdr:col>
      <xdr:colOff>76200</xdr:colOff>
      <xdr:row>39</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12700</xdr:rowOff>
    </xdr:from>
    <xdr:to>
      <xdr:col>20</xdr:col>
      <xdr:colOff>38100</xdr:colOff>
      <xdr:row>38</xdr:row>
      <xdr:rowOff>114300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99077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152400</xdr:rowOff>
    </xdr:from>
    <xdr:to>
      <xdr:col>15</xdr:col>
      <xdr:colOff>149225</xdr:colOff>
      <xdr:row>39</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158750</xdr:rowOff>
    </xdr:from>
    <xdr:to>
      <xdr:col>11</xdr:col>
      <xdr:colOff>60325</xdr:colOff>
      <xdr:row>38</xdr:row>
      <xdr:rowOff>88900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63500</xdr:rowOff>
    </xdr:from>
    <xdr:to>
      <xdr:col>6</xdr:col>
      <xdr:colOff>171450</xdr:colOff>
      <xdr:row>40</xdr:row>
      <xdr:rowOff>165100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人件費上昇や物価高騰の影響で公共施設の維持管理に係る委託料をはじめ各種委託料等が増加したことにより、経常経費充当一般財源が増加したため、前年度より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愛媛県、類似団体平均より良い状況となっている。今後も民間の賃上げや物価上昇による各種経費の増加が見込まれることから、公共施設マネジメントによる施設の適正配置・有効活用や事務事業の必要性・効率化を精査し、コスト削減を図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89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15</xdr:row>
      <xdr:rowOff>6350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48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25400</xdr:rowOff>
    </xdr:from>
    <xdr:to>
      <xdr:col>73</xdr:col>
      <xdr:colOff>180975</xdr:colOff>
      <xdr:row>15</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5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25400</xdr:rowOff>
    </xdr:from>
    <xdr:to>
      <xdr:col>69</xdr:col>
      <xdr:colOff>92075</xdr:colOff>
      <xdr:row>14</xdr:row>
      <xdr:rowOff>114300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5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101600</xdr:rowOff>
    </xdr:from>
    <xdr:to>
      <xdr:col>65</xdr:col>
      <xdr:colOff>53975</xdr:colOff>
      <xdr:row>15</xdr:row>
      <xdr:rowOff>31750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0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101600</xdr:rowOff>
    </xdr:from>
    <xdr:to>
      <xdr:col>82</xdr:col>
      <xdr:colOff>158750</xdr:colOff>
      <xdr:row>15</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127000</xdr:rowOff>
    </xdr:from>
    <xdr:to>
      <xdr:col>74</xdr:col>
      <xdr:colOff>31750</xdr:colOff>
      <xdr:row>15</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146050</xdr:rowOff>
    </xdr:from>
    <xdr:to>
      <xdr:col>69</xdr:col>
      <xdr:colOff>142875</xdr:colOff>
      <xdr:row>14</xdr:row>
      <xdr:rowOff>76200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介護給付費・訓練等給付費等の増加により経常経費充当一般財源が増加したものの、</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固定資産税等が増加したことにより経常一般財源が増加したため</a:t>
          </a:r>
          <a:r>
            <a:rPr kumimoji="1" lang="ja-JP" altLang="en-US" sz="1200">
              <a:latin typeface="ＭＳ Ｐゴシック" panose="020B0600070205080204" pitchFamily="50" charset="-128"/>
              <a:ea typeface="ＭＳ Ｐゴシック" panose="020B0600070205080204" pitchFamily="50" charset="-128"/>
            </a:rPr>
            <a:t>、扶助費は前年度と同率となっている。全国平均より良い状況ではあるが、愛媛県及び類似団体平均と比較すると悪い状況である。今後も、社会保障経費の充実や子ども子育て支援制度の拡充により、扶助費の増加が見込まれることから、事業効果やサービス水準を検討し、適正化を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38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45357</xdr:rowOff>
    </xdr:from>
    <xdr:to>
      <xdr:col>19</xdr:col>
      <xdr:colOff>187325</xdr:colOff>
      <xdr:row>58</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894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86178</xdr:rowOff>
    </xdr:from>
    <xdr:to>
      <xdr:col>15</xdr:col>
      <xdr:colOff>98425</xdr:colOff>
      <xdr:row>58</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588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86178</xdr:rowOff>
    </xdr:from>
    <xdr:to>
      <xdr:col>11</xdr:col>
      <xdr:colOff>9525</xdr:colOff>
      <xdr:row>57</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58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84365</xdr:rowOff>
    </xdr:from>
    <xdr:to>
      <xdr:col>6</xdr:col>
      <xdr:colOff>171450</xdr:colOff>
      <xdr:row>60</xdr:row>
      <xdr:rowOff>14515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19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170742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166007</xdr:rowOff>
    </xdr:from>
    <xdr:to>
      <xdr:col>15</xdr:col>
      <xdr:colOff>149225</xdr:colOff>
      <xdr:row>58</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後期高齢者療養給付費負担金等の増加により経常経費充当一般財源が増加したものの、固定資産税等が増加したことにより経常一般財源が増加したため、前年度より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ポイント改善している。全国、愛媛県、類似団体平均より悪い状況となっており、公共施設マネジメントによる施設の適正配置や長期的視点に立った施設の修繕・更新等により維持補修費の抑制に努める。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19050</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34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139700</xdr:rowOff>
    </xdr:from>
    <xdr:to>
      <xdr:col>82</xdr:col>
      <xdr:colOff>158750</xdr:colOff>
      <xdr:row>59</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111777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地方バス路線運行対策事業費補助金	等が減少したものの、公共下水道事業会計に対する負担金等が増加したことにより経常経費充当一般財源が増加したため、</a:t>
          </a:r>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全国、愛媛県、類似団体平均と比較すると良い状況で推移していることから、引き続き、事業の必要性を精査し、事業の廃止、縮小、統合や補助率の見直し等、効率的な運用に努める。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5842</xdr:rowOff>
    </xdr:from>
    <xdr:to>
      <xdr:col>82</xdr:col>
      <xdr:colOff>107950</xdr:colOff>
      <xdr:row>33</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6636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5842</xdr:rowOff>
    </xdr:from>
    <xdr:to>
      <xdr:col>78</xdr:col>
      <xdr:colOff>69850</xdr:colOff>
      <xdr:row>33</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663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122428</xdr:rowOff>
    </xdr:from>
    <xdr:to>
      <xdr:col>73</xdr:col>
      <xdr:colOff>180975</xdr:colOff>
      <xdr:row>33</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6088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122428</xdr:rowOff>
    </xdr:from>
    <xdr:to>
      <xdr:col>69</xdr:col>
      <xdr:colOff>92075</xdr:colOff>
      <xdr:row>33</xdr:row>
      <xdr:rowOff>88138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60882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144780</xdr:rowOff>
    </xdr:from>
    <xdr:to>
      <xdr:col>82</xdr:col>
      <xdr:colOff>158750</xdr:colOff>
      <xdr:row>33</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53357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53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126492</xdr:rowOff>
    </xdr:from>
    <xdr:to>
      <xdr:col>78</xdr:col>
      <xdr:colOff>120650</xdr:colOff>
      <xdr:row>33</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66819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38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126492</xdr:rowOff>
    </xdr:from>
    <xdr:to>
      <xdr:col>74</xdr:col>
      <xdr:colOff>31750</xdr:colOff>
      <xdr:row>33</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66819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38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71628</xdr:rowOff>
    </xdr:from>
    <xdr:to>
      <xdr:col>69</xdr:col>
      <xdr:colOff>142875</xdr:colOff>
      <xdr:row>33</xdr:row>
      <xdr:rowOff>1778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5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11955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3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37338</xdr:rowOff>
    </xdr:from>
    <xdr:to>
      <xdr:col>65</xdr:col>
      <xdr:colOff>53975</xdr:colOff>
      <xdr:row>33</xdr:row>
      <xdr:rowOff>138938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149115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46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公債費が減少したことに加え、固定資産税等が増加したことにより経常一般財源が増加したため、前年度より</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改善している。愛媛県平均と同値となったが、全国及び類似団体平均と比較すると悪い状況である。今後、近年の道前クリーンセンターの改修や学校施設の長寿命化改修等の大型事業の実施に伴い借り入れた合併特例債等の地方債の償還が本格化することに加え、</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やすらぎ苑整備事業や小松認定こども園整備事業等の大型事業</a:t>
          </a:r>
          <a:r>
            <a:rPr kumimoji="1" lang="ja-JP" altLang="en-US" sz="1100">
              <a:latin typeface="ＭＳ Ｐゴシック" panose="020B0600070205080204" pitchFamily="50" charset="-128"/>
              <a:ea typeface="ＭＳ Ｐゴシック" panose="020B0600070205080204" pitchFamily="50" charset="-128"/>
            </a:rPr>
            <a:t>の実施による借り入れが予定されていることから、実施方法や事業規模の精査等により地方債発行額の抑制に努める。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153126</xdr:rowOff>
    </xdr:from>
    <xdr:to>
      <xdr:col>24</xdr:col>
      <xdr:colOff>25400</xdr:colOff>
      <xdr:row>79</xdr:row>
      <xdr:rowOff>20864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2622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20864</xdr:rowOff>
    </xdr:from>
    <xdr:to>
      <xdr:col>19</xdr:col>
      <xdr:colOff>187325</xdr:colOff>
      <xdr:row>79</xdr:row>
      <xdr:rowOff>53521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654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74749</xdr:rowOff>
    </xdr:from>
    <xdr:to>
      <xdr:col>15</xdr:col>
      <xdr:colOff>98425</xdr:colOff>
      <xdr:row>79</xdr:row>
      <xdr:rowOff>53521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47849"/>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74749</xdr:rowOff>
    </xdr:from>
    <xdr:to>
      <xdr:col>11</xdr:col>
      <xdr:colOff>9525</xdr:colOff>
      <xdr:row>78</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478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102326</xdr:rowOff>
    </xdr:from>
    <xdr:to>
      <xdr:col>24</xdr:col>
      <xdr:colOff>76200</xdr:colOff>
      <xdr:row>79</xdr:row>
      <xdr:rowOff>32476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74403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4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141514</xdr:rowOff>
    </xdr:from>
    <xdr:to>
      <xdr:col>20</xdr:col>
      <xdr:colOff>38100</xdr:colOff>
      <xdr:row>79</xdr:row>
      <xdr:rowOff>71664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56441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00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2721</xdr:rowOff>
    </xdr:from>
    <xdr:to>
      <xdr:col>15</xdr:col>
      <xdr:colOff>149225</xdr:colOff>
      <xdr:row>79</xdr:row>
      <xdr:rowOff>104321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89098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23949</xdr:rowOff>
    </xdr:from>
    <xdr:to>
      <xdr:col>11</xdr:col>
      <xdr:colOff>60325</xdr:colOff>
      <xdr:row>78</xdr:row>
      <xdr:rowOff>125549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110326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8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固定資産税等が増加したことにより経常一般財源が増加したものの、人件費や物件費の増加により経常経費充当一般財源が増加したため、前年度から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全国、愛媛県、類似団体平均より良い状況となっている。今後も、公共施設マネジメントによる施設の適正配置や長期的視点に立った施設の修繕・更新等により、事業費全般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35560</xdr:rowOff>
    </xdr:from>
    <xdr:to>
      <xdr:col>82</xdr:col>
      <xdr:colOff>107950</xdr:colOff>
      <xdr:row>80</xdr:row>
      <xdr:rowOff>41275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22860"/>
          <a:ext cx="0" cy="103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13352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2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41275</xdr:rowOff>
    </xdr:from>
    <xdr:to>
      <xdr:col>82</xdr:col>
      <xdr:colOff>196850</xdr:colOff>
      <xdr:row>80</xdr:row>
      <xdr:rowOff>41275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5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121937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35560</xdr:rowOff>
    </xdr:from>
    <xdr:to>
      <xdr:col>82</xdr:col>
      <xdr:colOff>196850</xdr:colOff>
      <xdr:row>74</xdr:row>
      <xdr:rowOff>35560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29845</xdr:rowOff>
    </xdr:from>
    <xdr:to>
      <xdr:col>82</xdr:col>
      <xdr:colOff>107950</xdr:colOff>
      <xdr:row>74</xdr:row>
      <xdr:rowOff>161290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71714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29845</xdr:rowOff>
    </xdr:from>
    <xdr:to>
      <xdr:col>78</xdr:col>
      <xdr:colOff>69850</xdr:colOff>
      <xdr:row>74</xdr:row>
      <xdr:rowOff>109855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7171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167639</xdr:rowOff>
    </xdr:from>
    <xdr:to>
      <xdr:col>78</xdr:col>
      <xdr:colOff>120650</xdr:colOff>
      <xdr:row>76</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82566</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3998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81915</xdr:rowOff>
    </xdr:from>
    <xdr:to>
      <xdr:col>74</xdr:col>
      <xdr:colOff>31750</xdr:colOff>
      <xdr:row>76</xdr:row>
      <xdr:rowOff>12064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406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168291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2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75</xdr:row>
      <xdr:rowOff>92710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3998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64770</xdr:rowOff>
    </xdr:from>
    <xdr:to>
      <xdr:col>69</xdr:col>
      <xdr:colOff>142875</xdr:colOff>
      <xdr:row>74</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83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59707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110490</xdr:rowOff>
    </xdr:from>
    <xdr:to>
      <xdr:col>82</xdr:col>
      <xdr:colOff>158750</xdr:colOff>
      <xdr:row>75</xdr:row>
      <xdr:rowOff>40640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19067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150495</xdr:rowOff>
    </xdr:from>
    <xdr:to>
      <xdr:col>78</xdr:col>
      <xdr:colOff>120650</xdr:colOff>
      <xdr:row>74</xdr:row>
      <xdr:rowOff>80645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6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90822</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35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59055</xdr:rowOff>
    </xdr:from>
    <xdr:to>
      <xdr:col>74</xdr:col>
      <xdr:colOff>31750</xdr:colOff>
      <xdr:row>74</xdr:row>
      <xdr:rowOff>160655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170832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1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64074</xdr:rowOff>
    </xdr:from>
    <xdr:to>
      <xdr:col>29</xdr:col>
      <xdr:colOff>127000</xdr:colOff>
      <xdr:row>17</xdr:row>
      <xdr:rowOff>68280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54899"/>
          <a:ext cx="647700" cy="175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68280</xdr:rowOff>
    </xdr:from>
    <xdr:to>
      <xdr:col>26</xdr:col>
      <xdr:colOff>50800</xdr:colOff>
      <xdr:row>17</xdr:row>
      <xdr:rowOff>86637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30555"/>
          <a:ext cx="698500" cy="18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86637</xdr:rowOff>
    </xdr:from>
    <xdr:to>
      <xdr:col>22</xdr:col>
      <xdr:colOff>114300</xdr:colOff>
      <xdr:row>17</xdr:row>
      <xdr:rowOff>91300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48912"/>
          <a:ext cx="698500" cy="4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56347</xdr:rowOff>
    </xdr:from>
    <xdr:to>
      <xdr:col>18</xdr:col>
      <xdr:colOff>177800</xdr:colOff>
      <xdr:row>17</xdr:row>
      <xdr:rowOff>91300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018622"/>
          <a:ext cx="698500" cy="34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94701</xdr:rowOff>
    </xdr:from>
    <xdr:to>
      <xdr:col>15</xdr:col>
      <xdr:colOff>101600</xdr:colOff>
      <xdr:row>18</xdr:row>
      <xdr:rowOff>24851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569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9628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4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13274</xdr:rowOff>
    </xdr:from>
    <xdr:to>
      <xdr:col>29</xdr:col>
      <xdr:colOff>177800</xdr:colOff>
      <xdr:row>16</xdr:row>
      <xdr:rowOff>114874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04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29801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4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17480</xdr:rowOff>
    </xdr:from>
    <xdr:to>
      <xdr:col>26</xdr:col>
      <xdr:colOff>101600</xdr:colOff>
      <xdr:row>17</xdr:row>
      <xdr:rowOff>119080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79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129257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48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35837</xdr:rowOff>
    </xdr:from>
    <xdr:to>
      <xdr:col>22</xdr:col>
      <xdr:colOff>165100</xdr:colOff>
      <xdr:row>17</xdr:row>
      <xdr:rowOff>137437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98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147614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6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40500</xdr:rowOff>
    </xdr:from>
    <xdr:to>
      <xdr:col>19</xdr:col>
      <xdr:colOff>38100</xdr:colOff>
      <xdr:row>17</xdr:row>
      <xdr:rowOff>142100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2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152277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5547</xdr:rowOff>
    </xdr:from>
    <xdr:to>
      <xdr:col>15</xdr:col>
      <xdr:colOff>101600</xdr:colOff>
      <xdr:row>17</xdr:row>
      <xdr:rowOff>107147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67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117324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3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144488</xdr:rowOff>
    </xdr:from>
    <xdr:to>
      <xdr:col>29</xdr:col>
      <xdr:colOff>127000</xdr:colOff>
      <xdr:row>34</xdr:row>
      <xdr:rowOff>166586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411938"/>
          <a:ext cx="647700" cy="22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166586</xdr:rowOff>
    </xdr:from>
    <xdr:to>
      <xdr:col>26</xdr:col>
      <xdr:colOff>50800</xdr:colOff>
      <xdr:row>34</xdr:row>
      <xdr:rowOff>216649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34036"/>
          <a:ext cx="698500" cy="50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216649</xdr:rowOff>
    </xdr:from>
    <xdr:to>
      <xdr:col>22</xdr:col>
      <xdr:colOff>114300</xdr:colOff>
      <xdr:row>34</xdr:row>
      <xdr:rowOff>311099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84099"/>
          <a:ext cx="698500" cy="94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311099</xdr:rowOff>
    </xdr:from>
    <xdr:to>
      <xdr:col>18</xdr:col>
      <xdr:colOff>177800</xdr:colOff>
      <xdr:row>34</xdr:row>
      <xdr:rowOff>327520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78549"/>
          <a:ext cx="698500" cy="16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93688</xdr:rowOff>
    </xdr:from>
    <xdr:to>
      <xdr:col>29</xdr:col>
      <xdr:colOff>177800</xdr:colOff>
      <xdr:row>34</xdr:row>
      <xdr:rowOff>195288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61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281665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0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115786</xdr:rowOff>
    </xdr:from>
    <xdr:to>
      <xdr:col>26</xdr:col>
      <xdr:colOff>101600</xdr:colOff>
      <xdr:row>34</xdr:row>
      <xdr:rowOff>217386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83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227563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52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165849</xdr:rowOff>
    </xdr:from>
    <xdr:to>
      <xdr:col>22</xdr:col>
      <xdr:colOff>165100</xdr:colOff>
      <xdr:row>34</xdr:row>
      <xdr:rowOff>267449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33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277626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0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260299</xdr:rowOff>
    </xdr:from>
    <xdr:to>
      <xdr:col>19</xdr:col>
      <xdr:colOff>38100</xdr:colOff>
      <xdr:row>35</xdr:row>
      <xdr:rowOff>18999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27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29176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9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276720</xdr:rowOff>
    </xdr:from>
    <xdr:to>
      <xdr:col>15</xdr:col>
      <xdr:colOff>101600</xdr:colOff>
      <xdr:row>35</xdr:row>
      <xdr:rowOff>35420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44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20197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3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100675</xdr:rowOff>
    </xdr:from>
    <xdr:to>
      <xdr:col>24</xdr:col>
      <xdr:colOff>63500</xdr:colOff>
      <xdr:row>34</xdr:row>
      <xdr:rowOff>55445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87075"/>
          <a:ext cx="838200" cy="29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32487</xdr:rowOff>
    </xdr:from>
    <xdr:to>
      <xdr:col>19</xdr:col>
      <xdr:colOff>177800</xdr:colOff>
      <xdr:row>34</xdr:row>
      <xdr:rowOff>55445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861787"/>
          <a:ext cx="8890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32487</xdr:rowOff>
    </xdr:from>
    <xdr:to>
      <xdr:col>15</xdr:col>
      <xdr:colOff>50800</xdr:colOff>
      <xdr:row>34</xdr:row>
      <xdr:rowOff>53746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61787"/>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17530</xdr:rowOff>
    </xdr:from>
    <xdr:to>
      <xdr:col>10</xdr:col>
      <xdr:colOff>114300</xdr:colOff>
      <xdr:row>34</xdr:row>
      <xdr:rowOff>53746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846830"/>
          <a:ext cx="889000" cy="3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107907</xdr:rowOff>
    </xdr:from>
    <xdr:to>
      <xdr:col>6</xdr:col>
      <xdr:colOff>38100</xdr:colOff>
      <xdr:row>36</xdr:row>
      <xdr:rowOff>38057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29184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49875</xdr:rowOff>
    </xdr:from>
    <xdr:to>
      <xdr:col>24</xdr:col>
      <xdr:colOff>114300</xdr:colOff>
      <xdr:row>32</xdr:row>
      <xdr:rowOff>151475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72752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8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4645</xdr:rowOff>
    </xdr:from>
    <xdr:to>
      <xdr:col>20</xdr:col>
      <xdr:colOff>38100</xdr:colOff>
      <xdr:row>34</xdr:row>
      <xdr:rowOff>106245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3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122772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0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153137</xdr:rowOff>
    </xdr:from>
    <xdr:to>
      <xdr:col>15</xdr:col>
      <xdr:colOff>101600</xdr:colOff>
      <xdr:row>34</xdr:row>
      <xdr:rowOff>83287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1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99814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8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2946</xdr:rowOff>
    </xdr:from>
    <xdr:to>
      <xdr:col>10</xdr:col>
      <xdr:colOff>165100</xdr:colOff>
      <xdr:row>34</xdr:row>
      <xdr:rowOff>104546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3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121073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0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138180</xdr:rowOff>
    </xdr:from>
    <xdr:to>
      <xdr:col>6</xdr:col>
      <xdr:colOff>38100</xdr:colOff>
      <xdr:row>34</xdr:row>
      <xdr:rowOff>68330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84857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14884</xdr:rowOff>
    </xdr:from>
    <xdr:to>
      <xdr:col>24</xdr:col>
      <xdr:colOff>63500</xdr:colOff>
      <xdr:row>56</xdr:row>
      <xdr:rowOff>68925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16084"/>
          <a:ext cx="8382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52901</xdr:rowOff>
    </xdr:from>
    <xdr:to>
      <xdr:col>19</xdr:col>
      <xdr:colOff>177800</xdr:colOff>
      <xdr:row>56</xdr:row>
      <xdr:rowOff>68925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82651"/>
          <a:ext cx="889000" cy="18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52901</xdr:rowOff>
    </xdr:from>
    <xdr:to>
      <xdr:col>15</xdr:col>
      <xdr:colOff>50800</xdr:colOff>
      <xdr:row>55</xdr:row>
      <xdr:rowOff>123378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2651"/>
          <a:ext cx="889000" cy="7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123378</xdr:rowOff>
    </xdr:from>
    <xdr:to>
      <xdr:col>10</xdr:col>
      <xdr:colOff>114300</xdr:colOff>
      <xdr:row>56</xdr:row>
      <xdr:rowOff>162354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53128"/>
          <a:ext cx="889000" cy="2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139306</xdr:rowOff>
    </xdr:from>
    <xdr:to>
      <xdr:col>6</xdr:col>
      <xdr:colOff>38100</xdr:colOff>
      <xdr:row>55</xdr:row>
      <xdr:rowOff>69456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39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85983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1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135534</xdr:rowOff>
    </xdr:from>
    <xdr:to>
      <xdr:col>24</xdr:col>
      <xdr:colOff>114300</xdr:colOff>
      <xdr:row>56</xdr:row>
      <xdr:rowOff>65684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6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113961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18125</xdr:rowOff>
    </xdr:from>
    <xdr:to>
      <xdr:col>20</xdr:col>
      <xdr:colOff>38100</xdr:colOff>
      <xdr:row>56</xdr:row>
      <xdr:rowOff>119725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110852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1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2101</xdr:rowOff>
    </xdr:from>
    <xdr:to>
      <xdr:col>15</xdr:col>
      <xdr:colOff>101600</xdr:colOff>
      <xdr:row>55</xdr:row>
      <xdr:rowOff>103701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94828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72578</xdr:rowOff>
    </xdr:from>
    <xdr:to>
      <xdr:col>10</xdr:col>
      <xdr:colOff>165100</xdr:colOff>
      <xdr:row>56</xdr:row>
      <xdr:rowOff>2728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0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165305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9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111554</xdr:rowOff>
    </xdr:from>
    <xdr:to>
      <xdr:col>6</xdr:col>
      <xdr:colOff>38100</xdr:colOff>
      <xdr:row>57</xdr:row>
      <xdr:rowOff>41704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32831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0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169418</xdr:rowOff>
    </xdr:from>
    <xdr:to>
      <xdr:col>24</xdr:col>
      <xdr:colOff>63500</xdr:colOff>
      <xdr:row>74</xdr:row>
      <xdr:rowOff>90551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85268"/>
          <a:ext cx="8382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90551</xdr:rowOff>
    </xdr:from>
    <xdr:to>
      <xdr:col>19</xdr:col>
      <xdr:colOff>177800</xdr:colOff>
      <xdr:row>74</xdr:row>
      <xdr:rowOff>139192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777851"/>
          <a:ext cx="889000" cy="4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139192</xdr:rowOff>
    </xdr:from>
    <xdr:to>
      <xdr:col>15</xdr:col>
      <xdr:colOff>50800</xdr:colOff>
      <xdr:row>75</xdr:row>
      <xdr:rowOff>22987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826492"/>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22987</xdr:rowOff>
    </xdr:from>
    <xdr:to>
      <xdr:col>10</xdr:col>
      <xdr:colOff>114300</xdr:colOff>
      <xdr:row>75</xdr:row>
      <xdr:rowOff>102616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81737"/>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7620</xdr:rowOff>
    </xdr:from>
    <xdr:to>
      <xdr:col>6</xdr:col>
      <xdr:colOff>38100</xdr:colOff>
      <xdr:row>74</xdr:row>
      <xdr:rowOff>109220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125747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47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118618</xdr:rowOff>
    </xdr:from>
    <xdr:to>
      <xdr:col>24</xdr:col>
      <xdr:colOff>114300</xdr:colOff>
      <xdr:row>74</xdr:row>
      <xdr:rowOff>48768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3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141495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8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39751</xdr:rowOff>
    </xdr:from>
    <xdr:to>
      <xdr:col>20</xdr:col>
      <xdr:colOff>38100</xdr:colOff>
      <xdr:row>74</xdr:row>
      <xdr:rowOff>141351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157878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50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88392</xdr:rowOff>
    </xdr:from>
    <xdr:to>
      <xdr:col>15</xdr:col>
      <xdr:colOff>101600</xdr:colOff>
      <xdr:row>75</xdr:row>
      <xdr:rowOff>18542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7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35069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55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143637</xdr:rowOff>
    </xdr:from>
    <xdr:to>
      <xdr:col>10</xdr:col>
      <xdr:colOff>165100</xdr:colOff>
      <xdr:row>75</xdr:row>
      <xdr:rowOff>73787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3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90314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60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51816</xdr:rowOff>
    </xdr:from>
    <xdr:to>
      <xdr:col>6</xdr:col>
      <xdr:colOff>38100</xdr:colOff>
      <xdr:row>75</xdr:row>
      <xdr:rowOff>153417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10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144542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00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75578</xdr:rowOff>
    </xdr:from>
    <xdr:to>
      <xdr:col>24</xdr:col>
      <xdr:colOff>62865</xdr:colOff>
      <xdr:row>99</xdr:row>
      <xdr:rowOff>63461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7528"/>
          <a:ext cx="1270" cy="1359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67288</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63461</xdr:rowOff>
    </xdr:from>
    <xdr:to>
      <xdr:col>24</xdr:col>
      <xdr:colOff>152400</xdr:colOff>
      <xdr:row>99</xdr:row>
      <xdr:rowOff>63461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3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22255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5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75578</xdr:rowOff>
    </xdr:from>
    <xdr:to>
      <xdr:col>24</xdr:col>
      <xdr:colOff>152400</xdr:colOff>
      <xdr:row>91</xdr:row>
      <xdr:rowOff>75578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75578</xdr:rowOff>
    </xdr:from>
    <xdr:to>
      <xdr:col>24</xdr:col>
      <xdr:colOff>63500</xdr:colOff>
      <xdr:row>93</xdr:row>
      <xdr:rowOff>21667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77528"/>
          <a:ext cx="838200" cy="28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8768</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965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30341</xdr:rowOff>
    </xdr:from>
    <xdr:to>
      <xdr:col>24</xdr:col>
      <xdr:colOff>114300</xdr:colOff>
      <xdr:row>95</xdr:row>
      <xdr:rowOff>131941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1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21667</xdr:rowOff>
    </xdr:from>
    <xdr:to>
      <xdr:col>19</xdr:col>
      <xdr:colOff>177800</xdr:colOff>
      <xdr:row>94</xdr:row>
      <xdr:rowOff>122631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66517"/>
          <a:ext cx="889000" cy="27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169901</xdr:rowOff>
    </xdr:from>
    <xdr:to>
      <xdr:col>20</xdr:col>
      <xdr:colOff>38100</xdr:colOff>
      <xdr:row>97</xdr:row>
      <xdr:rowOff>100051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91178</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72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72073</xdr:rowOff>
    </xdr:from>
    <xdr:to>
      <xdr:col>15</xdr:col>
      <xdr:colOff>50800</xdr:colOff>
      <xdr:row>94</xdr:row>
      <xdr:rowOff>122631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16923"/>
          <a:ext cx="889000" cy="22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148907</xdr:rowOff>
    </xdr:from>
    <xdr:to>
      <xdr:col>15</xdr:col>
      <xdr:colOff>101600</xdr:colOff>
      <xdr:row>99</xdr:row>
      <xdr:rowOff>79057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95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70184</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704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72073</xdr:rowOff>
    </xdr:from>
    <xdr:to>
      <xdr:col>10</xdr:col>
      <xdr:colOff>114300</xdr:colOff>
      <xdr:row>99</xdr:row>
      <xdr:rowOff>4407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16923"/>
          <a:ext cx="889000" cy="96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27330</xdr:rowOff>
    </xdr:from>
    <xdr:to>
      <xdr:col>10</xdr:col>
      <xdr:colOff>165100</xdr:colOff>
      <xdr:row>96</xdr:row>
      <xdr:rowOff>128930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120057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7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95605</xdr:rowOff>
    </xdr:from>
    <xdr:to>
      <xdr:col>6</xdr:col>
      <xdr:colOff>38100</xdr:colOff>
      <xdr:row>94</xdr:row>
      <xdr:rowOff>25755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04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42282</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581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24778</xdr:rowOff>
    </xdr:from>
    <xdr:to>
      <xdr:col>24</xdr:col>
      <xdr:colOff>114300</xdr:colOff>
      <xdr:row>91</xdr:row>
      <xdr:rowOff>126378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6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149255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579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142317</xdr:rowOff>
    </xdr:from>
    <xdr:to>
      <xdr:col>20</xdr:col>
      <xdr:colOff>38100</xdr:colOff>
      <xdr:row>93</xdr:row>
      <xdr:rowOff>72467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88994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690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71831</xdr:rowOff>
    </xdr:from>
    <xdr:to>
      <xdr:col>15</xdr:col>
      <xdr:colOff>101600</xdr:colOff>
      <xdr:row>95</xdr:row>
      <xdr:rowOff>1981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8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18508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6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21273</xdr:rowOff>
    </xdr:from>
    <xdr:to>
      <xdr:col>10</xdr:col>
      <xdr:colOff>165100</xdr:colOff>
      <xdr:row>93</xdr:row>
      <xdr:rowOff>122873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6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139400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741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125057</xdr:rowOff>
    </xdr:from>
    <xdr:to>
      <xdr:col>6</xdr:col>
      <xdr:colOff>38100</xdr:colOff>
      <xdr:row>99</xdr:row>
      <xdr:rowOff>55207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46334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701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154559</xdr:rowOff>
    </xdr:from>
    <xdr:to>
      <xdr:col>54</xdr:col>
      <xdr:colOff>189865</xdr:colOff>
      <xdr:row>39</xdr:row>
      <xdr:rowOff>122294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983859"/>
          <a:ext cx="1270" cy="82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126121</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1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122294</xdr:rowOff>
    </xdr:from>
    <xdr:to>
      <xdr:col>55</xdr:col>
      <xdr:colOff>88900</xdr:colOff>
      <xdr:row>39</xdr:row>
      <xdr:rowOff>122294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0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101236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75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154559</xdr:rowOff>
    </xdr:from>
    <xdr:to>
      <xdr:col>55</xdr:col>
      <xdr:colOff>88900</xdr:colOff>
      <xdr:row>34</xdr:row>
      <xdr:rowOff>154559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98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5142</xdr:rowOff>
    </xdr:from>
    <xdr:to>
      <xdr:col>55</xdr:col>
      <xdr:colOff>0</xdr:colOff>
      <xdr:row>39</xdr:row>
      <xdr:rowOff>14351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91692"/>
          <a:ext cx="8382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138959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11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116082</xdr:rowOff>
    </xdr:from>
    <xdr:to>
      <xdr:col>55</xdr:col>
      <xdr:colOff>50800</xdr:colOff>
      <xdr:row>38</xdr:row>
      <xdr:rowOff>46231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59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116894</xdr:rowOff>
    </xdr:from>
    <xdr:to>
      <xdr:col>50</xdr:col>
      <xdr:colOff>114300</xdr:colOff>
      <xdr:row>39</xdr:row>
      <xdr:rowOff>14351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31994"/>
          <a:ext cx="8890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147715</xdr:rowOff>
    </xdr:from>
    <xdr:to>
      <xdr:col>50</xdr:col>
      <xdr:colOff>165100</xdr:colOff>
      <xdr:row>38</xdr:row>
      <xdr:rowOff>77865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9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94392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6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81091</xdr:rowOff>
    </xdr:from>
    <xdr:to>
      <xdr:col>45</xdr:col>
      <xdr:colOff>177800</xdr:colOff>
      <xdr:row>38</xdr:row>
      <xdr:rowOff>116894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596191"/>
          <a:ext cx="889000" cy="3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135143</xdr:rowOff>
    </xdr:from>
    <xdr:to>
      <xdr:col>46</xdr:col>
      <xdr:colOff>38100</xdr:colOff>
      <xdr:row>38</xdr:row>
      <xdr:rowOff>65292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81820</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80765</xdr:rowOff>
    </xdr:from>
    <xdr:to>
      <xdr:col>41</xdr:col>
      <xdr:colOff>50800</xdr:colOff>
      <xdr:row>38</xdr:row>
      <xdr:rowOff>81091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67165"/>
          <a:ext cx="889000" cy="102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154149</xdr:rowOff>
    </xdr:from>
    <xdr:to>
      <xdr:col>41</xdr:col>
      <xdr:colOff>101600</xdr:colOff>
      <xdr:row>38</xdr:row>
      <xdr:rowOff>84299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9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100826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7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125792</xdr:rowOff>
    </xdr:from>
    <xdr:to>
      <xdr:col>55</xdr:col>
      <xdr:colOff>50800</xdr:colOff>
      <xdr:row>39</xdr:row>
      <xdr:rowOff>55942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4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40719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5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135001</xdr:rowOff>
    </xdr:from>
    <xdr:to>
      <xdr:col>50</xdr:col>
      <xdr:colOff>165100</xdr:colOff>
      <xdr:row>39</xdr:row>
      <xdr:rowOff>65151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5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56278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4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66094</xdr:rowOff>
    </xdr:from>
    <xdr:to>
      <xdr:col>46</xdr:col>
      <xdr:colOff>38100</xdr:colOff>
      <xdr:row>38</xdr:row>
      <xdr:rowOff>167694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8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158821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7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30291</xdr:rowOff>
    </xdr:from>
    <xdr:to>
      <xdr:col>41</xdr:col>
      <xdr:colOff>101600</xdr:colOff>
      <xdr:row>38</xdr:row>
      <xdr:rowOff>131891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4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123018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3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29965</xdr:rowOff>
    </xdr:from>
    <xdr:to>
      <xdr:col>36</xdr:col>
      <xdr:colOff>165100</xdr:colOff>
      <xdr:row>32</xdr:row>
      <xdr:rowOff>131565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1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122692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0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508</xdr:rowOff>
    </xdr:from>
    <xdr:to>
      <xdr:col>55</xdr:col>
      <xdr:colOff>0</xdr:colOff>
      <xdr:row>57</xdr:row>
      <xdr:rowOff>27470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30258"/>
          <a:ext cx="838200" cy="36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148475</xdr:rowOff>
    </xdr:from>
    <xdr:to>
      <xdr:col>50</xdr:col>
      <xdr:colOff>114300</xdr:colOff>
      <xdr:row>57</xdr:row>
      <xdr:rowOff>27470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578225"/>
          <a:ext cx="889000" cy="2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148475</xdr:rowOff>
    </xdr:from>
    <xdr:to>
      <xdr:col>45</xdr:col>
      <xdr:colOff>177800</xdr:colOff>
      <xdr:row>57</xdr:row>
      <xdr:rowOff>154851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578225"/>
          <a:ext cx="889000" cy="3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123317</xdr:rowOff>
    </xdr:from>
    <xdr:to>
      <xdr:col>41</xdr:col>
      <xdr:colOff>50800</xdr:colOff>
      <xdr:row>57</xdr:row>
      <xdr:rowOff>154851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895967"/>
          <a:ext cx="889000" cy="3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136449</xdr:rowOff>
    </xdr:from>
    <xdr:to>
      <xdr:col>36</xdr:col>
      <xdr:colOff>165100</xdr:colOff>
      <xdr:row>56</xdr:row>
      <xdr:rowOff>66599</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83126</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34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121158</xdr:rowOff>
    </xdr:from>
    <xdr:to>
      <xdr:col>55</xdr:col>
      <xdr:colOff>50800</xdr:colOff>
      <xdr:row>55</xdr:row>
      <xdr:rowOff>51308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3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144035</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3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148120</xdr:rowOff>
    </xdr:from>
    <xdr:to>
      <xdr:col>50</xdr:col>
      <xdr:colOff>165100</xdr:colOff>
      <xdr:row>57</xdr:row>
      <xdr:rowOff>78270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4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94797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97675</xdr:rowOff>
    </xdr:from>
    <xdr:to>
      <xdr:col>46</xdr:col>
      <xdr:colOff>38100</xdr:colOff>
      <xdr:row>56</xdr:row>
      <xdr:rowOff>27825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52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44352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30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104051</xdr:rowOff>
    </xdr:from>
    <xdr:to>
      <xdr:col>41</xdr:col>
      <xdr:colOff>101600</xdr:colOff>
      <xdr:row>58</xdr:row>
      <xdr:rowOff>34201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7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25328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6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72517</xdr:rowOff>
    </xdr:from>
    <xdr:to>
      <xdr:col>36</xdr:col>
      <xdr:colOff>165100</xdr:colOff>
      <xdr:row>58</xdr:row>
      <xdr:rowOff>2667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165244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3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29809</xdr:rowOff>
    </xdr:from>
    <xdr:to>
      <xdr:col>55</xdr:col>
      <xdr:colOff>0</xdr:colOff>
      <xdr:row>78</xdr:row>
      <xdr:rowOff>120514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060009"/>
          <a:ext cx="838200" cy="4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120514</xdr:rowOff>
    </xdr:from>
    <xdr:to>
      <xdr:col>50</xdr:col>
      <xdr:colOff>114300</xdr:colOff>
      <xdr:row>78</xdr:row>
      <xdr:rowOff>139815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493614"/>
          <a:ext cx="889000" cy="1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24535</xdr:rowOff>
    </xdr:from>
    <xdr:to>
      <xdr:col>45</xdr:col>
      <xdr:colOff>177800</xdr:colOff>
      <xdr:row>78</xdr:row>
      <xdr:rowOff>139815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397635"/>
          <a:ext cx="889000" cy="11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131159</xdr:rowOff>
    </xdr:from>
    <xdr:to>
      <xdr:col>41</xdr:col>
      <xdr:colOff>50800</xdr:colOff>
      <xdr:row>78</xdr:row>
      <xdr:rowOff>24535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32809"/>
          <a:ext cx="889000" cy="6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76229</xdr:rowOff>
    </xdr:from>
    <xdr:to>
      <xdr:col>36</xdr:col>
      <xdr:colOff>165100</xdr:colOff>
      <xdr:row>78</xdr:row>
      <xdr:rowOff>6379</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27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22906</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05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150459</xdr:rowOff>
    </xdr:from>
    <xdr:to>
      <xdr:col>55</xdr:col>
      <xdr:colOff>50800</xdr:colOff>
      <xdr:row>76</xdr:row>
      <xdr:rowOff>80609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00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1886</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86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69714</xdr:rowOff>
    </xdr:from>
    <xdr:to>
      <xdr:col>50</xdr:col>
      <xdr:colOff>165100</xdr:colOff>
      <xdr:row>78</xdr:row>
      <xdr:rowOff>171314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4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162441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3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89015</xdr:rowOff>
    </xdr:from>
    <xdr:to>
      <xdr:col>46</xdr:col>
      <xdr:colOff>38100</xdr:colOff>
      <xdr:row>79</xdr:row>
      <xdr:rowOff>19165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10292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145185</xdr:rowOff>
    </xdr:from>
    <xdr:to>
      <xdr:col>41</xdr:col>
      <xdr:colOff>101600</xdr:colOff>
      <xdr:row>78</xdr:row>
      <xdr:rowOff>75335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91862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312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80359</xdr:rowOff>
    </xdr:from>
    <xdr:to>
      <xdr:col>36</xdr:col>
      <xdr:colOff>165100</xdr:colOff>
      <xdr:row>78</xdr:row>
      <xdr:rowOff>10509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28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37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169684</xdr:rowOff>
    </xdr:from>
    <xdr:to>
      <xdr:col>55</xdr:col>
      <xdr:colOff>0</xdr:colOff>
      <xdr:row>96</xdr:row>
      <xdr:rowOff>91453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457434"/>
          <a:ext cx="838200" cy="9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147295</xdr:rowOff>
    </xdr:from>
    <xdr:to>
      <xdr:col>50</xdr:col>
      <xdr:colOff>114300</xdr:colOff>
      <xdr:row>96</xdr:row>
      <xdr:rowOff>91453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263595"/>
          <a:ext cx="889000" cy="28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147295</xdr:rowOff>
    </xdr:from>
    <xdr:to>
      <xdr:col>45</xdr:col>
      <xdr:colOff>177800</xdr:colOff>
      <xdr:row>97</xdr:row>
      <xdr:rowOff>63894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263595"/>
          <a:ext cx="889000" cy="43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63894</xdr:rowOff>
    </xdr:from>
    <xdr:to>
      <xdr:col>41</xdr:col>
      <xdr:colOff>50800</xdr:colOff>
      <xdr:row>97</xdr:row>
      <xdr:rowOff>88951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694544"/>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22594</xdr:rowOff>
    </xdr:from>
    <xdr:to>
      <xdr:col>36</xdr:col>
      <xdr:colOff>165100</xdr:colOff>
      <xdr:row>96</xdr:row>
      <xdr:rowOff>124194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48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140721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2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118884</xdr:rowOff>
    </xdr:from>
    <xdr:to>
      <xdr:col>55</xdr:col>
      <xdr:colOff>50800</xdr:colOff>
      <xdr:row>96</xdr:row>
      <xdr:rowOff>49034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0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141761</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5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40653</xdr:rowOff>
    </xdr:from>
    <xdr:to>
      <xdr:col>50</xdr:col>
      <xdr:colOff>165100</xdr:colOff>
      <xdr:row>96</xdr:row>
      <xdr:rowOff>142253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49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158780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27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96495</xdr:rowOff>
    </xdr:from>
    <xdr:to>
      <xdr:col>46</xdr:col>
      <xdr:colOff>38100</xdr:colOff>
      <xdr:row>95</xdr:row>
      <xdr:rowOff>26645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1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43172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598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13094</xdr:rowOff>
    </xdr:from>
    <xdr:to>
      <xdr:col>41</xdr:col>
      <xdr:colOff>101600</xdr:colOff>
      <xdr:row>97</xdr:row>
      <xdr:rowOff>114694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64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105821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73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38151</xdr:rowOff>
    </xdr:from>
    <xdr:to>
      <xdr:col>36</xdr:col>
      <xdr:colOff>165100</xdr:colOff>
      <xdr:row>97</xdr:row>
      <xdr:rowOff>139751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130878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76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62466</xdr:rowOff>
    </xdr:from>
    <xdr:to>
      <xdr:col>85</xdr:col>
      <xdr:colOff>127000</xdr:colOff>
      <xdr:row>39</xdr:row>
      <xdr:rowOff>84346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749016"/>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52505</xdr:rowOff>
    </xdr:from>
    <xdr:to>
      <xdr:col>81</xdr:col>
      <xdr:colOff>50800</xdr:colOff>
      <xdr:row>39</xdr:row>
      <xdr:rowOff>84346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739055"/>
          <a:ext cx="88900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13970</xdr:rowOff>
    </xdr:from>
    <xdr:to>
      <xdr:col>76</xdr:col>
      <xdr:colOff>114300</xdr:colOff>
      <xdr:row>39</xdr:row>
      <xdr:rowOff>52505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700520"/>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139210</xdr:rowOff>
    </xdr:from>
    <xdr:to>
      <xdr:col>71</xdr:col>
      <xdr:colOff>177800</xdr:colOff>
      <xdr:row>39</xdr:row>
      <xdr:rowOff>13970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310"/>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27831</xdr:rowOff>
    </xdr:from>
    <xdr:to>
      <xdr:col>67</xdr:col>
      <xdr:colOff>101600</xdr:colOff>
      <xdr:row>35</xdr:row>
      <xdr:rowOff>129431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02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145958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580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11666</xdr:rowOff>
    </xdr:from>
    <xdr:to>
      <xdr:col>85</xdr:col>
      <xdr:colOff>177800</xdr:colOff>
      <xdr:row>39</xdr:row>
      <xdr:rowOff>113266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9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98043</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1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33546</xdr:rowOff>
    </xdr:from>
    <xdr:to>
      <xdr:col>81</xdr:col>
      <xdr:colOff>101600</xdr:colOff>
      <xdr:row>39</xdr:row>
      <xdr:rowOff>135146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126273</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24333" y="68128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1705</xdr:rowOff>
    </xdr:from>
    <xdr:to>
      <xdr:col>76</xdr:col>
      <xdr:colOff>165100</xdr:colOff>
      <xdr:row>39</xdr:row>
      <xdr:rowOff>103305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94432</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780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134620</xdr:rowOff>
    </xdr:from>
    <xdr:to>
      <xdr:col>72</xdr:col>
      <xdr:colOff>38100</xdr:colOff>
      <xdr:row>39</xdr:row>
      <xdr:rowOff>64770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55897</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74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88410</xdr:rowOff>
    </xdr:from>
    <xdr:to>
      <xdr:col>67</xdr:col>
      <xdr:colOff>101600</xdr:colOff>
      <xdr:row>39</xdr:row>
      <xdr:rowOff>18560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9687</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96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116154</xdr:rowOff>
    </xdr:from>
    <xdr:to>
      <xdr:col>85</xdr:col>
      <xdr:colOff>127000</xdr:colOff>
      <xdr:row>73</xdr:row>
      <xdr:rowOff>118116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632004"/>
          <a:ext cx="8382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118116</xdr:rowOff>
    </xdr:from>
    <xdr:to>
      <xdr:col>81</xdr:col>
      <xdr:colOff>50800</xdr:colOff>
      <xdr:row>73</xdr:row>
      <xdr:rowOff>134100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633966"/>
          <a:ext cx="889000" cy="1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134100</xdr:rowOff>
    </xdr:from>
    <xdr:to>
      <xdr:col>76</xdr:col>
      <xdr:colOff>114300</xdr:colOff>
      <xdr:row>74</xdr:row>
      <xdr:rowOff>49346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49950"/>
          <a:ext cx="889000" cy="8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49346</xdr:rowOff>
    </xdr:from>
    <xdr:to>
      <xdr:col>71</xdr:col>
      <xdr:colOff>177800</xdr:colOff>
      <xdr:row>74</xdr:row>
      <xdr:rowOff>122593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36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65354</xdr:rowOff>
    </xdr:from>
    <xdr:to>
      <xdr:col>85</xdr:col>
      <xdr:colOff>177800</xdr:colOff>
      <xdr:row>73</xdr:row>
      <xdr:rowOff>166954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5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88231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43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67316</xdr:rowOff>
    </xdr:from>
    <xdr:to>
      <xdr:col>81</xdr:col>
      <xdr:colOff>101600</xdr:colOff>
      <xdr:row>73</xdr:row>
      <xdr:rowOff>168916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8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13993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5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83300</xdr:rowOff>
    </xdr:from>
    <xdr:to>
      <xdr:col>76</xdr:col>
      <xdr:colOff>165100</xdr:colOff>
      <xdr:row>74</xdr:row>
      <xdr:rowOff>13450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29977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7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169996</xdr:rowOff>
    </xdr:from>
    <xdr:to>
      <xdr:col>72</xdr:col>
      <xdr:colOff>38100</xdr:colOff>
      <xdr:row>74</xdr:row>
      <xdr:rowOff>100146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8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116673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6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71793</xdr:rowOff>
    </xdr:from>
    <xdr:to>
      <xdr:col>67</xdr:col>
      <xdr:colOff>101600</xdr:colOff>
      <xdr:row>75</xdr:row>
      <xdr:rowOff>1943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164520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8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117966</xdr:rowOff>
    </xdr:from>
    <xdr:to>
      <xdr:col>85</xdr:col>
      <xdr:colOff>127000</xdr:colOff>
      <xdr:row>98</xdr:row>
      <xdr:rowOff>13905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577166"/>
          <a:ext cx="838200" cy="23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117966</xdr:rowOff>
    </xdr:from>
    <xdr:to>
      <xdr:col>81</xdr:col>
      <xdr:colOff>50800</xdr:colOff>
      <xdr:row>97</xdr:row>
      <xdr:rowOff>12108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577166"/>
          <a:ext cx="889000" cy="6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30169</xdr:rowOff>
    </xdr:from>
    <xdr:to>
      <xdr:col>76</xdr:col>
      <xdr:colOff>114300</xdr:colOff>
      <xdr:row>97</xdr:row>
      <xdr:rowOff>12108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489369"/>
          <a:ext cx="889000" cy="15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30169</xdr:rowOff>
    </xdr:from>
    <xdr:to>
      <xdr:col>71</xdr:col>
      <xdr:colOff>177800</xdr:colOff>
      <xdr:row>98</xdr:row>
      <xdr:rowOff>47704</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489369"/>
          <a:ext cx="889000" cy="36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130113</xdr:rowOff>
    </xdr:from>
    <xdr:to>
      <xdr:col>67</xdr:col>
      <xdr:colOff>101600</xdr:colOff>
      <xdr:row>98</xdr:row>
      <xdr:rowOff>60263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76790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3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134555</xdr:rowOff>
    </xdr:from>
    <xdr:to>
      <xdr:col>85</xdr:col>
      <xdr:colOff>177800</xdr:colOff>
      <xdr:row>98</xdr:row>
      <xdr:rowOff>64705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6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112982</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4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67166</xdr:rowOff>
    </xdr:from>
    <xdr:to>
      <xdr:col>81</xdr:col>
      <xdr:colOff>101600</xdr:colOff>
      <xdr:row>96</xdr:row>
      <xdr:rowOff>168766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13843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0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132758</xdr:rowOff>
    </xdr:from>
    <xdr:to>
      <xdr:col>76</xdr:col>
      <xdr:colOff>165100</xdr:colOff>
      <xdr:row>97</xdr:row>
      <xdr:rowOff>62908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9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79435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6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150819</xdr:rowOff>
    </xdr:from>
    <xdr:to>
      <xdr:col>72</xdr:col>
      <xdr:colOff>38100</xdr:colOff>
      <xdr:row>96</xdr:row>
      <xdr:rowOff>80969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97496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21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168354</xdr:rowOff>
    </xdr:from>
    <xdr:to>
      <xdr:col>67</xdr:col>
      <xdr:colOff>101600</xdr:colOff>
      <xdr:row>98</xdr:row>
      <xdr:rowOff>98504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89631</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9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22624</xdr:rowOff>
    </xdr:from>
    <xdr:to>
      <xdr:col>116</xdr:col>
      <xdr:colOff>63500</xdr:colOff>
      <xdr:row>35</xdr:row>
      <xdr:rowOff>55608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5851924"/>
          <a:ext cx="838200" cy="20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22624</xdr:rowOff>
    </xdr:from>
    <xdr:to>
      <xdr:col>111</xdr:col>
      <xdr:colOff>177800</xdr:colOff>
      <xdr:row>34</xdr:row>
      <xdr:rowOff>69977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20434300" y="585192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69977</xdr:rowOff>
    </xdr:from>
    <xdr:to>
      <xdr:col>107</xdr:col>
      <xdr:colOff>50800</xdr:colOff>
      <xdr:row>36</xdr:row>
      <xdr:rowOff>21808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5899277"/>
          <a:ext cx="889000" cy="29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150804</xdr:rowOff>
    </xdr:from>
    <xdr:to>
      <xdr:col>102</xdr:col>
      <xdr:colOff>114300</xdr:colOff>
      <xdr:row>36</xdr:row>
      <xdr:rowOff>21808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656300" y="615155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98841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4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4808</xdr:rowOff>
    </xdr:from>
    <xdr:to>
      <xdr:col>116</xdr:col>
      <xdr:colOff>114300</xdr:colOff>
      <xdr:row>35</xdr:row>
      <xdr:rowOff>106408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00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27685</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58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143274</xdr:rowOff>
    </xdr:from>
    <xdr:to>
      <xdr:col>112</xdr:col>
      <xdr:colOff>38100</xdr:colOff>
      <xdr:row>34</xdr:row>
      <xdr:rowOff>73424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580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89951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57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19177</xdr:rowOff>
    </xdr:from>
    <xdr:to>
      <xdr:col>107</xdr:col>
      <xdr:colOff>101600</xdr:colOff>
      <xdr:row>34</xdr:row>
      <xdr:rowOff>120777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584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137304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62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142458</xdr:rowOff>
    </xdr:from>
    <xdr:to>
      <xdr:col>102</xdr:col>
      <xdr:colOff>165100</xdr:colOff>
      <xdr:row>36</xdr:row>
      <xdr:rowOff>72608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14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89135</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91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100004</xdr:rowOff>
    </xdr:from>
    <xdr:to>
      <xdr:col>98</xdr:col>
      <xdr:colOff>38100</xdr:colOff>
      <xdr:row>36</xdr:row>
      <xdr:rowOff>30154</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1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46681</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8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104115</xdr:rowOff>
    </xdr:from>
    <xdr:to>
      <xdr:col>116</xdr:col>
      <xdr:colOff>63500</xdr:colOff>
      <xdr:row>56</xdr:row>
      <xdr:rowOff>111125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9705315"/>
          <a:ext cx="8382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111125</xdr:rowOff>
    </xdr:from>
    <xdr:to>
      <xdr:col>111</xdr:col>
      <xdr:colOff>177800</xdr:colOff>
      <xdr:row>56</xdr:row>
      <xdr:rowOff>117449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9712325"/>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96418</xdr:rowOff>
    </xdr:from>
    <xdr:to>
      <xdr:col>107</xdr:col>
      <xdr:colOff>50800</xdr:colOff>
      <xdr:row>56</xdr:row>
      <xdr:rowOff>117449</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9697618"/>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85522</xdr:rowOff>
    </xdr:from>
    <xdr:to>
      <xdr:col>102</xdr:col>
      <xdr:colOff>114300</xdr:colOff>
      <xdr:row>56</xdr:row>
      <xdr:rowOff>96418</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9686722"/>
          <a:ext cx="88900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137431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73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53315</xdr:rowOff>
    </xdr:from>
    <xdr:to>
      <xdr:col>116</xdr:col>
      <xdr:colOff>114300</xdr:colOff>
      <xdr:row>56</xdr:row>
      <xdr:rowOff>154915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6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76192</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5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60325</xdr:rowOff>
    </xdr:from>
    <xdr:to>
      <xdr:col>112</xdr:col>
      <xdr:colOff>38100</xdr:colOff>
      <xdr:row>56</xdr:row>
      <xdr:rowOff>161925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6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7002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43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66649</xdr:rowOff>
    </xdr:from>
    <xdr:to>
      <xdr:col>107</xdr:col>
      <xdr:colOff>101600</xdr:colOff>
      <xdr:row>56</xdr:row>
      <xdr:rowOff>168249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6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13326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44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45618</xdr:rowOff>
    </xdr:from>
    <xdr:to>
      <xdr:col>102</xdr:col>
      <xdr:colOff>165100</xdr:colOff>
      <xdr:row>56</xdr:row>
      <xdr:rowOff>147218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64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163745</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4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34722</xdr:rowOff>
    </xdr:from>
    <xdr:to>
      <xdr:col>98</xdr:col>
      <xdr:colOff>38100</xdr:colOff>
      <xdr:row>56</xdr:row>
      <xdr:rowOff>136322</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63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152849</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41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155199</xdr:rowOff>
    </xdr:from>
    <xdr:to>
      <xdr:col>116</xdr:col>
      <xdr:colOff>63500</xdr:colOff>
      <xdr:row>71</xdr:row>
      <xdr:rowOff>83876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156699"/>
          <a:ext cx="8382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83876</xdr:rowOff>
    </xdr:from>
    <xdr:to>
      <xdr:col>111</xdr:col>
      <xdr:colOff>177800</xdr:colOff>
      <xdr:row>72</xdr:row>
      <xdr:rowOff>20600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256826"/>
          <a:ext cx="889000" cy="10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20600</xdr:rowOff>
    </xdr:from>
    <xdr:to>
      <xdr:col>107</xdr:col>
      <xdr:colOff>50800</xdr:colOff>
      <xdr:row>72</xdr:row>
      <xdr:rowOff>38567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365000"/>
          <a:ext cx="889000" cy="1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38567</xdr:rowOff>
    </xdr:from>
    <xdr:to>
      <xdr:col>102</xdr:col>
      <xdr:colOff>114300</xdr:colOff>
      <xdr:row>72</xdr:row>
      <xdr:rowOff>41859</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382967"/>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20640</xdr:rowOff>
    </xdr:from>
    <xdr:to>
      <xdr:col>98</xdr:col>
      <xdr:colOff>38100</xdr:colOff>
      <xdr:row>74</xdr:row>
      <xdr:rowOff>122240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70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113367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80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104399</xdr:rowOff>
    </xdr:from>
    <xdr:to>
      <xdr:col>116</xdr:col>
      <xdr:colOff>114300</xdr:colOff>
      <xdr:row>71</xdr:row>
      <xdr:rowOff>34549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10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127276</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195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33076</xdr:rowOff>
    </xdr:from>
    <xdr:to>
      <xdr:col>112</xdr:col>
      <xdr:colOff>38100</xdr:colOff>
      <xdr:row>71</xdr:row>
      <xdr:rowOff>134676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20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151203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198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141250</xdr:rowOff>
    </xdr:from>
    <xdr:to>
      <xdr:col>107</xdr:col>
      <xdr:colOff>101600</xdr:colOff>
      <xdr:row>72</xdr:row>
      <xdr:rowOff>71400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31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87927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08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159217</xdr:rowOff>
    </xdr:from>
    <xdr:to>
      <xdr:col>102</xdr:col>
      <xdr:colOff>165100</xdr:colOff>
      <xdr:row>72</xdr:row>
      <xdr:rowOff>89367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33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105894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10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162509</xdr:rowOff>
    </xdr:from>
    <xdr:to>
      <xdr:col>98</xdr:col>
      <xdr:colOff>38100</xdr:colOff>
      <xdr:row>72</xdr:row>
      <xdr:rowOff>92659</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3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109186</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1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積立金は、住民一人あたり</a:t>
          </a:r>
          <a:r>
            <a:rPr kumimoji="1" lang="en-US" altLang="ja-JP" sz="1100">
              <a:latin typeface="ＭＳ Ｐゴシック" panose="020B0600070205080204" pitchFamily="50" charset="-128"/>
              <a:ea typeface="ＭＳ Ｐゴシック" panose="020B0600070205080204" pitchFamily="50" charset="-128"/>
            </a:rPr>
            <a:t>15,704</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14,627</a:t>
          </a:r>
          <a:r>
            <a:rPr kumimoji="1" lang="ja-JP" altLang="en-US" sz="1100">
              <a:latin typeface="ＭＳ Ｐゴシック" panose="020B0600070205080204" pitchFamily="50" charset="-128"/>
              <a:ea typeface="ＭＳ Ｐゴシック" panose="020B0600070205080204" pitchFamily="50" charset="-128"/>
            </a:rPr>
            <a:t>円減少している。主な要因としては、減債基金積立金等が減少したためである。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投資及び出資金は、住民一人あたり</a:t>
          </a:r>
          <a:r>
            <a:rPr kumimoji="1" lang="en-US" altLang="ja-JP" sz="1100">
              <a:latin typeface="ＭＳ Ｐゴシック" panose="020B0600070205080204" pitchFamily="50" charset="-128"/>
              <a:ea typeface="ＭＳ Ｐゴシック" panose="020B0600070205080204" pitchFamily="50" charset="-128"/>
            </a:rPr>
            <a:t>4,465</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1,252</a:t>
          </a:r>
          <a:r>
            <a:rPr kumimoji="1" lang="ja-JP" altLang="en-US" sz="1100">
              <a:latin typeface="ＭＳ Ｐゴシック" panose="020B0600070205080204" pitchFamily="50" charset="-128"/>
              <a:ea typeface="ＭＳ Ｐゴシック" panose="020B0600070205080204" pitchFamily="50" charset="-128"/>
            </a:rPr>
            <a:t>円減少している。主な要因としては、公共下水道事業会計出資金等が減少したためである。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普通建設事業費は、住民一人あたり</a:t>
          </a:r>
          <a:r>
            <a:rPr kumimoji="1" lang="en-US" altLang="ja-JP" sz="1100">
              <a:latin typeface="ＭＳ Ｐゴシック" panose="020B0600070205080204" pitchFamily="50" charset="-128"/>
              <a:ea typeface="ＭＳ Ｐゴシック" panose="020B0600070205080204" pitchFamily="50" charset="-128"/>
            </a:rPr>
            <a:t>87,460</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29,123</a:t>
          </a:r>
          <a:r>
            <a:rPr kumimoji="1" lang="ja-JP" altLang="en-US" sz="1100">
              <a:latin typeface="ＭＳ Ｐゴシック" panose="020B0600070205080204" pitchFamily="50" charset="-128"/>
              <a:ea typeface="ＭＳ Ｐゴシック" panose="020B0600070205080204" pitchFamily="50" charset="-128"/>
            </a:rPr>
            <a:t>円増加している。また、普通建設事業（うち新規整備）は、住民一人あたり</a:t>
          </a:r>
          <a:r>
            <a:rPr kumimoji="1" lang="en-US" altLang="ja-JP" sz="1100">
              <a:latin typeface="ＭＳ Ｐゴシック" panose="020B0600070205080204" pitchFamily="50" charset="-128"/>
              <a:ea typeface="ＭＳ Ｐゴシック" panose="020B0600070205080204" pitchFamily="50" charset="-128"/>
            </a:rPr>
            <a:t>35,730</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26,555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円増加している。主な要因としては、東部学校給食センター整備事業等の大規模な施設整備事業が増加したためである。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人件費は、住民一人あたり</a:t>
          </a:r>
          <a:r>
            <a:rPr kumimoji="1" lang="en-US" altLang="ja-JP" sz="1100">
              <a:latin typeface="ＭＳ Ｐゴシック" panose="020B0600070205080204" pitchFamily="50" charset="-128"/>
              <a:ea typeface="ＭＳ Ｐゴシック" panose="020B0600070205080204" pitchFamily="50" charset="-128"/>
            </a:rPr>
            <a:t>86,695</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9,115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円増加している。主な要因としては、人事院勧告に基づく給与改定や会計年度任用職員への勤勉手当の支給開始等により増加したためである。</a:t>
          </a:r>
        </a:p>
        <a:p>
          <a:r>
            <a:rPr kumimoji="1" lang="ja-JP" altLang="en-US" sz="1100">
              <a:latin typeface="ＭＳ Ｐゴシック" panose="020B0600070205080204" pitchFamily="50" charset="-128"/>
              <a:ea typeface="ＭＳ Ｐゴシック" panose="020B0600070205080204" pitchFamily="50" charset="-128"/>
            </a:rPr>
            <a:t>扶助費は、住民一人あたり</a:t>
          </a:r>
          <a:r>
            <a:rPr kumimoji="1" lang="en-US" altLang="ja-JP" sz="1100">
              <a:latin typeface="ＭＳ Ｐゴシック" panose="020B0600070205080204" pitchFamily="50" charset="-128"/>
              <a:ea typeface="ＭＳ Ｐゴシック" panose="020B0600070205080204" pitchFamily="50" charset="-128"/>
            </a:rPr>
            <a:t>135,183</a:t>
          </a:r>
          <a:r>
            <a:rPr kumimoji="1" lang="ja-JP" altLang="en-US" sz="1100">
              <a:latin typeface="ＭＳ Ｐゴシック" panose="020B0600070205080204" pitchFamily="50" charset="-128"/>
              <a:ea typeface="ＭＳ Ｐゴシック" panose="020B0600070205080204" pitchFamily="50" charset="-128"/>
            </a:rPr>
            <a:t>円であり、前年度から</a:t>
          </a:r>
          <a:r>
            <a:rPr kumimoji="1" lang="en-US" altLang="ja-JP" sz="1100">
              <a:latin typeface="ＭＳ Ｐゴシック" panose="020B0600070205080204" pitchFamily="50" charset="-128"/>
              <a:ea typeface="ＭＳ Ｐゴシック" panose="020B0600070205080204" pitchFamily="50" charset="-128"/>
            </a:rPr>
            <a:t>7,585</a:t>
          </a:r>
          <a:r>
            <a:rPr kumimoji="1" lang="ja-JP" altLang="en-US" sz="1100">
              <a:latin typeface="ＭＳ Ｐゴシック" panose="020B0600070205080204" pitchFamily="50" charset="-128"/>
              <a:ea typeface="ＭＳ Ｐゴシック" panose="020B0600070205080204" pitchFamily="50" charset="-128"/>
            </a:rPr>
            <a:t>円増加している。主な要因としては、低所得者支援・定額減税補足給付金支給事業等が増加したためである。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社会保障経費の充実等による扶助費の増加や、老朽化する公共施設等の維持補修経費の増加に加え、やすらぎ苑整備事業や小松認定こども園整備事業等の大型事業の実施による地方債の借り入れも見込まれていることから、引き続き、事業実施方法や事業規模の適正化、費用対効果を十分考慮し、歳入・歳出両面による取組を推進し、持続可能な財政基盤の確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47716</xdr:rowOff>
    </xdr:from>
    <xdr:to>
      <xdr:col>24</xdr:col>
      <xdr:colOff>63500</xdr:colOff>
      <xdr:row>31</xdr:row>
      <xdr:rowOff>50981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3626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50981</xdr:rowOff>
    </xdr:from>
    <xdr:to>
      <xdr:col>19</xdr:col>
      <xdr:colOff>177800</xdr:colOff>
      <xdr:row>33</xdr:row>
      <xdr:rowOff>111942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365931"/>
          <a:ext cx="889000" cy="40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111942</xdr:rowOff>
    </xdr:from>
    <xdr:to>
      <xdr:col>15</xdr:col>
      <xdr:colOff>50800</xdr:colOff>
      <xdr:row>34</xdr:row>
      <xdr:rowOff>50437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69792"/>
          <a:ext cx="889000" cy="10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67310</xdr:rowOff>
    </xdr:from>
    <xdr:to>
      <xdr:col>10</xdr:col>
      <xdr:colOff>114300</xdr:colOff>
      <xdr:row>34</xdr:row>
      <xdr:rowOff>50437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725160"/>
          <a:ext cx="88900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74204</xdr:rowOff>
    </xdr:from>
    <xdr:to>
      <xdr:col>6</xdr:col>
      <xdr:colOff>38100</xdr:colOff>
      <xdr:row>34</xdr:row>
      <xdr:rowOff>4354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166931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168366</xdr:rowOff>
    </xdr:from>
    <xdr:to>
      <xdr:col>24</xdr:col>
      <xdr:colOff>114300</xdr:colOff>
      <xdr:row>31</xdr:row>
      <xdr:rowOff>98516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1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19793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1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181</xdr:rowOff>
    </xdr:from>
    <xdr:to>
      <xdr:col>20</xdr:col>
      <xdr:colOff>38100</xdr:colOff>
      <xdr:row>31</xdr:row>
      <xdr:rowOff>101781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118308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0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61142</xdr:rowOff>
    </xdr:from>
    <xdr:to>
      <xdr:col>15</xdr:col>
      <xdr:colOff>101600</xdr:colOff>
      <xdr:row>33</xdr:row>
      <xdr:rowOff>162742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7819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171087</xdr:rowOff>
    </xdr:from>
    <xdr:to>
      <xdr:col>10</xdr:col>
      <xdr:colOff>165100</xdr:colOff>
      <xdr:row>34</xdr:row>
      <xdr:rowOff>101237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117764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16510</xdr:rowOff>
    </xdr:from>
    <xdr:to>
      <xdr:col>6</xdr:col>
      <xdr:colOff>38100</xdr:colOff>
      <xdr:row>33</xdr:row>
      <xdr:rowOff>118110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134637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144522</xdr:rowOff>
    </xdr:from>
    <xdr:to>
      <xdr:col>24</xdr:col>
      <xdr:colOff>63500</xdr:colOff>
      <xdr:row>57</xdr:row>
      <xdr:rowOff>66167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745722"/>
          <a:ext cx="838200" cy="9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84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144522</xdr:rowOff>
    </xdr:from>
    <xdr:to>
      <xdr:col>19</xdr:col>
      <xdr:colOff>177800</xdr:colOff>
      <xdr:row>56</xdr:row>
      <xdr:rowOff>152709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745722"/>
          <a:ext cx="889000" cy="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155567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9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63304</xdr:rowOff>
    </xdr:from>
    <xdr:to>
      <xdr:col>15</xdr:col>
      <xdr:colOff>50800</xdr:colOff>
      <xdr:row>56</xdr:row>
      <xdr:rowOff>152709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664504"/>
          <a:ext cx="889000" cy="8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152454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9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113716</xdr:rowOff>
    </xdr:from>
    <xdr:to>
      <xdr:col>10</xdr:col>
      <xdr:colOff>114300</xdr:colOff>
      <xdr:row>56</xdr:row>
      <xdr:rowOff>63304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57666"/>
          <a:ext cx="889000" cy="80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122189</xdr:rowOff>
    </xdr:from>
    <xdr:to>
      <xdr:col>6</xdr:col>
      <xdr:colOff>38100</xdr:colOff>
      <xdr:row>51</xdr:row>
      <xdr:rowOff>52339</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68866</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15367</xdr:rowOff>
    </xdr:from>
    <xdr:to>
      <xdr:col>24</xdr:col>
      <xdr:colOff>114300</xdr:colOff>
      <xdr:row>57</xdr:row>
      <xdr:rowOff>116967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78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165244</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93722</xdr:rowOff>
    </xdr:from>
    <xdr:to>
      <xdr:col>20</xdr:col>
      <xdr:colOff>38100</xdr:colOff>
      <xdr:row>57</xdr:row>
      <xdr:rowOff>23872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6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40399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47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101909</xdr:rowOff>
    </xdr:from>
    <xdr:to>
      <xdr:col>15</xdr:col>
      <xdr:colOff>101600</xdr:colOff>
      <xdr:row>57</xdr:row>
      <xdr:rowOff>32059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0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48586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47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12504</xdr:rowOff>
    </xdr:from>
    <xdr:to>
      <xdr:col>10</xdr:col>
      <xdr:colOff>165100</xdr:colOff>
      <xdr:row>56</xdr:row>
      <xdr:rowOff>114104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1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130631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38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62916</xdr:rowOff>
    </xdr:from>
    <xdr:to>
      <xdr:col>6</xdr:col>
      <xdr:colOff>38100</xdr:colOff>
      <xdr:row>51</xdr:row>
      <xdr:rowOff>164516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0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155643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9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170694</xdr:rowOff>
    </xdr:from>
    <xdr:to>
      <xdr:col>24</xdr:col>
      <xdr:colOff>63500</xdr:colOff>
      <xdr:row>72</xdr:row>
      <xdr:rowOff>158045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343644"/>
          <a:ext cx="838200" cy="15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158045</xdr:rowOff>
    </xdr:from>
    <xdr:to>
      <xdr:col>19</xdr:col>
      <xdr:colOff>177800</xdr:colOff>
      <xdr:row>74</xdr:row>
      <xdr:rowOff>197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502445"/>
          <a:ext cx="889000" cy="1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109772</xdr:rowOff>
    </xdr:from>
    <xdr:to>
      <xdr:col>15</xdr:col>
      <xdr:colOff>50800</xdr:colOff>
      <xdr:row>74</xdr:row>
      <xdr:rowOff>197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625622"/>
          <a:ext cx="889000" cy="6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109772</xdr:rowOff>
    </xdr:from>
    <xdr:to>
      <xdr:col>10</xdr:col>
      <xdr:colOff>114300</xdr:colOff>
      <xdr:row>76</xdr:row>
      <xdr:rowOff>81731</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625622"/>
          <a:ext cx="889000" cy="4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76194</xdr:rowOff>
    </xdr:from>
    <xdr:to>
      <xdr:col>6</xdr:col>
      <xdr:colOff>38100</xdr:colOff>
      <xdr:row>74</xdr:row>
      <xdr:rowOff>6344</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2592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22871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36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119894</xdr:rowOff>
    </xdr:from>
    <xdr:to>
      <xdr:col>24</xdr:col>
      <xdr:colOff>114300</xdr:colOff>
      <xdr:row>72</xdr:row>
      <xdr:rowOff>50044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29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142771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14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107245</xdr:rowOff>
    </xdr:from>
    <xdr:to>
      <xdr:col>20</xdr:col>
      <xdr:colOff>38100</xdr:colOff>
      <xdr:row>73</xdr:row>
      <xdr:rowOff>37395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4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53922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2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120847</xdr:rowOff>
    </xdr:from>
    <xdr:to>
      <xdr:col>15</xdr:col>
      <xdr:colOff>101600</xdr:colOff>
      <xdr:row>74</xdr:row>
      <xdr:rowOff>50997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63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67524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41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58972</xdr:rowOff>
    </xdr:from>
    <xdr:to>
      <xdr:col>10</xdr:col>
      <xdr:colOff>165100</xdr:colOff>
      <xdr:row>73</xdr:row>
      <xdr:rowOff>160572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57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5649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35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30931</xdr:rowOff>
    </xdr:from>
    <xdr:to>
      <xdr:col>6</xdr:col>
      <xdr:colOff>38100</xdr:colOff>
      <xdr:row>76</xdr:row>
      <xdr:rowOff>132531</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06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123658</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15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163361</xdr:rowOff>
    </xdr:from>
    <xdr:to>
      <xdr:col>24</xdr:col>
      <xdr:colOff>62865</xdr:colOff>
      <xdr:row>99</xdr:row>
      <xdr:rowOff>52794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765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56621</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3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52794</xdr:rowOff>
    </xdr:from>
    <xdr:to>
      <xdr:col>24</xdr:col>
      <xdr:colOff>152400</xdr:colOff>
      <xdr:row>99</xdr:row>
      <xdr:rowOff>52794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26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110038</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5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163361</xdr:rowOff>
    </xdr:from>
    <xdr:to>
      <xdr:col>24</xdr:col>
      <xdr:colOff>152400</xdr:colOff>
      <xdr:row>91</xdr:row>
      <xdr:rowOff>163361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76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95923</xdr:rowOff>
    </xdr:from>
    <xdr:to>
      <xdr:col>24</xdr:col>
      <xdr:colOff>63500</xdr:colOff>
      <xdr:row>95</xdr:row>
      <xdr:rowOff>123661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383673"/>
          <a:ext cx="838200" cy="2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129391</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17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150964</xdr:rowOff>
    </xdr:from>
    <xdr:to>
      <xdr:col>24</xdr:col>
      <xdr:colOff>114300</xdr:colOff>
      <xdr:row>96</xdr:row>
      <xdr:rowOff>81114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3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120650</xdr:rowOff>
    </xdr:from>
    <xdr:to>
      <xdr:col>19</xdr:col>
      <xdr:colOff>177800</xdr:colOff>
      <xdr:row>95</xdr:row>
      <xdr:rowOff>95923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5551150"/>
          <a:ext cx="889000" cy="83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139915</xdr:rowOff>
    </xdr:from>
    <xdr:to>
      <xdr:col>20</xdr:col>
      <xdr:colOff>38100</xdr:colOff>
      <xdr:row>96</xdr:row>
      <xdr:rowOff>70065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61192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52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120650</xdr:rowOff>
    </xdr:from>
    <xdr:to>
      <xdr:col>15</xdr:col>
      <xdr:colOff>50800</xdr:colOff>
      <xdr:row>96</xdr:row>
      <xdr:rowOff>151625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5551150"/>
          <a:ext cx="889000" cy="105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118618</xdr:rowOff>
    </xdr:from>
    <xdr:to>
      <xdr:col>15</xdr:col>
      <xdr:colOff>101600</xdr:colOff>
      <xdr:row>96</xdr:row>
      <xdr:rowOff>48768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40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39895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49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151625</xdr:rowOff>
    </xdr:from>
    <xdr:to>
      <xdr:col>10</xdr:col>
      <xdr:colOff>114300</xdr:colOff>
      <xdr:row>99</xdr:row>
      <xdr:rowOff>91960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610825"/>
          <a:ext cx="889000" cy="45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108789</xdr:rowOff>
    </xdr:from>
    <xdr:to>
      <xdr:col>10</xdr:col>
      <xdr:colOff>165100</xdr:colOff>
      <xdr:row>96</xdr:row>
      <xdr:rowOff>38939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3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55466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17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57201</xdr:rowOff>
    </xdr:from>
    <xdr:to>
      <xdr:col>6</xdr:col>
      <xdr:colOff>38100</xdr:colOff>
      <xdr:row>96</xdr:row>
      <xdr:rowOff>158801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1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2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72861</xdr:rowOff>
    </xdr:from>
    <xdr:to>
      <xdr:col>24</xdr:col>
      <xdr:colOff>114300</xdr:colOff>
      <xdr:row>96</xdr:row>
      <xdr:rowOff>3011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36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95738</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1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45123</xdr:rowOff>
    </xdr:from>
    <xdr:to>
      <xdr:col>20</xdr:col>
      <xdr:colOff>38100</xdr:colOff>
      <xdr:row>95</xdr:row>
      <xdr:rowOff>146723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3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163250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69850</xdr:rowOff>
    </xdr:from>
    <xdr:to>
      <xdr:col>15</xdr:col>
      <xdr:colOff>101600</xdr:colOff>
      <xdr:row>91</xdr:row>
      <xdr:rowOff>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55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16527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27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100825</xdr:rowOff>
    </xdr:from>
    <xdr:to>
      <xdr:col>10</xdr:col>
      <xdr:colOff>165100</xdr:colOff>
      <xdr:row>97</xdr:row>
      <xdr:rowOff>30975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5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22102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6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41160</xdr:rowOff>
    </xdr:from>
    <xdr:to>
      <xdr:col>6</xdr:col>
      <xdr:colOff>38100</xdr:colOff>
      <xdr:row>99</xdr:row>
      <xdr:rowOff>142760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1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133887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10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147564</xdr:rowOff>
    </xdr:from>
    <xdr:to>
      <xdr:col>55</xdr:col>
      <xdr:colOff>0</xdr:colOff>
      <xdr:row>37</xdr:row>
      <xdr:rowOff>148753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91214"/>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148753</xdr:rowOff>
    </xdr:from>
    <xdr:to>
      <xdr:col>50</xdr:col>
      <xdr:colOff>114300</xdr:colOff>
      <xdr:row>37</xdr:row>
      <xdr:rowOff>150490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92403"/>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150490</xdr:rowOff>
    </xdr:from>
    <xdr:to>
      <xdr:col>45</xdr:col>
      <xdr:colOff>177800</xdr:colOff>
      <xdr:row>37</xdr:row>
      <xdr:rowOff>152227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94140"/>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106781</xdr:rowOff>
    </xdr:from>
    <xdr:to>
      <xdr:col>41</xdr:col>
      <xdr:colOff>50800</xdr:colOff>
      <xdr:row>37</xdr:row>
      <xdr:rowOff>152227</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450431"/>
          <a:ext cx="889000" cy="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134712</xdr:rowOff>
    </xdr:from>
    <xdr:to>
      <xdr:col>36</xdr:col>
      <xdr:colOff>165100</xdr:colOff>
      <xdr:row>38</xdr:row>
      <xdr:rowOff>64861</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783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55988</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57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96764</xdr:rowOff>
    </xdr:from>
    <xdr:to>
      <xdr:col>55</xdr:col>
      <xdr:colOff>50800</xdr:colOff>
      <xdr:row>38</xdr:row>
      <xdr:rowOff>26914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4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75191</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1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97953</xdr:rowOff>
    </xdr:from>
    <xdr:to>
      <xdr:col>50</xdr:col>
      <xdr:colOff>165100</xdr:colOff>
      <xdr:row>38</xdr:row>
      <xdr:rowOff>28102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416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19230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653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99690</xdr:rowOff>
    </xdr:from>
    <xdr:to>
      <xdr:col>46</xdr:col>
      <xdr:colOff>38100</xdr:colOff>
      <xdr:row>38</xdr:row>
      <xdr:rowOff>29840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4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20967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653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101427</xdr:rowOff>
    </xdr:from>
    <xdr:to>
      <xdr:col>41</xdr:col>
      <xdr:colOff>101600</xdr:colOff>
      <xdr:row>38</xdr:row>
      <xdr:rowOff>31577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22704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653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55981</xdr:rowOff>
    </xdr:from>
    <xdr:to>
      <xdr:col>36</xdr:col>
      <xdr:colOff>165100</xdr:colOff>
      <xdr:row>37</xdr:row>
      <xdr:rowOff>157581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2658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617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88722</xdr:rowOff>
    </xdr:from>
    <xdr:to>
      <xdr:col>55</xdr:col>
      <xdr:colOff>0</xdr:colOff>
      <xdr:row>55</xdr:row>
      <xdr:rowOff>150063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518472"/>
          <a:ext cx="8382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66777</xdr:rowOff>
    </xdr:from>
    <xdr:to>
      <xdr:col>50</xdr:col>
      <xdr:colOff>114300</xdr:colOff>
      <xdr:row>55</xdr:row>
      <xdr:rowOff>88722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496527"/>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66777</xdr:rowOff>
    </xdr:from>
    <xdr:to>
      <xdr:col>45</xdr:col>
      <xdr:colOff>177800</xdr:colOff>
      <xdr:row>55</xdr:row>
      <xdr:rowOff>124498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496527"/>
          <a:ext cx="889000" cy="5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124498</xdr:rowOff>
    </xdr:from>
    <xdr:to>
      <xdr:col>41</xdr:col>
      <xdr:colOff>50800</xdr:colOff>
      <xdr:row>55</xdr:row>
      <xdr:rowOff>158369</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554248"/>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168148</xdr:rowOff>
    </xdr:from>
    <xdr:to>
      <xdr:col>36</xdr:col>
      <xdr:colOff>165100</xdr:colOff>
      <xdr:row>55</xdr:row>
      <xdr:rowOff>98298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114825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20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99263</xdr:rowOff>
    </xdr:from>
    <xdr:to>
      <xdr:col>55</xdr:col>
      <xdr:colOff>50800</xdr:colOff>
      <xdr:row>56</xdr:row>
      <xdr:rowOff>29413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52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122140</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3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37922</xdr:rowOff>
    </xdr:from>
    <xdr:to>
      <xdr:col>50</xdr:col>
      <xdr:colOff>165100</xdr:colOff>
      <xdr:row>55</xdr:row>
      <xdr:rowOff>139522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4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156049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924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15977</xdr:rowOff>
    </xdr:from>
    <xdr:to>
      <xdr:col>46</xdr:col>
      <xdr:colOff>38100</xdr:colOff>
      <xdr:row>55</xdr:row>
      <xdr:rowOff>117577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4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134104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22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73698</xdr:rowOff>
    </xdr:from>
    <xdr:to>
      <xdr:col>41</xdr:col>
      <xdr:colOff>101600</xdr:colOff>
      <xdr:row>56</xdr:row>
      <xdr:rowOff>3848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5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20375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927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107569</xdr:rowOff>
    </xdr:from>
    <xdr:to>
      <xdr:col>36</xdr:col>
      <xdr:colOff>165100</xdr:colOff>
      <xdr:row>56</xdr:row>
      <xdr:rowOff>37719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53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28846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963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167198</xdr:rowOff>
    </xdr:from>
    <xdr:to>
      <xdr:col>55</xdr:col>
      <xdr:colOff>0</xdr:colOff>
      <xdr:row>77</xdr:row>
      <xdr:rowOff>17661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3197398"/>
          <a:ext cx="838200" cy="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19686</xdr:rowOff>
    </xdr:from>
    <xdr:to>
      <xdr:col>50</xdr:col>
      <xdr:colOff>114300</xdr:colOff>
      <xdr:row>77</xdr:row>
      <xdr:rowOff>17661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3049886"/>
          <a:ext cx="889000" cy="16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92151</xdr:rowOff>
    </xdr:from>
    <xdr:to>
      <xdr:col>45</xdr:col>
      <xdr:colOff>177800</xdr:colOff>
      <xdr:row>76</xdr:row>
      <xdr:rowOff>19686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2779451"/>
          <a:ext cx="889000" cy="27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92151</xdr:rowOff>
    </xdr:from>
    <xdr:to>
      <xdr:col>41</xdr:col>
      <xdr:colOff>50800</xdr:colOff>
      <xdr:row>75</xdr:row>
      <xdr:rowOff>130132</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2779451"/>
          <a:ext cx="889000" cy="20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113164</xdr:rowOff>
    </xdr:from>
    <xdr:to>
      <xdr:col>36</xdr:col>
      <xdr:colOff>165100</xdr:colOff>
      <xdr:row>75</xdr:row>
      <xdr:rowOff>43314</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80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59841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57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116398</xdr:rowOff>
    </xdr:from>
    <xdr:to>
      <xdr:col>55</xdr:col>
      <xdr:colOff>50800</xdr:colOff>
      <xdr:row>77</xdr:row>
      <xdr:rowOff>46548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14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139275</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99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138311</xdr:rowOff>
    </xdr:from>
    <xdr:to>
      <xdr:col>50</xdr:col>
      <xdr:colOff>165100</xdr:colOff>
      <xdr:row>77</xdr:row>
      <xdr:rowOff>68461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16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59588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326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140335</xdr:rowOff>
    </xdr:from>
    <xdr:to>
      <xdr:col>46</xdr:col>
      <xdr:colOff>38100</xdr:colOff>
      <xdr:row>76</xdr:row>
      <xdr:rowOff>70486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999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87012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277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41351</xdr:rowOff>
    </xdr:from>
    <xdr:to>
      <xdr:col>41</xdr:col>
      <xdr:colOff>101600</xdr:colOff>
      <xdr:row>74</xdr:row>
      <xdr:rowOff>142951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27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159478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250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79332</xdr:rowOff>
    </xdr:from>
    <xdr:to>
      <xdr:col>36</xdr:col>
      <xdr:colOff>165100</xdr:colOff>
      <xdr:row>76</xdr:row>
      <xdr:rowOff>9482</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609</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30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6" name="土木費最小値テキスト">
          <a:extLst>
            <a:ext uri="{FF2B5EF4-FFF2-40B4-BE49-F238E27FC236}">
              <a16:creationId xmlns:a16="http://schemas.microsoft.com/office/drawing/2014/main" id="{00000000-0008-0000-0700-0000D2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8" name="土木費最大値テキスト">
          <a:extLst>
            <a:ext uri="{FF2B5EF4-FFF2-40B4-BE49-F238E27FC236}">
              <a16:creationId xmlns:a16="http://schemas.microsoft.com/office/drawing/2014/main" id="{00000000-0008-0000-0700-0000D4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24405</xdr:rowOff>
    </xdr:from>
    <xdr:to>
      <xdr:col>55</xdr:col>
      <xdr:colOff>0</xdr:colOff>
      <xdr:row>97</xdr:row>
      <xdr:rowOff>52735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9639300" y="16655055"/>
          <a:ext cx="8382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71" name="土木費平均値テキスト">
          <a:extLst>
            <a:ext uri="{FF2B5EF4-FFF2-40B4-BE49-F238E27FC236}">
              <a16:creationId xmlns:a16="http://schemas.microsoft.com/office/drawing/2014/main" id="{00000000-0008-0000-0700-0000D7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52735</xdr:rowOff>
    </xdr:from>
    <xdr:to>
      <xdr:col>50</xdr:col>
      <xdr:colOff>114300</xdr:colOff>
      <xdr:row>97</xdr:row>
      <xdr:rowOff>104234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8750300" y="16683385"/>
          <a:ext cx="889000" cy="5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97555</xdr:rowOff>
    </xdr:from>
    <xdr:to>
      <xdr:col>45</xdr:col>
      <xdr:colOff>177800</xdr:colOff>
      <xdr:row>97</xdr:row>
      <xdr:rowOff>104234</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7861300" y="16728205"/>
          <a:ext cx="889000" cy="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105786</xdr:rowOff>
    </xdr:from>
    <xdr:to>
      <xdr:col>41</xdr:col>
      <xdr:colOff>50800</xdr:colOff>
      <xdr:row>97</xdr:row>
      <xdr:rowOff>97555</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a:off x="6972300" y="16564986"/>
          <a:ext cx="889000" cy="16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145055</xdr:rowOff>
    </xdr:from>
    <xdr:to>
      <xdr:col>55</xdr:col>
      <xdr:colOff>50800</xdr:colOff>
      <xdr:row>97</xdr:row>
      <xdr:rowOff>75205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10426700" y="166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123482</xdr:rowOff>
    </xdr:from>
    <xdr:ext cx="534377" cy="259045"/>
    <xdr:sp macro="" textlink="">
      <xdr:nvSpPr>
        <xdr:cNvPr id="490" name="土木費該当値テキスト">
          <a:extLst>
            <a:ext uri="{FF2B5EF4-FFF2-40B4-BE49-F238E27FC236}">
              <a16:creationId xmlns:a16="http://schemas.microsoft.com/office/drawing/2014/main" id="{00000000-0008-0000-0700-0000EA010000}"/>
            </a:ext>
          </a:extLst>
        </xdr:cNvPr>
        <xdr:cNvSpPr txBox="1"/>
      </xdr:nvSpPr>
      <xdr:spPr>
        <a:xfrm>
          <a:off x="10528300" y="1658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1935</xdr:rowOff>
    </xdr:from>
    <xdr:to>
      <xdr:col>50</xdr:col>
      <xdr:colOff>165100</xdr:colOff>
      <xdr:row>97</xdr:row>
      <xdr:rowOff>103535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9588500" y="1663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94662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9372111" y="1672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53434</xdr:rowOff>
    </xdr:from>
    <xdr:to>
      <xdr:col>46</xdr:col>
      <xdr:colOff>38100</xdr:colOff>
      <xdr:row>97</xdr:row>
      <xdr:rowOff>155034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8699500" y="1668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146161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8483111" y="167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46755</xdr:rowOff>
    </xdr:from>
    <xdr:to>
      <xdr:col>41</xdr:col>
      <xdr:colOff>101600</xdr:colOff>
      <xdr:row>97</xdr:row>
      <xdr:rowOff>148355</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7810500" y="1667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139482</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7594111" y="1677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54986</xdr:rowOff>
    </xdr:from>
    <xdr:to>
      <xdr:col>36</xdr:col>
      <xdr:colOff>165100</xdr:colOff>
      <xdr:row>96</xdr:row>
      <xdr:rowOff>156586</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6921500" y="165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1663</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6705111" y="1628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70617</xdr:rowOff>
    </xdr:from>
    <xdr:to>
      <xdr:col>85</xdr:col>
      <xdr:colOff>127000</xdr:colOff>
      <xdr:row>37</xdr:row>
      <xdr:rowOff>149713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14267"/>
          <a:ext cx="8382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83053</xdr:rowOff>
    </xdr:from>
    <xdr:to>
      <xdr:col>81</xdr:col>
      <xdr:colOff>50800</xdr:colOff>
      <xdr:row>37</xdr:row>
      <xdr:rowOff>149713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26703"/>
          <a:ext cx="889000" cy="6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83053</xdr:rowOff>
    </xdr:from>
    <xdr:to>
      <xdr:col>76</xdr:col>
      <xdr:colOff>114300</xdr:colOff>
      <xdr:row>38</xdr:row>
      <xdr:rowOff>5192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26703"/>
          <a:ext cx="889000" cy="9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5192</xdr:rowOff>
    </xdr:from>
    <xdr:to>
      <xdr:col>71</xdr:col>
      <xdr:colOff>177800</xdr:colOff>
      <xdr:row>38</xdr:row>
      <xdr:rowOff>21971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20292"/>
          <a:ext cx="8890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133706</xdr:rowOff>
    </xdr:from>
    <xdr:to>
      <xdr:col>67</xdr:col>
      <xdr:colOff>101600</xdr:colOff>
      <xdr:row>37</xdr:row>
      <xdr:rowOff>63856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0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80383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8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19817</xdr:rowOff>
    </xdr:from>
    <xdr:to>
      <xdr:col>85</xdr:col>
      <xdr:colOff>177800</xdr:colOff>
      <xdr:row>37</xdr:row>
      <xdr:rowOff>121417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6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169694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4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98913</xdr:rowOff>
    </xdr:from>
    <xdr:to>
      <xdr:col>81</xdr:col>
      <xdr:colOff>101600</xdr:colOff>
      <xdr:row>38</xdr:row>
      <xdr:rowOff>29063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20190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32253</xdr:rowOff>
    </xdr:from>
    <xdr:to>
      <xdr:col>76</xdr:col>
      <xdr:colOff>165100</xdr:colOff>
      <xdr:row>37</xdr:row>
      <xdr:rowOff>133853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7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150380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125842</xdr:rowOff>
    </xdr:from>
    <xdr:to>
      <xdr:col>72</xdr:col>
      <xdr:colOff>38100</xdr:colOff>
      <xdr:row>38</xdr:row>
      <xdr:rowOff>55992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47119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6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142621</xdr:rowOff>
    </xdr:from>
    <xdr:to>
      <xdr:col>67</xdr:col>
      <xdr:colOff>101600</xdr:colOff>
      <xdr:row>38</xdr:row>
      <xdr:rowOff>72771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63898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58939</xdr:rowOff>
    </xdr:from>
    <xdr:to>
      <xdr:col>85</xdr:col>
      <xdr:colOff>127000</xdr:colOff>
      <xdr:row>58</xdr:row>
      <xdr:rowOff>92369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60139"/>
          <a:ext cx="838200" cy="37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55825</xdr:rowOff>
    </xdr:from>
    <xdr:to>
      <xdr:col>81</xdr:col>
      <xdr:colOff>50800</xdr:colOff>
      <xdr:row>58</xdr:row>
      <xdr:rowOff>92369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999925"/>
          <a:ext cx="889000" cy="3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55825</xdr:rowOff>
    </xdr:from>
    <xdr:to>
      <xdr:col>76</xdr:col>
      <xdr:colOff>114300</xdr:colOff>
      <xdr:row>58</xdr:row>
      <xdr:rowOff>96506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99925"/>
          <a:ext cx="889000" cy="4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78000</xdr:rowOff>
    </xdr:from>
    <xdr:to>
      <xdr:col>71</xdr:col>
      <xdr:colOff>177800</xdr:colOff>
      <xdr:row>58</xdr:row>
      <xdr:rowOff>96506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022100"/>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82761</xdr:rowOff>
    </xdr:from>
    <xdr:to>
      <xdr:col>67</xdr:col>
      <xdr:colOff>101600</xdr:colOff>
      <xdr:row>58</xdr:row>
      <xdr:rowOff>12911</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5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29438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3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8139</xdr:rowOff>
    </xdr:from>
    <xdr:to>
      <xdr:col>85</xdr:col>
      <xdr:colOff>177800</xdr:colOff>
      <xdr:row>56</xdr:row>
      <xdr:rowOff>109739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31016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41569</xdr:rowOff>
    </xdr:from>
    <xdr:to>
      <xdr:col>81</xdr:col>
      <xdr:colOff>101600</xdr:colOff>
      <xdr:row>58</xdr:row>
      <xdr:rowOff>143169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98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134296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07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5025</xdr:rowOff>
    </xdr:from>
    <xdr:to>
      <xdr:col>76</xdr:col>
      <xdr:colOff>165100</xdr:colOff>
      <xdr:row>58</xdr:row>
      <xdr:rowOff>106625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4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97752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4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45706</xdr:rowOff>
    </xdr:from>
    <xdr:to>
      <xdr:col>72</xdr:col>
      <xdr:colOff>38100</xdr:colOff>
      <xdr:row>58</xdr:row>
      <xdr:rowOff>147306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8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138433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8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27200</xdr:rowOff>
    </xdr:from>
    <xdr:to>
      <xdr:col>67</xdr:col>
      <xdr:colOff>101600</xdr:colOff>
      <xdr:row>58</xdr:row>
      <xdr:rowOff>128800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7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119927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6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62466</xdr:rowOff>
    </xdr:from>
    <xdr:to>
      <xdr:col>85</xdr:col>
      <xdr:colOff>127000</xdr:colOff>
      <xdr:row>79</xdr:row>
      <xdr:rowOff>84347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5481300" y="13607016"/>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52505</xdr:rowOff>
    </xdr:from>
    <xdr:to>
      <xdr:col>81</xdr:col>
      <xdr:colOff>50800</xdr:colOff>
      <xdr:row>79</xdr:row>
      <xdr:rowOff>84347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4592300" y="13597055"/>
          <a:ext cx="889000" cy="3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13970</xdr:rowOff>
    </xdr:from>
    <xdr:to>
      <xdr:col>76</xdr:col>
      <xdr:colOff>114300</xdr:colOff>
      <xdr:row>79</xdr:row>
      <xdr:rowOff>52505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558520"/>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139210</xdr:rowOff>
    </xdr:from>
    <xdr:to>
      <xdr:col>71</xdr:col>
      <xdr:colOff>177800</xdr:colOff>
      <xdr:row>79</xdr:row>
      <xdr:rowOff>13970</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3512310"/>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27831</xdr:rowOff>
    </xdr:from>
    <xdr:to>
      <xdr:col>67</xdr:col>
      <xdr:colOff>101600</xdr:colOff>
      <xdr:row>75</xdr:row>
      <xdr:rowOff>129431</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288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145958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266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11666</xdr:rowOff>
    </xdr:from>
    <xdr:to>
      <xdr:col>85</xdr:col>
      <xdr:colOff>177800</xdr:colOff>
      <xdr:row>79</xdr:row>
      <xdr:rowOff>113266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5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98043</xdr:rowOff>
    </xdr:from>
    <xdr:ext cx="378565"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47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33547</xdr:rowOff>
    </xdr:from>
    <xdr:to>
      <xdr:col>81</xdr:col>
      <xdr:colOff>101600</xdr:colOff>
      <xdr:row>79</xdr:row>
      <xdr:rowOff>135147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7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126274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324333" y="136708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1705</xdr:rowOff>
    </xdr:from>
    <xdr:to>
      <xdr:col>76</xdr:col>
      <xdr:colOff>165100</xdr:colOff>
      <xdr:row>79</xdr:row>
      <xdr:rowOff>103305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94432</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03017" y="13638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134620</xdr:rowOff>
    </xdr:from>
    <xdr:to>
      <xdr:col>72</xdr:col>
      <xdr:colOff>38100</xdr:colOff>
      <xdr:row>79</xdr:row>
      <xdr:rowOff>64770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55897</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514017" y="13600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88410</xdr:rowOff>
    </xdr:from>
    <xdr:to>
      <xdr:col>67</xdr:col>
      <xdr:colOff>101600</xdr:colOff>
      <xdr:row>79</xdr:row>
      <xdr:rowOff>18560</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346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9687</xdr:rowOff>
    </xdr:from>
    <xdr:ext cx="378565"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625017" y="13554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116154</xdr:rowOff>
    </xdr:from>
    <xdr:to>
      <xdr:col>85</xdr:col>
      <xdr:colOff>127000</xdr:colOff>
      <xdr:row>93</xdr:row>
      <xdr:rowOff>118117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061004"/>
          <a:ext cx="8382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118117</xdr:rowOff>
    </xdr:from>
    <xdr:to>
      <xdr:col>81</xdr:col>
      <xdr:colOff>50800</xdr:colOff>
      <xdr:row>93</xdr:row>
      <xdr:rowOff>134099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62967"/>
          <a:ext cx="889000" cy="1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134099</xdr:rowOff>
    </xdr:from>
    <xdr:to>
      <xdr:col>76</xdr:col>
      <xdr:colOff>114300</xdr:colOff>
      <xdr:row>94</xdr:row>
      <xdr:rowOff>49346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78949"/>
          <a:ext cx="889000" cy="8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49346</xdr:rowOff>
    </xdr:from>
    <xdr:to>
      <xdr:col>71</xdr:col>
      <xdr:colOff>177800</xdr:colOff>
      <xdr:row>94</xdr:row>
      <xdr:rowOff>122593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65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65354</xdr:rowOff>
    </xdr:from>
    <xdr:to>
      <xdr:col>85</xdr:col>
      <xdr:colOff>177800</xdr:colOff>
      <xdr:row>93</xdr:row>
      <xdr:rowOff>166954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01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88231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6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67317</xdr:rowOff>
    </xdr:from>
    <xdr:to>
      <xdr:col>81</xdr:col>
      <xdr:colOff>101600</xdr:colOff>
      <xdr:row>93</xdr:row>
      <xdr:rowOff>168917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01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13994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8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83299</xdr:rowOff>
    </xdr:from>
    <xdr:to>
      <xdr:col>76</xdr:col>
      <xdr:colOff>165100</xdr:colOff>
      <xdr:row>94</xdr:row>
      <xdr:rowOff>13449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29976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0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169996</xdr:rowOff>
    </xdr:from>
    <xdr:to>
      <xdr:col>72</xdr:col>
      <xdr:colOff>38100</xdr:colOff>
      <xdr:row>94</xdr:row>
      <xdr:rowOff>100146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116673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71793</xdr:rowOff>
    </xdr:from>
    <xdr:to>
      <xdr:col>67</xdr:col>
      <xdr:colOff>101600</xdr:colOff>
      <xdr:row>95</xdr:row>
      <xdr:rowOff>1943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8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164520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2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54610</xdr:rowOff>
    </xdr:from>
    <xdr:to>
      <xdr:col>98</xdr:col>
      <xdr:colOff>38100</xdr:colOff>
      <xdr:row>34</xdr:row>
      <xdr:rowOff>156210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588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1287</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5659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64,505</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8,552</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円減少している。主な要因としては、減債基金積立金等が減少したためである。</a:t>
          </a: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15,228</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1,610</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団体営ほ場整備事業等</a:t>
          </a:r>
          <a:r>
            <a:rPr kumimoji="1" lang="ja-JP" altLang="en-US" sz="1300">
              <a:latin typeface="ＭＳ Ｐゴシック" panose="020B0600070205080204" pitchFamily="50" charset="-128"/>
              <a:ea typeface="ＭＳ Ｐゴシック" panose="020B0600070205080204" pitchFamily="50" charset="-128"/>
            </a:rPr>
            <a:t>が減少したためである。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80,919</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34,571</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円増加している。主な要因としては、東部学校給食センター整備事業等が増加したためである。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205,373</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8,336</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円増加している。主な要因としては、低所得者支援・定額減税補足給付金等が増加したためである。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社会保障経費の充実等による扶助費の増加や、老朽化する公共施設等の維持補修経費の増加に加え、やすらぎ苑整備事業や小松認定こども園整備事業等の大型事業の実施による地方債の借り入れも見込まれていることから、引き続き、事業実施方法や事業規模の適正化、費用対効果を十分考慮し、歳入・歳出両面による取組を推進し、持続可能な財政基盤の確立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東部学校給食センター整備事業等の大型事業を実施したものの、大型事業の財源となる地方債が増加したほか、固定資産税等が増加したことから、実質収支比率は</a:t>
          </a:r>
          <a:r>
            <a:rPr kumimoji="1" lang="en-US" altLang="ja-JP" sz="1100">
              <a:latin typeface="ＭＳ ゴシック" pitchFamily="49" charset="-128"/>
              <a:ea typeface="ＭＳ ゴシック" pitchFamily="49" charset="-128"/>
            </a:rPr>
            <a:t>11.83</a:t>
          </a:r>
          <a:r>
            <a:rPr kumimoji="1" lang="ja-JP" altLang="en-US" sz="1100">
              <a:latin typeface="ＭＳ ゴシック" pitchFamily="49" charset="-128"/>
              <a:ea typeface="ＭＳ ゴシック" pitchFamily="49" charset="-128"/>
            </a:rPr>
            <a:t>％で前年度比</a:t>
          </a:r>
          <a:r>
            <a:rPr kumimoji="1" lang="en-US" altLang="ja-JP" sz="1100">
              <a:latin typeface="ＭＳ ゴシック" pitchFamily="49" charset="-128"/>
              <a:ea typeface="ＭＳ ゴシック" pitchFamily="49" charset="-128"/>
            </a:rPr>
            <a:t>1.67</a:t>
          </a:r>
          <a:r>
            <a:rPr kumimoji="1" lang="ja-JP" altLang="en-US" sz="1100">
              <a:latin typeface="ＭＳ ゴシック" pitchFamily="49" charset="-128"/>
              <a:ea typeface="ＭＳ ゴシック" pitchFamily="49" charset="-128"/>
            </a:rPr>
            <a:t>ポイント上昇している。実質単年度収支は</a:t>
          </a:r>
          <a:r>
            <a:rPr kumimoji="1" lang="en-US" altLang="ja-JP" sz="1100">
              <a:latin typeface="ＭＳ ゴシック" pitchFamily="49" charset="-128"/>
              <a:ea typeface="ＭＳ ゴシック" pitchFamily="49" charset="-128"/>
            </a:rPr>
            <a:t>0.43</a:t>
          </a:r>
          <a:r>
            <a:rPr kumimoji="1" lang="ja-JP" altLang="en-US" sz="1100">
              <a:latin typeface="ＭＳ ゴシック" pitchFamily="49" charset="-128"/>
              <a:ea typeface="ＭＳ ゴシック" pitchFamily="49" charset="-128"/>
            </a:rPr>
            <a:t>％で前年度比</a:t>
          </a:r>
          <a:r>
            <a:rPr kumimoji="1" lang="en-US" altLang="ja-JP" sz="1100">
              <a:latin typeface="ＭＳ ゴシック" pitchFamily="49" charset="-128"/>
              <a:ea typeface="ＭＳ ゴシック" pitchFamily="49" charset="-128"/>
            </a:rPr>
            <a:t>1.89</a:t>
          </a:r>
          <a:r>
            <a:rPr kumimoji="1" lang="ja-JP" altLang="en-US" sz="1100">
              <a:latin typeface="ＭＳ ゴシック" pitchFamily="49" charset="-128"/>
              <a:ea typeface="ＭＳ ゴシック" pitchFamily="49" charset="-128"/>
            </a:rPr>
            <a:t>ポイント上昇となったものの、財政調整基金について、約</a:t>
          </a:r>
          <a:r>
            <a:rPr kumimoji="1" lang="en-US" altLang="ja-JP" sz="1100">
              <a:latin typeface="ＭＳ ゴシック" pitchFamily="49" charset="-128"/>
              <a:ea typeface="ＭＳ ゴシック" pitchFamily="49" charset="-128"/>
            </a:rPr>
            <a:t>1,289</a:t>
          </a:r>
          <a:r>
            <a:rPr kumimoji="1" lang="ja-JP" altLang="en-US" sz="1100">
              <a:latin typeface="ＭＳ ゴシック" pitchFamily="49" charset="-128"/>
              <a:ea typeface="ＭＳ ゴシック" pitchFamily="49" charset="-128"/>
            </a:rPr>
            <a:t>百万円の積み立てを行った一方で、</a:t>
          </a:r>
          <a:r>
            <a:rPr kumimoji="1" lang="en-US" altLang="ja-JP" sz="1100">
              <a:latin typeface="ＭＳ ゴシック" pitchFamily="49" charset="-128"/>
              <a:ea typeface="ＭＳ ゴシック" pitchFamily="49" charset="-128"/>
            </a:rPr>
            <a:t>1,750</a:t>
          </a:r>
          <a:r>
            <a:rPr kumimoji="1" lang="ja-JP" altLang="en-US" sz="1100">
              <a:latin typeface="ＭＳ ゴシック" pitchFamily="49" charset="-128"/>
              <a:ea typeface="ＭＳ ゴシック" pitchFamily="49" charset="-128"/>
            </a:rPr>
            <a:t>百万円の取り崩しを行ったことから、残高は減少している。</a:t>
          </a:r>
          <a:endParaRPr kumimoji="1" lang="en-US" altLang="ja-JP" sz="1100">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今後は、社会保障経費をはじめとする扶助費等の義務的経費の増加に加え、物価高騰等による各種の経費が増加する一方、人口減少により税収の大幅な伸びも期待できないことから、歳入・歳出両面による取組を推進し、財政調整基金の慎重な取り崩しと積み立てに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全会計において黒字決算または、歳入歳出同額となっており、収支の均衡が図られている</a:t>
          </a:r>
          <a:r>
            <a:rPr kumimoji="1" lang="ja-JP" altLang="en-US" sz="1400">
              <a:solidFill>
                <a:sysClr val="windowText" lastClr="000000"/>
              </a:solidFill>
              <a:latin typeface="ＭＳ ゴシック" pitchFamily="49" charset="-128"/>
              <a:ea typeface="ＭＳ ゴシック" pitchFamily="49" charset="-128"/>
            </a:rPr>
            <a:t>。今後とも健全で安定した財政運営に努める。</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元利償還金は減少したものの、東部学校給食センター整備事業の実施に伴い、債務負担行為に基づく支出額が増加したこと等により、実質公債費比率の分子は</a:t>
          </a:r>
          <a:r>
            <a:rPr kumimoji="1" lang="en-US" altLang="ja-JP" sz="1200">
              <a:solidFill>
                <a:sysClr val="windowText" lastClr="000000"/>
              </a:solidFill>
              <a:latin typeface="ＭＳ ゴシック" pitchFamily="49" charset="-128"/>
              <a:ea typeface="ＭＳ ゴシック" pitchFamily="49" charset="-128"/>
            </a:rPr>
            <a:t>38</a:t>
          </a:r>
          <a:r>
            <a:rPr kumimoji="1" lang="ja-JP" altLang="en-US" sz="1200">
              <a:solidFill>
                <a:sysClr val="windowText" lastClr="000000"/>
              </a:solidFill>
              <a:latin typeface="ＭＳ ゴシック" pitchFamily="49" charset="-128"/>
              <a:ea typeface="ＭＳ ゴシック" pitchFamily="49" charset="-128"/>
            </a:rPr>
            <a:t>百万円増加している。</a:t>
          </a:r>
        </a:p>
        <a:p>
          <a:r>
            <a:rPr kumimoji="1" lang="ja-JP" altLang="en-US" sz="1200">
              <a:solidFill>
                <a:srgbClr val="FF0000"/>
              </a:solidFill>
              <a:latin typeface="ＭＳ ゴシック" pitchFamily="49" charset="-128"/>
              <a:ea typeface="ＭＳ ゴシック" pitchFamily="49" charset="-128"/>
            </a:rPr>
            <a:t>　</a:t>
          </a:r>
          <a:r>
            <a:rPr kumimoji="1" lang="ja-JP" altLang="en-US" sz="1200">
              <a:solidFill>
                <a:sysClr val="windowText" lastClr="000000"/>
              </a:solidFill>
              <a:latin typeface="ＭＳ ゴシック" pitchFamily="49" charset="-128"/>
              <a:ea typeface="ＭＳ ゴシック" pitchFamily="49" charset="-128"/>
            </a:rPr>
            <a:t>今後については、道前クリーンセンターの改修や学校施設の長寿命化改修等の大型事業の実施に伴い借り入れた合併特例債等の地方債の償還が本格化することに加え、やすらぎ苑整備事業や小松認定こども園等の大型事業の実施に伴う地方債の借り入れを予定しており、実施方法や事業規模の精査により借入額の抑制を図るとともに、合併特例債の発行期限が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年度で終了することにより今後の財源確保についても課題となることから、事業規模の適正化と実施時期の平準化を図る必要がある。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臨時財政対策債償還費等の減少による基準財政需要額算入見込額の減少（約</a:t>
          </a:r>
          <a:r>
            <a:rPr kumimoji="1" lang="en-US" altLang="ja-JP" sz="1400">
              <a:latin typeface="ＭＳ ゴシック" pitchFamily="49" charset="-128"/>
              <a:ea typeface="ＭＳ ゴシック" pitchFamily="49" charset="-128"/>
            </a:rPr>
            <a:t>623</a:t>
          </a:r>
          <a:r>
            <a:rPr kumimoji="1" lang="ja-JP" altLang="en-US" sz="1400">
              <a:latin typeface="ＭＳ ゴシック" pitchFamily="49" charset="-128"/>
              <a:ea typeface="ＭＳ ゴシック" pitchFamily="49" charset="-128"/>
            </a:rPr>
            <a:t>百万円減）や、東部学校給食センター整備事業等の大型事業実施による地方債全体の現在高の増加（約</a:t>
          </a:r>
          <a:r>
            <a:rPr kumimoji="1" lang="en-US" altLang="ja-JP" sz="1400">
              <a:latin typeface="ＭＳ ゴシック" pitchFamily="49" charset="-128"/>
              <a:ea typeface="ＭＳ ゴシック" pitchFamily="49" charset="-128"/>
            </a:rPr>
            <a:t>329</a:t>
          </a:r>
          <a:r>
            <a:rPr kumimoji="1" lang="ja-JP" altLang="en-US" sz="1400">
              <a:latin typeface="ＭＳ ゴシック" pitchFamily="49" charset="-128"/>
              <a:ea typeface="ＭＳ ゴシック" pitchFamily="49" charset="-128"/>
            </a:rPr>
            <a:t>百万円増）があるものの、東部学校給食センター整備事業の実施に伴い債務負担行為に基づく支出予定額が皆減したことで、将来負担比率の分子は前年度比で約</a:t>
          </a:r>
          <a:r>
            <a:rPr kumimoji="1" lang="en-US" altLang="ja-JP" sz="1400">
              <a:latin typeface="ＭＳ ゴシック" pitchFamily="49" charset="-128"/>
              <a:ea typeface="ＭＳ ゴシック" pitchFamily="49" charset="-128"/>
            </a:rPr>
            <a:t>1,228</a:t>
          </a:r>
          <a:r>
            <a:rPr kumimoji="1" lang="ja-JP" altLang="en-US" sz="1400">
              <a:latin typeface="ＭＳ ゴシック" pitchFamily="49" charset="-128"/>
              <a:ea typeface="ＭＳ ゴシック" pitchFamily="49" charset="-128"/>
            </a:rPr>
            <a:t>百万円減少している。今後、</a:t>
          </a:r>
          <a:r>
            <a:rPr kumimoji="1" lang="ja-JP" altLang="en-US" sz="1400">
              <a:solidFill>
                <a:sysClr val="windowText" lastClr="000000"/>
              </a:solidFill>
              <a:latin typeface="ＭＳ ゴシック" pitchFamily="49" charset="-128"/>
              <a:ea typeface="ＭＳ ゴシック" pitchFamily="49" charset="-128"/>
            </a:rPr>
            <a:t>やすらぎ苑整備事業や小松認定こども園整備事業等の大型事業</a:t>
          </a:r>
          <a:r>
            <a:rPr kumimoji="1" lang="ja-JP" altLang="en-US" sz="1400">
              <a:latin typeface="ＭＳ ゴシック" pitchFamily="49" charset="-128"/>
              <a:ea typeface="ＭＳ ゴシック" pitchFamily="49" charset="-128"/>
            </a:rPr>
            <a:t>の実施に伴う地方債の借り入れが見込まれていることから、実施方法や事業規模の精査により、借入額の抑制を図る必要がある。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のうち、公共施設再編整備基金、福祉基金等は、それぞれ事業実施に伴い基金を取り崩したことから基金残高は減少している。また、港湾施設整備基金については、港湾上屋事業特別会計で管理していた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年度末の特別会計廃止後、基金の管理会計を一般会計へ移行したため、基金残高が増となったが、基金全体では約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年度においては、減債基金等の積み立てを行ったものの、財政調整基金等の取り崩しによりに、基金全体としての残高は減少した。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道前クリーンセンターの改修や学校施設の長寿命化改修等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に伴い借り入れた合併特例債等の償還が本格化し、公債費の増加が見込まれることから、減債基金を活用し公債費負担の抑制を図っていくほか、公共施設の再編整備や除却等の経費には令和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年度に造成した公共施設再編整備基金を有効に活用し、安定的な財政運営に努める。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・公共施設再編整備基金：公共施設等の再編整備、除却等に要する経費。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・港湾施設整備基金：東予港における港湾施設の新設及び改修に要する経費。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・合併振興基金：利子の積み立てによる増加。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・公共施設再編整備基金：公共施設の再編整備、除却等の実施による減少。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・港湾施設整備基金：基金管理会計を港湾上屋事業特別会計（令和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年度末で廃止）から一般会計へ移行したことによる増加。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カ年で積立限度額の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今後は、積立の財源として借り入れた合併特例債の償還が完了した額に限り、活用が可能とされていることから、市民の連帯の強化及び地域振興に要する経費に充当していく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・公共施設再編整備基金：公共施設の適正配置と有効活用に向けた取り組みを進めるため、公共施設の再編整備、除却等に要する経費に充当していく見込みとなっている。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・福祉基金：福祉基金事業の財源とするため毎年度取り崩し予定となっている。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・港湾施設整備基金：東予港における港湾施設の新設及び改修に要する経費に充当していく見込みとなっている。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・水産資源育成基金：ひうち地域で実施する漁業振興対策事業の財源とするため毎年度取り崩し予定となっている。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百万円を積立てたものの、一般会計の財源不足に対応するため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不足への備えや、災害等により生じる予期せぬ支出・減収に充てるための財源ともなることから、一定額の確保が必要である。健全な財政運営に向けた歳入・歳出両面による取組の推進を行うことで、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百万円を取り崩したものの、合併特例債等の償還が本格化することから、今後の公債費の増加に備え約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今後の公債費負担増加の抑制を図るため、毎年度増加分の一定額を取り崩しにより対応するほか、安定的な財政運営を図るため、可能な範囲で積み立ても検討していきたい。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013B48F-9A25-48C1-83AF-74463B84B9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9187396-737C-4ACF-AD5B-8827EA9FA9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E0DC9D7-1921-4326-85D8-8AF3A18610F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D87508A-488E-4D59-9125-1A300C6C11C8}"/>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FD2840C-FD14-476B-9E7E-5B3A993DE75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BA15ECD-6C06-40F5-80CA-1E7ABF459AF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DD172A5-C83A-47B6-AB46-A735FE82DB9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F29B7D9-F484-43EB-B4E7-B90217FDFC0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9B80B7F-7356-459E-81E5-DC820C2C726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D4F78ED-FFB5-475B-A0BE-ABCB6EA4E62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F275CF2-0F88-4794-9D8C-4DBB93ED050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97D19F4-4A5C-4644-99E1-FE4855A9574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E21E1FA-0AF1-48BF-8A05-1B7E25786F7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24B5867-C4A0-4F29-B0D5-6E0DFCBAE04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FED49B9-CFA2-4C08-94D5-F48F2062594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FE9E89A-F07B-42D6-9EAE-5FC7A736111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B42B437-D1B5-4ED1-A993-A379292549C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FCEBAEC-0EA2-4DEA-82DB-3B7DD76C34B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2C576B3-7D6F-47B7-92A1-C74CC63C19F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4B96363-BBEA-445C-B771-9FA2EAD53ED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7EADF71-AB05-491F-97AB-5D652D928E1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3E09D0F-6796-463F-B2E9-742887807FD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3F7875B-E646-4779-837A-78EDEA24926D}"/>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CE1B213-35F0-4C59-B0CF-2C48405D23A0}"/>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592B57B-1981-4226-944C-7539A68B751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92B991B-22F8-4CBE-B5CE-4F6D382A604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56281C6-ECC8-455C-B299-8552D930393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E701100-1CFA-4DD4-866F-D86626EA1FCF}"/>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74B8206-4F71-4612-9BA3-D1CFDF4796C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FFFE96F-1504-4B87-81DE-201A4D6AC19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A8043CF-F510-4F57-B5B7-57628B71DB9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B1315C7-A437-43D8-B200-D63745CEFCF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FBF034B-C1FD-4586-B38F-E9F1A9424EE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D8C0004-F9A0-454E-8195-D5893BEBCAC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18C04B4-96F4-45C4-B94A-ACBABD8149B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FCFBB5B-6FA8-4E68-B15B-D17AD8E8E1C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97F6B5F-5AB3-4F13-9FE2-243278550FB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2FBB200-E7BF-4F7E-B8EB-63A26C55E3F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3E9E5D6-F9D5-4ED9-9D89-17C238C88DE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BFA9356-6BA8-4360-A516-F5F537B5120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A67795C-B98E-4BBC-B6FD-96B5AD7B873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17DC034-E955-41BE-8F6E-0B56AED4EC1F}"/>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5B38D4A-7A57-4965-9B70-2C1599A8D33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A7EE0A4-FC4F-4FA4-9A13-6F9571D054CF}"/>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9C76620-0FB7-48D4-A582-19AE470CBC90}"/>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8F65412-E243-4B63-8355-D9F59DEEE3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E34D430-9364-4229-83AD-0943ACE3E83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年度は、昨年度</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ポイント改善されている。類似団体平均、愛媛県平均と同程度であるものの、依然として</a:t>
          </a:r>
          <a:r>
            <a:rPr kumimoji="1" lang="ja-JP" altLang="en-US" sz="1100">
              <a:latin typeface="ＭＳ Ｐゴシック" panose="020B0600070205080204" pitchFamily="50" charset="-128"/>
              <a:ea typeface="ＭＳ Ｐゴシック" panose="020B0600070205080204" pitchFamily="50" charset="-128"/>
            </a:rPr>
            <a:t>老朽化した資産を多く抱えており、今後も、施設の更新・修繕等に係る費用の増加が想定される。</a:t>
          </a:r>
        </a:p>
        <a:p>
          <a:r>
            <a:rPr kumimoji="1" lang="ja-JP" altLang="en-US" sz="1100">
              <a:latin typeface="ＭＳ Ｐゴシック" panose="020B0600070205080204" pitchFamily="50" charset="-128"/>
              <a:ea typeface="ＭＳ Ｐゴシック" panose="020B0600070205080204" pitchFamily="50" charset="-128"/>
            </a:rPr>
            <a:t>　このことから、公共施設マネジメントの推進を図るとともに、長期的視点を持って更新・修繕等を実施することで、財政負担の軽減・平準化に努める。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A61360F-4B08-4B41-B32A-D6F4BF1A53F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C5F33CB-1B5D-4785-B420-835D9612683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707489F-7295-4884-B15E-33A9E23D342B}"/>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9698EB10-AE7C-4905-BB2F-09113B9905E7}"/>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B1C01FA-05C8-4CA2-891D-0A0C5442E866}"/>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42B2688-E418-4C36-A151-81E643DDE6A0}"/>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2EE82F7-BB77-495D-AA48-EFED9D04DBFB}"/>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AC55A2F4-DDE8-4C26-A302-8AC10FB15D7D}"/>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8615319-E2E2-44FE-AB60-BA2CF3A6A5A2}"/>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9A18383-6DF8-4F74-B451-A6744AF41D11}"/>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0D1601B-1FD6-4FC5-A406-B7E5321AB2B4}"/>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43879974-674F-41DF-BB30-BD6E9655913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AA865F5-FA53-4AE9-9AF7-BC452D4B760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5EE7838-2188-49E1-B9EA-1BE36014B327}"/>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8035FE4A-0243-46A3-BBA7-41F69F8E7E15}"/>
            </a:ext>
          </a:extLst>
        </xdr:cNvPr>
        <xdr:cNvCxnSpPr/>
      </xdr:nvCxnSpPr>
      <xdr:spPr>
        <a:xfrm flipV="1">
          <a:off x="4306570" y="5124323"/>
          <a:ext cx="127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C1F91D00-2347-4947-8277-4369F2A20C08}"/>
            </a:ext>
          </a:extLst>
        </xdr:cNvPr>
        <xdr:cNvSpPr txBox="1"/>
      </xdr:nvSpPr>
      <xdr:spPr>
        <a:xfrm>
          <a:off x="4359275" y="615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A2AFAEDF-3418-4290-A159-A53C477D67E0}"/>
            </a:ext>
          </a:extLst>
        </xdr:cNvPr>
        <xdr:cNvCxnSpPr/>
      </xdr:nvCxnSpPr>
      <xdr:spPr>
        <a:xfrm>
          <a:off x="4216400" y="61434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E87304FC-1681-4C7A-91C1-D7243C61C373}"/>
            </a:ext>
          </a:extLst>
        </xdr:cNvPr>
        <xdr:cNvSpPr txBox="1"/>
      </xdr:nvSpPr>
      <xdr:spPr>
        <a:xfrm>
          <a:off x="4359275" y="4912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AAF3101A-A35E-4C8A-9FBD-1699B3F470D6}"/>
            </a:ext>
          </a:extLst>
        </xdr:cNvPr>
        <xdr:cNvCxnSpPr/>
      </xdr:nvCxnSpPr>
      <xdr:spPr>
        <a:xfrm>
          <a:off x="4216400" y="512432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16C2BB4D-BE0A-442B-BDF6-13DEDEA9656A}"/>
            </a:ext>
          </a:extLst>
        </xdr:cNvPr>
        <xdr:cNvSpPr txBox="1"/>
      </xdr:nvSpPr>
      <xdr:spPr>
        <a:xfrm>
          <a:off x="4359275" y="56088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84015754-590B-4FD7-AEE1-7630E922DC9B}"/>
            </a:ext>
          </a:extLst>
        </xdr:cNvPr>
        <xdr:cNvSpPr/>
      </xdr:nvSpPr>
      <xdr:spPr>
        <a:xfrm>
          <a:off x="4254500" y="57447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96B94C0F-51FD-4571-A1DE-C9D4717A9635}"/>
            </a:ext>
          </a:extLst>
        </xdr:cNvPr>
        <xdr:cNvSpPr/>
      </xdr:nvSpPr>
      <xdr:spPr>
        <a:xfrm>
          <a:off x="3616325" y="57597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9B5ED95F-7B2C-45D2-993F-54B7FEB5CA4D}"/>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3DCA5FEE-D89B-4233-B011-9090FD53640F}"/>
            </a:ext>
          </a:extLst>
        </xdr:cNvPr>
        <xdr:cNvSpPr/>
      </xdr:nvSpPr>
      <xdr:spPr>
        <a:xfrm>
          <a:off x="2244725" y="56549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7D139985-34E0-4062-A3F3-F5C6AFDD0D5E}"/>
            </a:ext>
          </a:extLst>
        </xdr:cNvPr>
        <xdr:cNvSpPr/>
      </xdr:nvSpPr>
      <xdr:spPr>
        <a:xfrm>
          <a:off x="1558925" y="55792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8777E7D-C8B6-4EB1-9339-9A6581EFDF5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3F369BE-AB8E-4282-B181-66C7A27016C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4C751B2-79C1-4368-ABA1-D8D4E1CC582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5AA1F4B-DCF7-443D-80DE-360DE5E47A8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B9CE756-DA66-4BD6-BC5E-F0E83BE08E3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79" name="楕円 78">
          <a:extLst>
            <a:ext uri="{FF2B5EF4-FFF2-40B4-BE49-F238E27FC236}">
              <a16:creationId xmlns:a16="http://schemas.microsoft.com/office/drawing/2014/main" id="{1750AC51-2857-432D-9C79-0648A9DE4522}"/>
            </a:ext>
          </a:extLst>
        </xdr:cNvPr>
        <xdr:cNvSpPr/>
      </xdr:nvSpPr>
      <xdr:spPr>
        <a:xfrm>
          <a:off x="4254500" y="579856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0" name="有形固定資産減価償却率該当値テキスト">
          <a:extLst>
            <a:ext uri="{FF2B5EF4-FFF2-40B4-BE49-F238E27FC236}">
              <a16:creationId xmlns:a16="http://schemas.microsoft.com/office/drawing/2014/main" id="{60ED2133-BAE0-4FB8-BD73-25B85482F7E5}"/>
            </a:ext>
          </a:extLst>
        </xdr:cNvPr>
        <xdr:cNvSpPr txBox="1"/>
      </xdr:nvSpPr>
      <xdr:spPr>
        <a:xfrm>
          <a:off x="4359275" y="577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54991</xdr:rowOff>
    </xdr:from>
    <xdr:to>
      <xdr:col>19</xdr:col>
      <xdr:colOff>187325</xdr:colOff>
      <xdr:row>31</xdr:row>
      <xdr:rowOff>156591</xdr:rowOff>
    </xdr:to>
    <xdr:sp macro="" textlink="">
      <xdr:nvSpPr>
        <xdr:cNvPr id="81" name="楕円 80">
          <a:extLst>
            <a:ext uri="{FF2B5EF4-FFF2-40B4-BE49-F238E27FC236}">
              <a16:creationId xmlns:a16="http://schemas.microsoft.com/office/drawing/2014/main" id="{91D006B6-1DE5-4E06-8072-ED873B4915CB}"/>
            </a:ext>
          </a:extLst>
        </xdr:cNvPr>
        <xdr:cNvSpPr/>
      </xdr:nvSpPr>
      <xdr:spPr>
        <a:xfrm>
          <a:off x="3616325" y="58938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169291</xdr:rowOff>
    </xdr:from>
    <xdr:to>
      <xdr:col>23</xdr:col>
      <xdr:colOff>85725</xdr:colOff>
      <xdr:row>31</xdr:row>
      <xdr:rowOff>105791</xdr:rowOff>
    </xdr:to>
    <xdr:cxnSp macro="">
      <xdr:nvCxnSpPr>
        <xdr:cNvPr id="82" name="直線コネクタ 81">
          <a:extLst>
            <a:ext uri="{FF2B5EF4-FFF2-40B4-BE49-F238E27FC236}">
              <a16:creationId xmlns:a16="http://schemas.microsoft.com/office/drawing/2014/main" id="{F8847603-EA79-4525-A78F-DBBC55365741}"/>
            </a:ext>
          </a:extLst>
        </xdr:cNvPr>
        <xdr:cNvCxnSpPr/>
      </xdr:nvCxnSpPr>
      <xdr:spPr>
        <a:xfrm flipV="1">
          <a:off x="3673475" y="5836666"/>
          <a:ext cx="6286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161671</xdr:rowOff>
    </xdr:from>
    <xdr:to>
      <xdr:col>15</xdr:col>
      <xdr:colOff>187325</xdr:colOff>
      <xdr:row>31</xdr:row>
      <xdr:rowOff>91821</xdr:rowOff>
    </xdr:to>
    <xdr:sp macro="" textlink="">
      <xdr:nvSpPr>
        <xdr:cNvPr id="83" name="楕円 82">
          <a:extLst>
            <a:ext uri="{FF2B5EF4-FFF2-40B4-BE49-F238E27FC236}">
              <a16:creationId xmlns:a16="http://schemas.microsoft.com/office/drawing/2014/main" id="{C6E088FE-0A36-4C87-901C-6576E4DDC4DF}"/>
            </a:ext>
          </a:extLst>
        </xdr:cNvPr>
        <xdr:cNvSpPr/>
      </xdr:nvSpPr>
      <xdr:spPr>
        <a:xfrm>
          <a:off x="2930525" y="58417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41021</xdr:rowOff>
    </xdr:from>
    <xdr:to>
      <xdr:col>19</xdr:col>
      <xdr:colOff>136525</xdr:colOff>
      <xdr:row>31</xdr:row>
      <xdr:rowOff>105791</xdr:rowOff>
    </xdr:to>
    <xdr:cxnSp macro="">
      <xdr:nvCxnSpPr>
        <xdr:cNvPr id="84" name="直線コネクタ 83">
          <a:extLst>
            <a:ext uri="{FF2B5EF4-FFF2-40B4-BE49-F238E27FC236}">
              <a16:creationId xmlns:a16="http://schemas.microsoft.com/office/drawing/2014/main" id="{CEF6B60E-0DBD-41CD-84FE-5DCD46740E1A}"/>
            </a:ext>
          </a:extLst>
        </xdr:cNvPr>
        <xdr:cNvCxnSpPr/>
      </xdr:nvCxnSpPr>
      <xdr:spPr>
        <a:xfrm>
          <a:off x="2987675" y="5879846"/>
          <a:ext cx="6858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127127</xdr:rowOff>
    </xdr:from>
    <xdr:to>
      <xdr:col>11</xdr:col>
      <xdr:colOff>187325</xdr:colOff>
      <xdr:row>31</xdr:row>
      <xdr:rowOff>57277</xdr:rowOff>
    </xdr:to>
    <xdr:sp macro="" textlink="">
      <xdr:nvSpPr>
        <xdr:cNvPr id="85" name="楕円 84">
          <a:extLst>
            <a:ext uri="{FF2B5EF4-FFF2-40B4-BE49-F238E27FC236}">
              <a16:creationId xmlns:a16="http://schemas.microsoft.com/office/drawing/2014/main" id="{F417767E-8329-4547-8384-F20051C8018D}"/>
            </a:ext>
          </a:extLst>
        </xdr:cNvPr>
        <xdr:cNvSpPr/>
      </xdr:nvSpPr>
      <xdr:spPr>
        <a:xfrm>
          <a:off x="2244725" y="58008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xdr:rowOff>
    </xdr:from>
    <xdr:to>
      <xdr:col>15</xdr:col>
      <xdr:colOff>136525</xdr:colOff>
      <xdr:row>31</xdr:row>
      <xdr:rowOff>41021</xdr:rowOff>
    </xdr:to>
    <xdr:cxnSp macro="">
      <xdr:nvCxnSpPr>
        <xdr:cNvPr id="86" name="直線コネクタ 85">
          <a:extLst>
            <a:ext uri="{FF2B5EF4-FFF2-40B4-BE49-F238E27FC236}">
              <a16:creationId xmlns:a16="http://schemas.microsoft.com/office/drawing/2014/main" id="{5046E876-1CD8-4A71-AD67-9852950A95D7}"/>
            </a:ext>
          </a:extLst>
        </xdr:cNvPr>
        <xdr:cNvCxnSpPr/>
      </xdr:nvCxnSpPr>
      <xdr:spPr>
        <a:xfrm>
          <a:off x="2301875" y="5848477"/>
          <a:ext cx="6858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70993</xdr:rowOff>
    </xdr:from>
    <xdr:to>
      <xdr:col>7</xdr:col>
      <xdr:colOff>187325</xdr:colOff>
      <xdr:row>31</xdr:row>
      <xdr:rowOff>1143</xdr:rowOff>
    </xdr:to>
    <xdr:sp macro="" textlink="">
      <xdr:nvSpPr>
        <xdr:cNvPr id="87" name="楕円 86">
          <a:extLst>
            <a:ext uri="{FF2B5EF4-FFF2-40B4-BE49-F238E27FC236}">
              <a16:creationId xmlns:a16="http://schemas.microsoft.com/office/drawing/2014/main" id="{D549F316-D729-4128-8B73-71EB6655E249}"/>
            </a:ext>
          </a:extLst>
        </xdr:cNvPr>
        <xdr:cNvSpPr/>
      </xdr:nvSpPr>
      <xdr:spPr>
        <a:xfrm>
          <a:off x="1558925" y="57447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121793</xdr:rowOff>
    </xdr:from>
    <xdr:to>
      <xdr:col>11</xdr:col>
      <xdr:colOff>136525</xdr:colOff>
      <xdr:row>31</xdr:row>
      <xdr:rowOff>6477</xdr:rowOff>
    </xdr:to>
    <xdr:cxnSp macro="">
      <xdr:nvCxnSpPr>
        <xdr:cNvPr id="88" name="直線コネクタ 87">
          <a:extLst>
            <a:ext uri="{FF2B5EF4-FFF2-40B4-BE49-F238E27FC236}">
              <a16:creationId xmlns:a16="http://schemas.microsoft.com/office/drawing/2014/main" id="{E7FE8C61-C0A2-4177-B4A5-4E6E53AFEE96}"/>
            </a:ext>
          </a:extLst>
        </xdr:cNvPr>
        <xdr:cNvCxnSpPr/>
      </xdr:nvCxnSpPr>
      <xdr:spPr>
        <a:xfrm>
          <a:off x="1616075" y="5801868"/>
          <a:ext cx="685800"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89" name="n_1aveValue有形固定資産減価償却率">
          <a:extLst>
            <a:ext uri="{FF2B5EF4-FFF2-40B4-BE49-F238E27FC236}">
              <a16:creationId xmlns:a16="http://schemas.microsoft.com/office/drawing/2014/main" id="{D9E3DDF5-B201-4161-98AB-276B74D740D2}"/>
            </a:ext>
          </a:extLst>
        </xdr:cNvPr>
        <xdr:cNvSpPr txBox="1"/>
      </xdr:nvSpPr>
      <xdr:spPr>
        <a:xfrm>
          <a:off x="3474094" y="5544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0" name="n_2aveValue有形固定資産減価償却率">
          <a:extLst>
            <a:ext uri="{FF2B5EF4-FFF2-40B4-BE49-F238E27FC236}">
              <a16:creationId xmlns:a16="http://schemas.microsoft.com/office/drawing/2014/main" id="{6BCAC6AB-A319-4BB8-AE0A-8D98636E3F3B}"/>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F257DC0F-9C33-4E97-A333-3F1E03E47310}"/>
            </a:ext>
          </a:extLst>
        </xdr:cNvPr>
        <xdr:cNvSpPr txBox="1"/>
      </xdr:nvSpPr>
      <xdr:spPr>
        <a:xfrm>
          <a:off x="2112019" y="5439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7764</xdr:rowOff>
    </xdr:from>
    <xdr:ext cx="405111" cy="259045"/>
    <xdr:sp macro="" textlink="">
      <xdr:nvSpPr>
        <xdr:cNvPr id="92" name="n_4aveValue有形固定資産減価償却率">
          <a:extLst>
            <a:ext uri="{FF2B5EF4-FFF2-40B4-BE49-F238E27FC236}">
              <a16:creationId xmlns:a16="http://schemas.microsoft.com/office/drawing/2014/main" id="{4C86B935-38CC-456B-8B70-654954130E1F}"/>
            </a:ext>
          </a:extLst>
        </xdr:cNvPr>
        <xdr:cNvSpPr txBox="1"/>
      </xdr:nvSpPr>
      <xdr:spPr>
        <a:xfrm>
          <a:off x="1426219" y="536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147718</xdr:rowOff>
    </xdr:from>
    <xdr:ext cx="405111" cy="259045"/>
    <xdr:sp macro="" textlink="">
      <xdr:nvSpPr>
        <xdr:cNvPr id="93" name="n_1mainValue有形固定資産減価償却率">
          <a:extLst>
            <a:ext uri="{FF2B5EF4-FFF2-40B4-BE49-F238E27FC236}">
              <a16:creationId xmlns:a16="http://schemas.microsoft.com/office/drawing/2014/main" id="{AED3A397-8A95-4C7B-999F-7DF6F0852869}"/>
            </a:ext>
          </a:extLst>
        </xdr:cNvPr>
        <xdr:cNvSpPr txBox="1"/>
      </xdr:nvSpPr>
      <xdr:spPr>
        <a:xfrm>
          <a:off x="3474094" y="598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82948</xdr:rowOff>
    </xdr:from>
    <xdr:ext cx="405111" cy="259045"/>
    <xdr:sp macro="" textlink="">
      <xdr:nvSpPr>
        <xdr:cNvPr id="94" name="n_2mainValue有形固定資産減価償却率">
          <a:extLst>
            <a:ext uri="{FF2B5EF4-FFF2-40B4-BE49-F238E27FC236}">
              <a16:creationId xmlns:a16="http://schemas.microsoft.com/office/drawing/2014/main" id="{E7B59111-4F33-4399-B82A-33EDB612F7DA}"/>
            </a:ext>
          </a:extLst>
        </xdr:cNvPr>
        <xdr:cNvSpPr txBox="1"/>
      </xdr:nvSpPr>
      <xdr:spPr>
        <a:xfrm>
          <a:off x="2797819" y="5924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48404</xdr:rowOff>
    </xdr:from>
    <xdr:ext cx="405111" cy="259045"/>
    <xdr:sp macro="" textlink="">
      <xdr:nvSpPr>
        <xdr:cNvPr id="95" name="n_3mainValue有形固定資産減価償却率">
          <a:extLst>
            <a:ext uri="{FF2B5EF4-FFF2-40B4-BE49-F238E27FC236}">
              <a16:creationId xmlns:a16="http://schemas.microsoft.com/office/drawing/2014/main" id="{58D5D300-7AAF-4847-B62A-3754F015435C}"/>
            </a:ext>
          </a:extLst>
        </xdr:cNvPr>
        <xdr:cNvSpPr txBox="1"/>
      </xdr:nvSpPr>
      <xdr:spPr>
        <a:xfrm>
          <a:off x="2112019" y="588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163720</xdr:rowOff>
    </xdr:from>
    <xdr:ext cx="405111" cy="259045"/>
    <xdr:sp macro="" textlink="">
      <xdr:nvSpPr>
        <xdr:cNvPr id="96" name="n_4mainValue有形固定資産減価償却率">
          <a:extLst>
            <a:ext uri="{FF2B5EF4-FFF2-40B4-BE49-F238E27FC236}">
              <a16:creationId xmlns:a16="http://schemas.microsoft.com/office/drawing/2014/main" id="{3DB56A42-B259-45FC-A0CC-17EB89C00518}"/>
            </a:ext>
          </a:extLst>
        </xdr:cNvPr>
        <xdr:cNvSpPr txBox="1"/>
      </xdr:nvSpPr>
      <xdr:spPr>
        <a:xfrm>
          <a:off x="1426219" y="5837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887FDCB-82F7-4998-B663-30C03221011A}"/>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527CB02-5655-4368-A3B3-6F7F0638EF8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A79C2BF-806F-4FEC-A231-EFA29D60E33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94752F51-CC84-488D-B5E3-8D22142FF32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44CCB62F-9B9B-42BC-AFB1-EE65331871E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F6C5DC75-933B-41D4-A156-96680767862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9CB033A-70DD-4203-BB54-B325550D26D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53E59C19-945C-48C8-A8D3-6F97EEBA81D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333C8202-9DDE-42D3-B476-E49C0E93BB6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D18FB48-05E0-4A5C-8DF5-E2AC44BF44BC}"/>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6456EE9-5ED5-45FF-977B-15C33AF06CA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FA50C61-206E-4CF1-ABB8-88455F645D4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B58C2C79-8696-46C7-8379-C82C91916DD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、昨年度から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これは、算定上の分子となる将来負担額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分母となる経常一般財源等の増加以上に、控除項目である経常経費充当一般財源等が増加したことにより分母が減少したことによる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類似団体、愛媛県、全国平均を上回っていることに加え、今後も、東予東部消防指令センター整備事業等の</a:t>
          </a:r>
          <a:r>
            <a:rPr kumimoji="1" lang="ja-JP" altLang="en-US" sz="1100">
              <a:latin typeface="ＭＳ Ｐゴシック" panose="020B0600070205080204" pitchFamily="50" charset="-128"/>
              <a:ea typeface="ＭＳ Ｐゴシック" panose="020B0600070205080204" pitchFamily="50" charset="-128"/>
            </a:rPr>
            <a:t>大型事業の実施に伴い地方債の借入が見込まれることから、事業実施方法や事業規模等の精査により、経費削減及び将来負担額の抑制に努める。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74D6EE78-7B6E-481F-8AEC-08B7F8463F2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F291FBD-FE2C-4986-8EF3-8F7D89DA9AD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56A91BBC-0835-49BA-9290-0BC87545B5D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B6C63E65-690A-4B0D-AF15-A575AA27A202}"/>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A098AD7-D35C-476E-A98D-D2493CB0A5CC}"/>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EABF2C52-4B29-47B6-938D-B510B78CA05A}"/>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E8359212-2FA3-4A17-B2CA-7501974929A5}"/>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5310E16-13AA-4275-AACE-A3CD3DF8F881}"/>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4C4F34D8-5CD5-49B0-86DC-6A2694B080E7}"/>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62E57A8A-C925-46D2-929B-ED637F09E3A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AF90C741-CE5D-4EB8-ACD0-1E3C8319FEF4}"/>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93502A57-A046-4F5E-A02D-4691C311A000}"/>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DC52B213-B91B-46B8-8279-E1741530964F}"/>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2AF2AF45-6FF7-4F39-B44A-03F2F83B2AAB}"/>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AECB8A0-469B-4D81-9A7C-D62C57BE756B}"/>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75AADD5-D861-459B-90EA-B26739FB5CE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9E54E61-918D-4FE7-8840-4950F957D1F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5AB97669-88C4-4D0B-8F9F-98AB817D06D2}"/>
            </a:ext>
          </a:extLst>
        </xdr:cNvPr>
        <xdr:cNvCxnSpPr/>
      </xdr:nvCxnSpPr>
      <xdr:spPr>
        <a:xfrm flipV="1">
          <a:off x="13326745" y="5058228"/>
          <a:ext cx="1269" cy="1313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59C125F4-4BE9-4B91-99AA-56960CE205E6}"/>
            </a:ext>
          </a:extLst>
        </xdr:cNvPr>
        <xdr:cNvSpPr txBox="1"/>
      </xdr:nvSpPr>
      <xdr:spPr>
        <a:xfrm>
          <a:off x="13379450" y="636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7DA2293B-6C1A-469D-85E5-BD9FAC8C46FB}"/>
            </a:ext>
          </a:extLst>
        </xdr:cNvPr>
        <xdr:cNvCxnSpPr/>
      </xdr:nvCxnSpPr>
      <xdr:spPr>
        <a:xfrm>
          <a:off x="13255625" y="6371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8F2F919E-9DC7-46C4-8372-96A8670879D4}"/>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6AF1F493-9CFF-497D-B992-1A1110ECC185}"/>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BAB3F087-0B5F-4358-AA28-91CE196E24C5}"/>
            </a:ext>
          </a:extLst>
        </xdr:cNvPr>
        <xdr:cNvSpPr txBox="1"/>
      </xdr:nvSpPr>
      <xdr:spPr>
        <a:xfrm>
          <a:off x="13379450" y="5617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DFC5B68F-AC67-4D40-BE3D-D168580CF34E}"/>
            </a:ext>
          </a:extLst>
        </xdr:cNvPr>
        <xdr:cNvSpPr/>
      </xdr:nvSpPr>
      <xdr:spPr>
        <a:xfrm>
          <a:off x="13293725" y="576263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17108D5E-3A72-487E-AF84-9FE652D73DDE}"/>
            </a:ext>
          </a:extLst>
        </xdr:cNvPr>
        <xdr:cNvSpPr/>
      </xdr:nvSpPr>
      <xdr:spPr>
        <a:xfrm>
          <a:off x="12646025" y="57179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DAE29476-83B3-4ED6-87B6-E857600CDE66}"/>
            </a:ext>
          </a:extLst>
        </xdr:cNvPr>
        <xdr:cNvSpPr/>
      </xdr:nvSpPr>
      <xdr:spPr>
        <a:xfrm>
          <a:off x="11960225" y="5725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E6C1F450-4CC0-4849-8138-BFE155AC5CFE}"/>
            </a:ext>
          </a:extLst>
        </xdr:cNvPr>
        <xdr:cNvSpPr/>
      </xdr:nvSpPr>
      <xdr:spPr>
        <a:xfrm>
          <a:off x="11274425" y="5678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37" name="フローチャート: 判断 136">
          <a:extLst>
            <a:ext uri="{FF2B5EF4-FFF2-40B4-BE49-F238E27FC236}">
              <a16:creationId xmlns:a16="http://schemas.microsoft.com/office/drawing/2014/main" id="{15B31BBD-7D05-4AFB-B917-02EFB8CAA4D2}"/>
            </a:ext>
          </a:extLst>
        </xdr:cNvPr>
        <xdr:cNvSpPr/>
      </xdr:nvSpPr>
      <xdr:spPr>
        <a:xfrm>
          <a:off x="10588625" y="60668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8E82DE0-F2E9-426A-A79B-54CA21BCDC59}"/>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FFE48F8-976F-4A45-AE97-97A2E1A589F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F833CF6-05C0-4925-992A-D706F7D4B28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6F5CB10-39F4-492C-BB25-ACEB57E0871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30A8812-9AED-4952-8078-B4370E2BB85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108966</xdr:rowOff>
    </xdr:from>
    <xdr:to>
      <xdr:col>76</xdr:col>
      <xdr:colOff>73025</xdr:colOff>
      <xdr:row>32</xdr:row>
      <xdr:rowOff>39116</xdr:rowOff>
    </xdr:to>
    <xdr:sp macro="" textlink="">
      <xdr:nvSpPr>
        <xdr:cNvPr id="143" name="楕円 142">
          <a:extLst>
            <a:ext uri="{FF2B5EF4-FFF2-40B4-BE49-F238E27FC236}">
              <a16:creationId xmlns:a16="http://schemas.microsoft.com/office/drawing/2014/main" id="{3ADA418F-E8E5-4F3D-977F-430405AF6374}"/>
            </a:ext>
          </a:extLst>
        </xdr:cNvPr>
        <xdr:cNvSpPr/>
      </xdr:nvSpPr>
      <xdr:spPr>
        <a:xfrm>
          <a:off x="13293725" y="59446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87393</xdr:rowOff>
    </xdr:from>
    <xdr:ext cx="469744" cy="259045"/>
    <xdr:sp macro="" textlink="">
      <xdr:nvSpPr>
        <xdr:cNvPr id="144" name="債務償還比率該当値テキスト">
          <a:extLst>
            <a:ext uri="{FF2B5EF4-FFF2-40B4-BE49-F238E27FC236}">
              <a16:creationId xmlns:a16="http://schemas.microsoft.com/office/drawing/2014/main" id="{53BF5D28-76FF-4CF1-8120-3B3C091BC5AD}"/>
            </a:ext>
          </a:extLst>
        </xdr:cNvPr>
        <xdr:cNvSpPr txBox="1"/>
      </xdr:nvSpPr>
      <xdr:spPr>
        <a:xfrm>
          <a:off x="13379450" y="592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85834</xdr:rowOff>
    </xdr:from>
    <xdr:to>
      <xdr:col>72</xdr:col>
      <xdr:colOff>123825</xdr:colOff>
      <xdr:row>32</xdr:row>
      <xdr:rowOff>15984</xdr:rowOff>
    </xdr:to>
    <xdr:sp macro="" textlink="">
      <xdr:nvSpPr>
        <xdr:cNvPr id="145" name="楕円 144">
          <a:extLst>
            <a:ext uri="{FF2B5EF4-FFF2-40B4-BE49-F238E27FC236}">
              <a16:creationId xmlns:a16="http://schemas.microsoft.com/office/drawing/2014/main" id="{558CDA80-D63B-418D-B0FF-933C5C3924C3}"/>
            </a:ext>
          </a:extLst>
        </xdr:cNvPr>
        <xdr:cNvSpPr/>
      </xdr:nvSpPr>
      <xdr:spPr>
        <a:xfrm>
          <a:off x="12646025" y="59214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136634</xdr:rowOff>
    </xdr:from>
    <xdr:to>
      <xdr:col>76</xdr:col>
      <xdr:colOff>22225</xdr:colOff>
      <xdr:row>31</xdr:row>
      <xdr:rowOff>159766</xdr:rowOff>
    </xdr:to>
    <xdr:cxnSp macro="">
      <xdr:nvCxnSpPr>
        <xdr:cNvPr id="146" name="直線コネクタ 145">
          <a:extLst>
            <a:ext uri="{FF2B5EF4-FFF2-40B4-BE49-F238E27FC236}">
              <a16:creationId xmlns:a16="http://schemas.microsoft.com/office/drawing/2014/main" id="{FC96135B-2901-49E1-A95A-396EDD1FB84B}"/>
            </a:ext>
          </a:extLst>
        </xdr:cNvPr>
        <xdr:cNvCxnSpPr/>
      </xdr:nvCxnSpPr>
      <xdr:spPr>
        <a:xfrm>
          <a:off x="12693650" y="5978634"/>
          <a:ext cx="638175"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170343</xdr:rowOff>
    </xdr:from>
    <xdr:to>
      <xdr:col>68</xdr:col>
      <xdr:colOff>123825</xdr:colOff>
      <xdr:row>32</xdr:row>
      <xdr:rowOff>100493</xdr:rowOff>
    </xdr:to>
    <xdr:sp macro="" textlink="">
      <xdr:nvSpPr>
        <xdr:cNvPr id="147" name="楕円 146">
          <a:extLst>
            <a:ext uri="{FF2B5EF4-FFF2-40B4-BE49-F238E27FC236}">
              <a16:creationId xmlns:a16="http://schemas.microsoft.com/office/drawing/2014/main" id="{5C2F6054-5693-4A14-A845-09C62DFD9E45}"/>
            </a:ext>
          </a:extLst>
        </xdr:cNvPr>
        <xdr:cNvSpPr/>
      </xdr:nvSpPr>
      <xdr:spPr>
        <a:xfrm>
          <a:off x="11960225" y="59996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136634</xdr:rowOff>
    </xdr:from>
    <xdr:to>
      <xdr:col>72</xdr:col>
      <xdr:colOff>73025</xdr:colOff>
      <xdr:row>32</xdr:row>
      <xdr:rowOff>49693</xdr:rowOff>
    </xdr:to>
    <xdr:cxnSp macro="">
      <xdr:nvCxnSpPr>
        <xdr:cNvPr id="148" name="直線コネクタ 147">
          <a:extLst>
            <a:ext uri="{FF2B5EF4-FFF2-40B4-BE49-F238E27FC236}">
              <a16:creationId xmlns:a16="http://schemas.microsoft.com/office/drawing/2014/main" id="{284FB969-6C0B-4325-98EB-777AB5D80C52}"/>
            </a:ext>
          </a:extLst>
        </xdr:cNvPr>
        <xdr:cNvCxnSpPr/>
      </xdr:nvCxnSpPr>
      <xdr:spPr>
        <a:xfrm flipV="1">
          <a:off x="12007850" y="5978634"/>
          <a:ext cx="685800" cy="6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18134</xdr:rowOff>
    </xdr:from>
    <xdr:to>
      <xdr:col>64</xdr:col>
      <xdr:colOff>123825</xdr:colOff>
      <xdr:row>31</xdr:row>
      <xdr:rowOff>119734</xdr:rowOff>
    </xdr:to>
    <xdr:sp macro="" textlink="">
      <xdr:nvSpPr>
        <xdr:cNvPr id="149" name="楕円 148">
          <a:extLst>
            <a:ext uri="{FF2B5EF4-FFF2-40B4-BE49-F238E27FC236}">
              <a16:creationId xmlns:a16="http://schemas.microsoft.com/office/drawing/2014/main" id="{04FDFD3A-A218-4D8F-908D-80A443F0AEAA}"/>
            </a:ext>
          </a:extLst>
        </xdr:cNvPr>
        <xdr:cNvSpPr/>
      </xdr:nvSpPr>
      <xdr:spPr>
        <a:xfrm>
          <a:off x="11274425" y="58569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68934</xdr:rowOff>
    </xdr:from>
    <xdr:to>
      <xdr:col>68</xdr:col>
      <xdr:colOff>73025</xdr:colOff>
      <xdr:row>32</xdr:row>
      <xdr:rowOff>49693</xdr:rowOff>
    </xdr:to>
    <xdr:cxnSp macro="">
      <xdr:nvCxnSpPr>
        <xdr:cNvPr id="150" name="直線コネクタ 149">
          <a:extLst>
            <a:ext uri="{FF2B5EF4-FFF2-40B4-BE49-F238E27FC236}">
              <a16:creationId xmlns:a16="http://schemas.microsoft.com/office/drawing/2014/main" id="{A9AC3B81-0280-4734-BB82-172E68587C89}"/>
            </a:ext>
          </a:extLst>
        </xdr:cNvPr>
        <xdr:cNvCxnSpPr/>
      </xdr:nvCxnSpPr>
      <xdr:spPr>
        <a:xfrm>
          <a:off x="11322050" y="5904584"/>
          <a:ext cx="685800" cy="1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120297</xdr:rowOff>
    </xdr:from>
    <xdr:to>
      <xdr:col>60</xdr:col>
      <xdr:colOff>123825</xdr:colOff>
      <xdr:row>34</xdr:row>
      <xdr:rowOff>50447</xdr:rowOff>
    </xdr:to>
    <xdr:sp macro="" textlink="">
      <xdr:nvSpPr>
        <xdr:cNvPr id="151" name="楕円 150">
          <a:extLst>
            <a:ext uri="{FF2B5EF4-FFF2-40B4-BE49-F238E27FC236}">
              <a16:creationId xmlns:a16="http://schemas.microsoft.com/office/drawing/2014/main" id="{C4D45FC2-7FC5-48A2-AE8F-E574823A591C}"/>
            </a:ext>
          </a:extLst>
        </xdr:cNvPr>
        <xdr:cNvSpPr/>
      </xdr:nvSpPr>
      <xdr:spPr>
        <a:xfrm>
          <a:off x="10588625" y="628614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68934</xdr:rowOff>
    </xdr:from>
    <xdr:to>
      <xdr:col>64</xdr:col>
      <xdr:colOff>73025</xdr:colOff>
      <xdr:row>33</xdr:row>
      <xdr:rowOff>171097</xdr:rowOff>
    </xdr:to>
    <xdr:cxnSp macro="">
      <xdr:nvCxnSpPr>
        <xdr:cNvPr id="152" name="直線コネクタ 151">
          <a:extLst>
            <a:ext uri="{FF2B5EF4-FFF2-40B4-BE49-F238E27FC236}">
              <a16:creationId xmlns:a16="http://schemas.microsoft.com/office/drawing/2014/main" id="{D127D162-CBDD-4851-ABC7-AB23508A9088}"/>
            </a:ext>
          </a:extLst>
        </xdr:cNvPr>
        <xdr:cNvCxnSpPr/>
      </xdr:nvCxnSpPr>
      <xdr:spPr>
        <a:xfrm flipV="1">
          <a:off x="10636250" y="5904584"/>
          <a:ext cx="685800" cy="41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0FB1B783-2545-48B5-BE2B-B089370264D4}"/>
            </a:ext>
          </a:extLst>
        </xdr:cNvPr>
        <xdr:cNvSpPr txBox="1"/>
      </xdr:nvSpPr>
      <xdr:spPr>
        <a:xfrm>
          <a:off x="12465127" y="551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D75098BD-C7BC-4BC3-ABDB-EC0A84F24E7B}"/>
            </a:ext>
          </a:extLst>
        </xdr:cNvPr>
        <xdr:cNvSpPr txBox="1"/>
      </xdr:nvSpPr>
      <xdr:spPr>
        <a:xfrm>
          <a:off x="11788852" y="551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CDA4CE3F-9C0F-4695-B07C-C9D358F2D9C3}"/>
            </a:ext>
          </a:extLst>
        </xdr:cNvPr>
        <xdr:cNvSpPr txBox="1"/>
      </xdr:nvSpPr>
      <xdr:spPr>
        <a:xfrm>
          <a:off x="11103052" y="546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9569</xdr:rowOff>
    </xdr:from>
    <xdr:ext cx="469744" cy="259045"/>
    <xdr:sp macro="" textlink="">
      <xdr:nvSpPr>
        <xdr:cNvPr id="156" name="n_4aveValue債務償還比率">
          <a:extLst>
            <a:ext uri="{FF2B5EF4-FFF2-40B4-BE49-F238E27FC236}">
              <a16:creationId xmlns:a16="http://schemas.microsoft.com/office/drawing/2014/main" id="{C786261E-3717-41E0-AD7E-B0CFEF10B469}"/>
            </a:ext>
          </a:extLst>
        </xdr:cNvPr>
        <xdr:cNvSpPr txBox="1"/>
      </xdr:nvSpPr>
      <xdr:spPr>
        <a:xfrm>
          <a:off x="10417252" y="584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7111</xdr:rowOff>
    </xdr:from>
    <xdr:ext cx="469744" cy="259045"/>
    <xdr:sp macro="" textlink="">
      <xdr:nvSpPr>
        <xdr:cNvPr id="157" name="n_1mainValue債務償還比率">
          <a:extLst>
            <a:ext uri="{FF2B5EF4-FFF2-40B4-BE49-F238E27FC236}">
              <a16:creationId xmlns:a16="http://schemas.microsoft.com/office/drawing/2014/main" id="{DC610427-C7B6-4182-8875-F81869A07E2F}"/>
            </a:ext>
          </a:extLst>
        </xdr:cNvPr>
        <xdr:cNvSpPr txBox="1"/>
      </xdr:nvSpPr>
      <xdr:spPr>
        <a:xfrm>
          <a:off x="12465127" y="601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91620</xdr:rowOff>
    </xdr:from>
    <xdr:ext cx="469744" cy="259045"/>
    <xdr:sp macro="" textlink="">
      <xdr:nvSpPr>
        <xdr:cNvPr id="158" name="n_2mainValue債務償還比率">
          <a:extLst>
            <a:ext uri="{FF2B5EF4-FFF2-40B4-BE49-F238E27FC236}">
              <a16:creationId xmlns:a16="http://schemas.microsoft.com/office/drawing/2014/main" id="{7B0E24C7-4346-4C59-80D2-FCC77D28BE39}"/>
            </a:ext>
          </a:extLst>
        </xdr:cNvPr>
        <xdr:cNvSpPr txBox="1"/>
      </xdr:nvSpPr>
      <xdr:spPr>
        <a:xfrm>
          <a:off x="11788852" y="60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110861</xdr:rowOff>
    </xdr:from>
    <xdr:ext cx="469744" cy="259045"/>
    <xdr:sp macro="" textlink="">
      <xdr:nvSpPr>
        <xdr:cNvPr id="159" name="n_3mainValue債務償還比率">
          <a:extLst>
            <a:ext uri="{FF2B5EF4-FFF2-40B4-BE49-F238E27FC236}">
              <a16:creationId xmlns:a16="http://schemas.microsoft.com/office/drawing/2014/main" id="{A6252F04-79B6-4122-A8F2-7CB2DA52CEB2}"/>
            </a:ext>
          </a:extLst>
        </xdr:cNvPr>
        <xdr:cNvSpPr txBox="1"/>
      </xdr:nvSpPr>
      <xdr:spPr>
        <a:xfrm>
          <a:off x="11103052" y="594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41574</xdr:rowOff>
    </xdr:from>
    <xdr:ext cx="469744" cy="259045"/>
    <xdr:sp macro="" textlink="">
      <xdr:nvSpPr>
        <xdr:cNvPr id="160" name="n_4mainValue債務償還比率">
          <a:extLst>
            <a:ext uri="{FF2B5EF4-FFF2-40B4-BE49-F238E27FC236}">
              <a16:creationId xmlns:a16="http://schemas.microsoft.com/office/drawing/2014/main" id="{1794331A-02D1-4005-B7F0-B2DC11ECD1FD}"/>
            </a:ext>
          </a:extLst>
        </xdr:cNvPr>
        <xdr:cNvSpPr txBox="1"/>
      </xdr:nvSpPr>
      <xdr:spPr>
        <a:xfrm>
          <a:off x="10417252" y="636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0D03BE5-FE27-4081-B6D3-DACA74381A2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C6136DC-5F5A-49A7-B6CA-0E4B4C66241E}"/>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79FED3D-E4AF-4F28-95E7-46F5F46C277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0FF59F5-B07A-4782-A5FB-3F89D385497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8DE71B-39F5-4596-A27A-4C9DD0955DF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ED2A4FD-321E-427E-B778-18C25CF08FCD}"/>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071A11-041A-459C-A359-6F21E312365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CA8738-D43D-4424-BABA-F4E07048E5B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FF92DF1-DA21-4D1E-8177-B230353EDEA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65CB65-05DA-44D8-B9B6-FEE8202D3E5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DF40DB-833D-454B-8BF4-1216D887EDF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59A31D-F555-4EA7-8CF7-E4BD7446F67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4A014D-CCCA-4BBC-9D50-13F1DF787AF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6E3001-823F-4927-9239-AC47B560BF3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C27334-474A-4E8B-AEB0-658BD5117E5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8F0DFA-2F9B-476C-AC0E-7CEC9FC4DA3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1B1B47-EC2A-4DF2-A4F0-59C5B668845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C389A1-ED68-49AB-A993-F312658DB20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69421D-6C28-4A98-843E-244D42013A1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6755A2-1D91-4457-8956-A2DE24795B1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2E7A3B-B9EA-4BCE-A8F3-6EF560F8B6F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883EF2A-127E-43A1-A540-8ED15F28278B}"/>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AABBA2-BC1F-4C47-A3E1-669638E65D3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9AF970-3330-4C6D-BCAE-3C1B88B0069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90B981-F3F0-49EA-9D86-33C85185F43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6BD3C2-39A9-4C61-A588-2119A7E3B7E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2095ABA-88E8-45FF-98E8-E5982FF9CCF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A7A376-38DA-41D3-BCDA-53410624F6A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CE6B33-F7BE-4970-A389-B07805A3D89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E39345-9E5F-4C30-A914-054650F4745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375F90-C008-4797-A9E8-7352EF74914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A286939-0581-4AA9-AE31-3ED312F4577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59E22F-B253-49E5-98B7-B333FC9BF65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BCD131-F487-4CC2-8880-B6EF5D63719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CAB962-1D9D-441F-ADE7-1AD4B35132F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A522D84-CB06-4BB1-B9EC-8BC9A87E80B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B4CFB4-376F-4416-9420-C8AA66DA6A1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489A56-DF07-43EF-8006-CB269CEEB45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8F0E74-62F3-4A2A-99D5-85C79A773CA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C5E2C7C-AE7A-4D3C-A08D-CDB5CE1614E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0396B6-9B38-4A08-B472-C5607CCA819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3AC248-298D-44ED-A789-9BD8F0294EE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0ABF8F-E11F-4B8C-AD4D-362D5FC812D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FC9246B-842B-493A-BDB8-FBC10FD15E8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D71A552-3658-4C28-8B8B-274D57B5CB3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8B14B4-38E7-4453-97EC-C57CB546552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4C2647-DBB7-45DB-9C39-039A4188730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1CBFA47-B730-4DB5-883D-A9BFFCE44E8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E8B34CD-A93A-4BD3-ADC0-44D3F713EBF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5B0B478-C760-4812-939A-A43592CD394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27AA28C-C470-4CCC-8D8F-D4E13C94344B}"/>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D46EA4A-1877-4314-805D-6EB0D63FE40E}"/>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260B63B-A7A1-4FE4-A22C-5222D7E87EE4}"/>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F244156-CCE6-479E-B52A-4D05493BFC25}"/>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7205ADC-A57B-47FD-9F29-04A682C6821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3A29D2D-0AA0-49F9-9A16-6F08D4B8506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ECB106B-1B2C-4164-86BF-0B560D0DF545}"/>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A644B7F-65BF-42FE-BEB6-649C9958121B}"/>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326E8F-EE9A-4354-8EE4-967C3469A1AE}"/>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7ECE705E-A33E-44B5-A42A-EFBB9ABE9541}"/>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DA7C5B-5358-4B55-933A-83BDE4EC6F1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C6D86C91-8EEE-40F8-A6CA-E300E7A3A1FB}"/>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B59E856-7E18-4700-B48E-9374CF3AD9E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133C9858-D186-4044-8C35-D252777BD20B}"/>
            </a:ext>
          </a:extLst>
        </xdr:cNvPr>
        <xdr:cNvCxnSpPr/>
      </xdr:nvCxnSpPr>
      <xdr:spPr>
        <a:xfrm flipV="1">
          <a:off x="4180840" y="5372100"/>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71A3A46D-9E85-4249-88FA-FD233A3DADEB}"/>
            </a:ext>
          </a:extLst>
        </xdr:cNvPr>
        <xdr:cNvSpPr txBox="1"/>
      </xdr:nvSpPr>
      <xdr:spPr>
        <a:xfrm>
          <a:off x="4219575" y="671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187938B1-CCA1-492D-A66A-93CFF5B125C4}"/>
            </a:ext>
          </a:extLst>
        </xdr:cNvPr>
        <xdr:cNvCxnSpPr/>
      </xdr:nvCxnSpPr>
      <xdr:spPr>
        <a:xfrm>
          <a:off x="41052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1F82DE78-0638-46C9-9BFC-2923168C6634}"/>
            </a:ext>
          </a:extLst>
        </xdr:cNvPr>
        <xdr:cNvSpPr txBox="1"/>
      </xdr:nvSpPr>
      <xdr:spPr>
        <a:xfrm>
          <a:off x="4219575" y="51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84561B0C-788D-47CF-86CC-5597D8E0CC80}"/>
            </a:ext>
          </a:extLst>
        </xdr:cNvPr>
        <xdr:cNvCxnSpPr/>
      </xdr:nvCxnSpPr>
      <xdr:spPr>
        <a:xfrm>
          <a:off x="4105275" y="5372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03811E97-ABE1-4F30-9914-55BBF1EE7EA3}"/>
            </a:ext>
          </a:extLst>
        </xdr:cNvPr>
        <xdr:cNvSpPr txBox="1"/>
      </xdr:nvSpPr>
      <xdr:spPr>
        <a:xfrm>
          <a:off x="4219575" y="5761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505DFB21-0E72-4929-8742-CCF93F28FA3B}"/>
            </a:ext>
          </a:extLst>
        </xdr:cNvPr>
        <xdr:cNvSpPr/>
      </xdr:nvSpPr>
      <xdr:spPr>
        <a:xfrm>
          <a:off x="4124325" y="5906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AC98E115-BB92-4F08-B698-32AA178C6CE2}"/>
            </a:ext>
          </a:extLst>
        </xdr:cNvPr>
        <xdr:cNvSpPr/>
      </xdr:nvSpPr>
      <xdr:spPr>
        <a:xfrm>
          <a:off x="3381375" y="58675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D4E65568-A6A9-4F07-AD8E-26198CDF6DDF}"/>
            </a:ext>
          </a:extLst>
        </xdr:cNvPr>
        <xdr:cNvSpPr/>
      </xdr:nvSpPr>
      <xdr:spPr>
        <a:xfrm>
          <a:off x="2571750" y="5831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7C5BD14B-376F-4632-9496-B6D479A9EFB8}"/>
            </a:ext>
          </a:extLst>
        </xdr:cNvPr>
        <xdr:cNvSpPr/>
      </xdr:nvSpPr>
      <xdr:spPr>
        <a:xfrm>
          <a:off x="1781175" y="5779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33564</xdr:rowOff>
    </xdr:from>
    <xdr:to>
      <xdr:col>6</xdr:col>
      <xdr:colOff>38100</xdr:colOff>
      <xdr:row>35</xdr:row>
      <xdr:rowOff>135164</xdr:rowOff>
    </xdr:to>
    <xdr:sp macro="" textlink="">
      <xdr:nvSpPr>
        <xdr:cNvPr id="69" name="フローチャート: 判断 68">
          <a:extLst>
            <a:ext uri="{FF2B5EF4-FFF2-40B4-BE49-F238E27FC236}">
              <a16:creationId xmlns:a16="http://schemas.microsoft.com/office/drawing/2014/main" id="{5ED27CF9-37F5-4FE7-A13A-B2F19411780A}"/>
            </a:ext>
          </a:extLst>
        </xdr:cNvPr>
        <xdr:cNvSpPr/>
      </xdr:nvSpPr>
      <xdr:spPr>
        <a:xfrm>
          <a:off x="981075" y="5707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F08C34-2D93-44F5-9F15-FACBD07BEFE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DF0080-C307-4668-9C38-3A7AB04283A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77F9615-0298-41A4-9D62-96D56BCBE4B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4FDF48B-E48C-4EE8-960D-4E71BAA124D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756183C-B879-4717-B0D5-89DA1CDFB9A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4173</xdr:rowOff>
    </xdr:from>
    <xdr:to>
      <xdr:col>24</xdr:col>
      <xdr:colOff>114300</xdr:colOff>
      <xdr:row>37</xdr:row>
      <xdr:rowOff>105773</xdr:rowOff>
    </xdr:to>
    <xdr:sp macro="" textlink="">
      <xdr:nvSpPr>
        <xdr:cNvPr id="75" name="楕円 74">
          <a:extLst>
            <a:ext uri="{FF2B5EF4-FFF2-40B4-BE49-F238E27FC236}">
              <a16:creationId xmlns:a16="http://schemas.microsoft.com/office/drawing/2014/main" id="{48C230B5-425C-4B62-A21B-62D1B6438DD2}"/>
            </a:ext>
          </a:extLst>
        </xdr:cNvPr>
        <xdr:cNvSpPr/>
      </xdr:nvSpPr>
      <xdr:spPr>
        <a:xfrm>
          <a:off x="4124325" y="60080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154050</xdr:rowOff>
    </xdr:from>
    <xdr:ext cx="405111" cy="259045"/>
    <xdr:sp macro="" textlink="">
      <xdr:nvSpPr>
        <xdr:cNvPr id="76" name="【道路】&#10;有形固定資産減価償却率該当値テキスト">
          <a:extLst>
            <a:ext uri="{FF2B5EF4-FFF2-40B4-BE49-F238E27FC236}">
              <a16:creationId xmlns:a16="http://schemas.microsoft.com/office/drawing/2014/main" id="{02CD75B6-05D9-4E22-8B5F-C529E4A81B9C}"/>
            </a:ext>
          </a:extLst>
        </xdr:cNvPr>
        <xdr:cNvSpPr txBox="1"/>
      </xdr:nvSpPr>
      <xdr:spPr>
        <a:xfrm>
          <a:off x="4219575" y="599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xdr:rowOff>
    </xdr:from>
    <xdr:to>
      <xdr:col>20</xdr:col>
      <xdr:colOff>38100</xdr:colOff>
      <xdr:row>37</xdr:row>
      <xdr:rowOff>102507</xdr:rowOff>
    </xdr:to>
    <xdr:sp macro="" textlink="">
      <xdr:nvSpPr>
        <xdr:cNvPr id="77" name="楕円 76">
          <a:extLst>
            <a:ext uri="{FF2B5EF4-FFF2-40B4-BE49-F238E27FC236}">
              <a16:creationId xmlns:a16="http://schemas.microsoft.com/office/drawing/2014/main" id="{55658E60-85AE-4709-94CB-1DD5194A30F6}"/>
            </a:ext>
          </a:extLst>
        </xdr:cNvPr>
        <xdr:cNvSpPr/>
      </xdr:nvSpPr>
      <xdr:spPr>
        <a:xfrm>
          <a:off x="3381375" y="60016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51707</xdr:rowOff>
    </xdr:from>
    <xdr:to>
      <xdr:col>24</xdr:col>
      <xdr:colOff>63500</xdr:colOff>
      <xdr:row>37</xdr:row>
      <xdr:rowOff>54973</xdr:rowOff>
    </xdr:to>
    <xdr:cxnSp macro="">
      <xdr:nvCxnSpPr>
        <xdr:cNvPr id="78" name="直線コネクタ 77">
          <a:extLst>
            <a:ext uri="{FF2B5EF4-FFF2-40B4-BE49-F238E27FC236}">
              <a16:creationId xmlns:a16="http://schemas.microsoft.com/office/drawing/2014/main" id="{9BE99D57-3B4F-47AF-A512-37FF7522233B}"/>
            </a:ext>
          </a:extLst>
        </xdr:cNvPr>
        <xdr:cNvCxnSpPr/>
      </xdr:nvCxnSpPr>
      <xdr:spPr>
        <a:xfrm>
          <a:off x="3429000" y="6049282"/>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146231</xdr:rowOff>
    </xdr:from>
    <xdr:to>
      <xdr:col>15</xdr:col>
      <xdr:colOff>101600</xdr:colOff>
      <xdr:row>37</xdr:row>
      <xdr:rowOff>76381</xdr:rowOff>
    </xdr:to>
    <xdr:sp macro="" textlink="">
      <xdr:nvSpPr>
        <xdr:cNvPr id="79" name="楕円 78">
          <a:extLst>
            <a:ext uri="{FF2B5EF4-FFF2-40B4-BE49-F238E27FC236}">
              <a16:creationId xmlns:a16="http://schemas.microsoft.com/office/drawing/2014/main" id="{4AD617DF-65DB-469C-8EE0-298A3FC61202}"/>
            </a:ext>
          </a:extLst>
        </xdr:cNvPr>
        <xdr:cNvSpPr/>
      </xdr:nvSpPr>
      <xdr:spPr>
        <a:xfrm>
          <a:off x="2571750" y="5981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25581</xdr:rowOff>
    </xdr:from>
    <xdr:to>
      <xdr:col>19</xdr:col>
      <xdr:colOff>177800</xdr:colOff>
      <xdr:row>37</xdr:row>
      <xdr:rowOff>51707</xdr:rowOff>
    </xdr:to>
    <xdr:cxnSp macro="">
      <xdr:nvCxnSpPr>
        <xdr:cNvPr id="80" name="直線コネクタ 79">
          <a:extLst>
            <a:ext uri="{FF2B5EF4-FFF2-40B4-BE49-F238E27FC236}">
              <a16:creationId xmlns:a16="http://schemas.microsoft.com/office/drawing/2014/main" id="{B2725B71-6208-41EC-9A9F-C6AFA5AC01D3}"/>
            </a:ext>
          </a:extLst>
        </xdr:cNvPr>
        <xdr:cNvCxnSpPr/>
      </xdr:nvCxnSpPr>
      <xdr:spPr>
        <a:xfrm>
          <a:off x="2619375" y="6029506"/>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81" name="楕円 80">
          <a:extLst>
            <a:ext uri="{FF2B5EF4-FFF2-40B4-BE49-F238E27FC236}">
              <a16:creationId xmlns:a16="http://schemas.microsoft.com/office/drawing/2014/main" id="{3D5A1BC1-BCB1-455A-AF87-41FC8CE5B797}"/>
            </a:ext>
          </a:extLst>
        </xdr:cNvPr>
        <xdr:cNvSpPr/>
      </xdr:nvSpPr>
      <xdr:spPr>
        <a:xfrm>
          <a:off x="1781175" y="5981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25581</xdr:rowOff>
    </xdr:to>
    <xdr:cxnSp macro="">
      <xdr:nvCxnSpPr>
        <xdr:cNvPr id="82" name="直線コネクタ 81">
          <a:extLst>
            <a:ext uri="{FF2B5EF4-FFF2-40B4-BE49-F238E27FC236}">
              <a16:creationId xmlns:a16="http://schemas.microsoft.com/office/drawing/2014/main" id="{CB497C4A-D8F7-4A0A-94FD-C1720ACF1422}"/>
            </a:ext>
          </a:extLst>
        </xdr:cNvPr>
        <xdr:cNvCxnSpPr/>
      </xdr:nvCxnSpPr>
      <xdr:spPr>
        <a:xfrm>
          <a:off x="1828800" y="6019800"/>
          <a:ext cx="7905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3" name="楕円 82">
          <a:extLst>
            <a:ext uri="{FF2B5EF4-FFF2-40B4-BE49-F238E27FC236}">
              <a16:creationId xmlns:a16="http://schemas.microsoft.com/office/drawing/2014/main" id="{F5B63602-F7AE-4F25-85C6-2654F1654038}"/>
            </a:ext>
          </a:extLst>
        </xdr:cNvPr>
        <xdr:cNvSpPr/>
      </xdr:nvSpPr>
      <xdr:spPr>
        <a:xfrm>
          <a:off x="981075" y="5981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19050</xdr:rowOff>
    </xdr:to>
    <xdr:cxnSp macro="">
      <xdr:nvCxnSpPr>
        <xdr:cNvPr id="84" name="直線コネクタ 83">
          <a:extLst>
            <a:ext uri="{FF2B5EF4-FFF2-40B4-BE49-F238E27FC236}">
              <a16:creationId xmlns:a16="http://schemas.microsoft.com/office/drawing/2014/main" id="{6782D250-0479-4840-AD20-113C76BB7F3C}"/>
            </a:ext>
          </a:extLst>
        </xdr:cNvPr>
        <xdr:cNvCxnSpPr/>
      </xdr:nvCxnSpPr>
      <xdr:spPr>
        <a:xfrm>
          <a:off x="1028700" y="6019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1118A1C3-B7AD-41BB-A143-D7B41A1FD5C4}"/>
            </a:ext>
          </a:extLst>
        </xdr:cNvPr>
        <xdr:cNvSpPr txBox="1"/>
      </xdr:nvSpPr>
      <xdr:spPr>
        <a:xfrm>
          <a:off x="3239144" y="566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2618F41C-6366-43EF-9457-903064435EE5}"/>
            </a:ext>
          </a:extLst>
        </xdr:cNvPr>
        <xdr:cNvSpPr txBox="1"/>
      </xdr:nvSpPr>
      <xdr:spPr>
        <a:xfrm>
          <a:off x="2439044" y="561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82DA582D-6D4A-4759-B0B0-906B10403BA2}"/>
            </a:ext>
          </a:extLst>
        </xdr:cNvPr>
        <xdr:cNvSpPr txBox="1"/>
      </xdr:nvSpPr>
      <xdr:spPr>
        <a:xfrm>
          <a:off x="1648469"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151691</xdr:rowOff>
    </xdr:from>
    <xdr:ext cx="405111" cy="259045"/>
    <xdr:sp macro="" textlink="">
      <xdr:nvSpPr>
        <xdr:cNvPr id="88" name="n_4aveValue【道路】&#10;有形固定資産減価償却率">
          <a:extLst>
            <a:ext uri="{FF2B5EF4-FFF2-40B4-BE49-F238E27FC236}">
              <a16:creationId xmlns:a16="http://schemas.microsoft.com/office/drawing/2014/main" id="{5FAEBE8B-FC1B-4C9F-929D-A17CC6D9CCC4}"/>
            </a:ext>
          </a:extLst>
        </xdr:cNvPr>
        <xdr:cNvSpPr txBox="1"/>
      </xdr:nvSpPr>
      <xdr:spPr>
        <a:xfrm>
          <a:off x="848369" y="550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93634</xdr:rowOff>
    </xdr:from>
    <xdr:ext cx="405111" cy="259045"/>
    <xdr:sp macro="" textlink="">
      <xdr:nvSpPr>
        <xdr:cNvPr id="89" name="n_1mainValue【道路】&#10;有形固定資産減価償却率">
          <a:extLst>
            <a:ext uri="{FF2B5EF4-FFF2-40B4-BE49-F238E27FC236}">
              <a16:creationId xmlns:a16="http://schemas.microsoft.com/office/drawing/2014/main" id="{473271E9-0CA9-4877-9BD5-859E73591A1F}"/>
            </a:ext>
          </a:extLst>
        </xdr:cNvPr>
        <xdr:cNvSpPr txBox="1"/>
      </xdr:nvSpPr>
      <xdr:spPr>
        <a:xfrm>
          <a:off x="3239144" y="609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67508</xdr:rowOff>
    </xdr:from>
    <xdr:ext cx="405111" cy="259045"/>
    <xdr:sp macro="" textlink="">
      <xdr:nvSpPr>
        <xdr:cNvPr id="90" name="n_2mainValue【道路】&#10;有形固定資産減価償却率">
          <a:extLst>
            <a:ext uri="{FF2B5EF4-FFF2-40B4-BE49-F238E27FC236}">
              <a16:creationId xmlns:a16="http://schemas.microsoft.com/office/drawing/2014/main" id="{D7756CE7-6E41-4E45-A883-53F223A41E58}"/>
            </a:ext>
          </a:extLst>
        </xdr:cNvPr>
        <xdr:cNvSpPr txBox="1"/>
      </xdr:nvSpPr>
      <xdr:spPr>
        <a:xfrm>
          <a:off x="2439044" y="606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91" name="n_3mainValue【道路】&#10;有形固定資産減価償却率">
          <a:extLst>
            <a:ext uri="{FF2B5EF4-FFF2-40B4-BE49-F238E27FC236}">
              <a16:creationId xmlns:a16="http://schemas.microsoft.com/office/drawing/2014/main" id="{0CD5194A-CA47-4D9C-9104-DDE6B27E5E2A}"/>
            </a:ext>
          </a:extLst>
        </xdr:cNvPr>
        <xdr:cNvSpPr txBox="1"/>
      </xdr:nvSpPr>
      <xdr:spPr>
        <a:xfrm>
          <a:off x="16484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92" name="n_4mainValue【道路】&#10;有形固定資産減価償却率">
          <a:extLst>
            <a:ext uri="{FF2B5EF4-FFF2-40B4-BE49-F238E27FC236}">
              <a16:creationId xmlns:a16="http://schemas.microsoft.com/office/drawing/2014/main" id="{26570055-CFC8-497E-855E-3A536191F1E6}"/>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621EB6C-F833-44C9-A2EA-AE0389A0E2B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F3B3602-CE57-4C2B-8451-6795B62349C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95BC31A0-14A3-4F41-B3BB-D634F61876B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3412A87-2B6A-4FCF-8C33-32FD2791A13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FB8F19A-56F8-4A67-B9EC-F675D495D23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674D1D1-6D99-491C-A8D6-3FDF5678385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3D2D4EB-FA70-4A58-89AB-E726CBF81A0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3FEA8C13-5A12-4F93-8964-E32C9D06657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A8C35F6-4C8B-44C1-ADBB-49AC070C97D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FB691367-780F-4FE0-98B1-45299A09557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46D06A08-2731-4401-8218-495787307336}"/>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866F3821-FD59-4B62-A4AE-B9A5F167DAE4}"/>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A21F2743-04B8-4F59-91C4-DA33F3A0F2B3}"/>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F5E5B0BE-E08E-4524-ABF4-B46AE68B409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C7ED8A34-C043-4472-89F7-9DEA0464D8A9}"/>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CA70D068-FBD5-4865-888F-37DD97D14E5D}"/>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B122BEB8-5682-45D6-B83B-0FEC89B0B2E2}"/>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44D9EB85-ECA8-4A95-B754-CAAD1D75D209}"/>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41547FD4-912E-4902-8CA3-B3CA17190292}"/>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97B6801E-2A62-4F5F-A55D-B24A998E312C}"/>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011AE4B0-CF1B-4D38-9254-D37D633CFCA6}"/>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FBA265B4-3CFA-4A50-BD4A-76A3C27C6190}"/>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835815E2-0DE6-4AF0-8E1C-2DFEB9930FF3}"/>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97960273-1DBF-474F-ABB4-3043B40717E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AF1CA58D-A096-4C31-AF27-35DF61A2EDC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12CFFC24-DC15-44BC-B834-730E20D90D5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0F12604B-5953-4877-A054-F30C9C5EE1EE}"/>
            </a:ext>
          </a:extLst>
        </xdr:cNvPr>
        <xdr:cNvCxnSpPr/>
      </xdr:nvCxnSpPr>
      <xdr:spPr>
        <a:xfrm flipV="1">
          <a:off x="9429115" y="5364788"/>
          <a:ext cx="0" cy="1370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94CD9A0F-AA98-4347-A54A-6D7581BD6881}"/>
            </a:ext>
          </a:extLst>
        </xdr:cNvPr>
        <xdr:cNvSpPr txBox="1"/>
      </xdr:nvSpPr>
      <xdr:spPr>
        <a:xfrm>
          <a:off x="9467850" y="67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9EAA20C8-AAA3-4A3B-A371-DE4D56BAE3A1}"/>
            </a:ext>
          </a:extLst>
        </xdr:cNvPr>
        <xdr:cNvCxnSpPr/>
      </xdr:nvCxnSpPr>
      <xdr:spPr>
        <a:xfrm>
          <a:off x="9363075" y="67357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F675A2D3-5E0E-4877-9952-B97B2C1E3738}"/>
            </a:ext>
          </a:extLst>
        </xdr:cNvPr>
        <xdr:cNvSpPr txBox="1"/>
      </xdr:nvSpPr>
      <xdr:spPr>
        <a:xfrm>
          <a:off x="9467850" y="51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C3F265F8-FBC9-418A-AF7D-18360B5A4FBF}"/>
            </a:ext>
          </a:extLst>
        </xdr:cNvPr>
        <xdr:cNvCxnSpPr/>
      </xdr:nvCxnSpPr>
      <xdr:spPr>
        <a:xfrm>
          <a:off x="9363075" y="53647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F9E21971-603D-4B37-A4F0-F767EC007406}"/>
            </a:ext>
          </a:extLst>
        </xdr:cNvPr>
        <xdr:cNvSpPr txBox="1"/>
      </xdr:nvSpPr>
      <xdr:spPr>
        <a:xfrm>
          <a:off x="9467850" y="6077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7A95288-26E6-49B2-BB6B-1D7735677F23}"/>
            </a:ext>
          </a:extLst>
        </xdr:cNvPr>
        <xdr:cNvSpPr/>
      </xdr:nvSpPr>
      <xdr:spPr>
        <a:xfrm>
          <a:off x="9401175" y="609864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3B605117-2580-494D-9131-0527A4DF106B}"/>
            </a:ext>
          </a:extLst>
        </xdr:cNvPr>
        <xdr:cNvSpPr/>
      </xdr:nvSpPr>
      <xdr:spPr>
        <a:xfrm>
          <a:off x="8639175" y="6126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63CC7FE8-7B69-4238-88B4-A247CB67FF04}"/>
            </a:ext>
          </a:extLst>
        </xdr:cNvPr>
        <xdr:cNvSpPr/>
      </xdr:nvSpPr>
      <xdr:spPr>
        <a:xfrm>
          <a:off x="7839075" y="6143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C3F7CB66-EA9C-48B4-BCB6-86DABCFEAAF1}"/>
            </a:ext>
          </a:extLst>
        </xdr:cNvPr>
        <xdr:cNvSpPr/>
      </xdr:nvSpPr>
      <xdr:spPr>
        <a:xfrm>
          <a:off x="7029450" y="61510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124134</xdr:rowOff>
    </xdr:from>
    <xdr:to>
      <xdr:col>36</xdr:col>
      <xdr:colOff>165100</xdr:colOff>
      <xdr:row>37</xdr:row>
      <xdr:rowOff>54284</xdr:rowOff>
    </xdr:to>
    <xdr:sp macro="" textlink="">
      <xdr:nvSpPr>
        <xdr:cNvPr id="129" name="フローチャート: 判断 128">
          <a:extLst>
            <a:ext uri="{FF2B5EF4-FFF2-40B4-BE49-F238E27FC236}">
              <a16:creationId xmlns:a16="http://schemas.microsoft.com/office/drawing/2014/main" id="{43DF5E8C-7DC8-447C-AA35-E6E59023782A}"/>
            </a:ext>
          </a:extLst>
        </xdr:cNvPr>
        <xdr:cNvSpPr/>
      </xdr:nvSpPr>
      <xdr:spPr>
        <a:xfrm>
          <a:off x="6238875" y="59597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03E1378-6444-4FCE-87C3-11CCB085FC0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4146A51-3535-4627-833E-787C9E4DE15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8A240ADD-1D25-476B-A230-322D56603D1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C6A389D6-369F-40A2-AEEE-8C0B08A51D2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D49CAC2B-4BFA-4596-82DD-C18F921B998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121194</xdr:rowOff>
    </xdr:from>
    <xdr:to>
      <xdr:col>55</xdr:col>
      <xdr:colOff>50800</xdr:colOff>
      <xdr:row>37</xdr:row>
      <xdr:rowOff>51344</xdr:rowOff>
    </xdr:to>
    <xdr:sp macro="" textlink="">
      <xdr:nvSpPr>
        <xdr:cNvPr id="135" name="楕円 134">
          <a:extLst>
            <a:ext uri="{FF2B5EF4-FFF2-40B4-BE49-F238E27FC236}">
              <a16:creationId xmlns:a16="http://schemas.microsoft.com/office/drawing/2014/main" id="{FAA445FF-43EC-4199-9025-D7A65F0CFFA6}"/>
            </a:ext>
          </a:extLst>
        </xdr:cNvPr>
        <xdr:cNvSpPr/>
      </xdr:nvSpPr>
      <xdr:spPr>
        <a:xfrm>
          <a:off x="9401175" y="5963194"/>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144071</xdr:rowOff>
    </xdr:from>
    <xdr:ext cx="534377" cy="259045"/>
    <xdr:sp macro="" textlink="">
      <xdr:nvSpPr>
        <xdr:cNvPr id="136" name="【道路】&#10;一人当たり延長該当値テキスト">
          <a:extLst>
            <a:ext uri="{FF2B5EF4-FFF2-40B4-BE49-F238E27FC236}">
              <a16:creationId xmlns:a16="http://schemas.microsoft.com/office/drawing/2014/main" id="{B0D55512-C155-4D35-B1C3-F8BCDAD95CB4}"/>
            </a:ext>
          </a:extLst>
        </xdr:cNvPr>
        <xdr:cNvSpPr txBox="1"/>
      </xdr:nvSpPr>
      <xdr:spPr>
        <a:xfrm>
          <a:off x="9467850" y="581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137305</xdr:rowOff>
    </xdr:from>
    <xdr:to>
      <xdr:col>50</xdr:col>
      <xdr:colOff>165100</xdr:colOff>
      <xdr:row>37</xdr:row>
      <xdr:rowOff>67455</xdr:rowOff>
    </xdr:to>
    <xdr:sp macro="" textlink="">
      <xdr:nvSpPr>
        <xdr:cNvPr id="137" name="楕円 136">
          <a:extLst>
            <a:ext uri="{FF2B5EF4-FFF2-40B4-BE49-F238E27FC236}">
              <a16:creationId xmlns:a16="http://schemas.microsoft.com/office/drawing/2014/main" id="{E434EB98-CB84-4CD5-9E14-70A00A73A208}"/>
            </a:ext>
          </a:extLst>
        </xdr:cNvPr>
        <xdr:cNvSpPr/>
      </xdr:nvSpPr>
      <xdr:spPr>
        <a:xfrm>
          <a:off x="8639175" y="5979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544</xdr:rowOff>
    </xdr:from>
    <xdr:to>
      <xdr:col>55</xdr:col>
      <xdr:colOff>0</xdr:colOff>
      <xdr:row>37</xdr:row>
      <xdr:rowOff>16655</xdr:rowOff>
    </xdr:to>
    <xdr:cxnSp macro="">
      <xdr:nvCxnSpPr>
        <xdr:cNvPr id="138" name="直線コネクタ 137">
          <a:extLst>
            <a:ext uri="{FF2B5EF4-FFF2-40B4-BE49-F238E27FC236}">
              <a16:creationId xmlns:a16="http://schemas.microsoft.com/office/drawing/2014/main" id="{D38509B5-FE62-4AEC-8E72-74D18AC95992}"/>
            </a:ext>
          </a:extLst>
        </xdr:cNvPr>
        <xdr:cNvCxnSpPr/>
      </xdr:nvCxnSpPr>
      <xdr:spPr>
        <a:xfrm flipV="1">
          <a:off x="8686800" y="6001294"/>
          <a:ext cx="74295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151566</xdr:rowOff>
    </xdr:from>
    <xdr:to>
      <xdr:col>46</xdr:col>
      <xdr:colOff>38100</xdr:colOff>
      <xdr:row>37</xdr:row>
      <xdr:rowOff>81716</xdr:rowOff>
    </xdr:to>
    <xdr:sp macro="" textlink="">
      <xdr:nvSpPr>
        <xdr:cNvPr id="139" name="楕円 138">
          <a:extLst>
            <a:ext uri="{FF2B5EF4-FFF2-40B4-BE49-F238E27FC236}">
              <a16:creationId xmlns:a16="http://schemas.microsoft.com/office/drawing/2014/main" id="{91AD08CD-5E53-45AA-88E6-71751032FBE5}"/>
            </a:ext>
          </a:extLst>
        </xdr:cNvPr>
        <xdr:cNvSpPr/>
      </xdr:nvSpPr>
      <xdr:spPr>
        <a:xfrm>
          <a:off x="7839075" y="59903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16655</xdr:rowOff>
    </xdr:from>
    <xdr:to>
      <xdr:col>50</xdr:col>
      <xdr:colOff>114300</xdr:colOff>
      <xdr:row>37</xdr:row>
      <xdr:rowOff>30916</xdr:rowOff>
    </xdr:to>
    <xdr:cxnSp macro="">
      <xdr:nvCxnSpPr>
        <xdr:cNvPr id="140" name="直線コネクタ 139">
          <a:extLst>
            <a:ext uri="{FF2B5EF4-FFF2-40B4-BE49-F238E27FC236}">
              <a16:creationId xmlns:a16="http://schemas.microsoft.com/office/drawing/2014/main" id="{03DFA4B4-BA56-4CB7-8283-33A82901F59F}"/>
            </a:ext>
          </a:extLst>
        </xdr:cNvPr>
        <xdr:cNvCxnSpPr/>
      </xdr:nvCxnSpPr>
      <xdr:spPr>
        <a:xfrm flipV="1">
          <a:off x="7886700" y="6017405"/>
          <a:ext cx="8001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166261</xdr:rowOff>
    </xdr:from>
    <xdr:to>
      <xdr:col>41</xdr:col>
      <xdr:colOff>101600</xdr:colOff>
      <xdr:row>37</xdr:row>
      <xdr:rowOff>96411</xdr:rowOff>
    </xdr:to>
    <xdr:sp macro="" textlink="">
      <xdr:nvSpPr>
        <xdr:cNvPr id="141" name="楕円 140">
          <a:extLst>
            <a:ext uri="{FF2B5EF4-FFF2-40B4-BE49-F238E27FC236}">
              <a16:creationId xmlns:a16="http://schemas.microsoft.com/office/drawing/2014/main" id="{23AFE59A-4CB6-43C1-8315-07C8CC1F8A13}"/>
            </a:ext>
          </a:extLst>
        </xdr:cNvPr>
        <xdr:cNvSpPr/>
      </xdr:nvSpPr>
      <xdr:spPr>
        <a:xfrm>
          <a:off x="7029450" y="6001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30916</xdr:rowOff>
    </xdr:from>
    <xdr:to>
      <xdr:col>45</xdr:col>
      <xdr:colOff>177800</xdr:colOff>
      <xdr:row>37</xdr:row>
      <xdr:rowOff>45611</xdr:rowOff>
    </xdr:to>
    <xdr:cxnSp macro="">
      <xdr:nvCxnSpPr>
        <xdr:cNvPr id="142" name="直線コネクタ 141">
          <a:extLst>
            <a:ext uri="{FF2B5EF4-FFF2-40B4-BE49-F238E27FC236}">
              <a16:creationId xmlns:a16="http://schemas.microsoft.com/office/drawing/2014/main" id="{0A6DD830-5B75-42A7-812C-519F9043A58D}"/>
            </a:ext>
          </a:extLst>
        </xdr:cNvPr>
        <xdr:cNvCxnSpPr/>
      </xdr:nvCxnSpPr>
      <xdr:spPr>
        <a:xfrm flipV="1">
          <a:off x="7077075" y="6028491"/>
          <a:ext cx="80962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9507</xdr:rowOff>
    </xdr:from>
    <xdr:to>
      <xdr:col>36</xdr:col>
      <xdr:colOff>165100</xdr:colOff>
      <xdr:row>37</xdr:row>
      <xdr:rowOff>111107</xdr:rowOff>
    </xdr:to>
    <xdr:sp macro="" textlink="">
      <xdr:nvSpPr>
        <xdr:cNvPr id="143" name="楕円 142">
          <a:extLst>
            <a:ext uri="{FF2B5EF4-FFF2-40B4-BE49-F238E27FC236}">
              <a16:creationId xmlns:a16="http://schemas.microsoft.com/office/drawing/2014/main" id="{1AEB300F-4AAD-4FD0-9976-A8B8DDDCFCD2}"/>
            </a:ext>
          </a:extLst>
        </xdr:cNvPr>
        <xdr:cNvSpPr/>
      </xdr:nvSpPr>
      <xdr:spPr>
        <a:xfrm>
          <a:off x="6238875" y="60134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45611</xdr:rowOff>
    </xdr:from>
    <xdr:to>
      <xdr:col>41</xdr:col>
      <xdr:colOff>50800</xdr:colOff>
      <xdr:row>37</xdr:row>
      <xdr:rowOff>60307</xdr:rowOff>
    </xdr:to>
    <xdr:cxnSp macro="">
      <xdr:nvCxnSpPr>
        <xdr:cNvPr id="144" name="直線コネクタ 143">
          <a:extLst>
            <a:ext uri="{FF2B5EF4-FFF2-40B4-BE49-F238E27FC236}">
              <a16:creationId xmlns:a16="http://schemas.microsoft.com/office/drawing/2014/main" id="{98795BA8-9E09-44AB-A0C9-321827A2B339}"/>
            </a:ext>
          </a:extLst>
        </xdr:cNvPr>
        <xdr:cNvCxnSpPr/>
      </xdr:nvCxnSpPr>
      <xdr:spPr>
        <a:xfrm flipV="1">
          <a:off x="6286500" y="6049536"/>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F4227726-8BD8-4BE7-B94E-807E4EC299E9}"/>
            </a:ext>
          </a:extLst>
        </xdr:cNvPr>
        <xdr:cNvSpPr txBox="1"/>
      </xdr:nvSpPr>
      <xdr:spPr>
        <a:xfrm>
          <a:off x="8429136" y="620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1B75103E-C483-4D88-A6DF-28C4BAD8A372}"/>
            </a:ext>
          </a:extLst>
        </xdr:cNvPr>
        <xdr:cNvSpPr txBox="1"/>
      </xdr:nvSpPr>
      <xdr:spPr>
        <a:xfrm>
          <a:off x="7677227" y="622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BCC79C50-18C3-4157-A6D6-593BEB328D54}"/>
            </a:ext>
          </a:extLst>
        </xdr:cNvPr>
        <xdr:cNvSpPr txBox="1"/>
      </xdr:nvSpPr>
      <xdr:spPr>
        <a:xfrm>
          <a:off x="6867602" y="623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70811</xdr:rowOff>
    </xdr:from>
    <xdr:ext cx="534377" cy="259045"/>
    <xdr:sp macro="" textlink="">
      <xdr:nvSpPr>
        <xdr:cNvPr id="148" name="n_4aveValue【道路】&#10;一人当たり延長">
          <a:extLst>
            <a:ext uri="{FF2B5EF4-FFF2-40B4-BE49-F238E27FC236}">
              <a16:creationId xmlns:a16="http://schemas.microsoft.com/office/drawing/2014/main" id="{F80B066C-809C-4A54-B540-3E1134F0FB59}"/>
            </a:ext>
          </a:extLst>
        </xdr:cNvPr>
        <xdr:cNvSpPr txBox="1"/>
      </xdr:nvSpPr>
      <xdr:spPr>
        <a:xfrm>
          <a:off x="6038361" y="574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83982</xdr:rowOff>
    </xdr:from>
    <xdr:ext cx="534377" cy="259045"/>
    <xdr:sp macro="" textlink="">
      <xdr:nvSpPr>
        <xdr:cNvPr id="149" name="n_1mainValue【道路】&#10;一人当たり延長">
          <a:extLst>
            <a:ext uri="{FF2B5EF4-FFF2-40B4-BE49-F238E27FC236}">
              <a16:creationId xmlns:a16="http://schemas.microsoft.com/office/drawing/2014/main" id="{0430C664-3899-459F-9E82-A152B4DE02DC}"/>
            </a:ext>
          </a:extLst>
        </xdr:cNvPr>
        <xdr:cNvSpPr txBox="1"/>
      </xdr:nvSpPr>
      <xdr:spPr>
        <a:xfrm>
          <a:off x="8429136" y="576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98243</xdr:rowOff>
    </xdr:from>
    <xdr:ext cx="534377" cy="259045"/>
    <xdr:sp macro="" textlink="">
      <xdr:nvSpPr>
        <xdr:cNvPr id="150" name="n_2mainValue【道路】&#10;一人当たり延長">
          <a:extLst>
            <a:ext uri="{FF2B5EF4-FFF2-40B4-BE49-F238E27FC236}">
              <a16:creationId xmlns:a16="http://schemas.microsoft.com/office/drawing/2014/main" id="{4119E91E-D577-4CC6-8C6A-6100C62C9F58}"/>
            </a:ext>
          </a:extLst>
        </xdr:cNvPr>
        <xdr:cNvSpPr txBox="1"/>
      </xdr:nvSpPr>
      <xdr:spPr>
        <a:xfrm>
          <a:off x="7648086" y="577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112938</xdr:rowOff>
    </xdr:from>
    <xdr:ext cx="534377" cy="259045"/>
    <xdr:sp macro="" textlink="">
      <xdr:nvSpPr>
        <xdr:cNvPr id="151" name="n_3mainValue【道路】&#10;一人当たり延長">
          <a:extLst>
            <a:ext uri="{FF2B5EF4-FFF2-40B4-BE49-F238E27FC236}">
              <a16:creationId xmlns:a16="http://schemas.microsoft.com/office/drawing/2014/main" id="{4A2FA559-B7EF-4CE2-B769-E6E796FAB8D7}"/>
            </a:ext>
          </a:extLst>
        </xdr:cNvPr>
        <xdr:cNvSpPr txBox="1"/>
      </xdr:nvSpPr>
      <xdr:spPr>
        <a:xfrm>
          <a:off x="6847986" y="57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102234</xdr:rowOff>
    </xdr:from>
    <xdr:ext cx="534377" cy="259045"/>
    <xdr:sp macro="" textlink="">
      <xdr:nvSpPr>
        <xdr:cNvPr id="152" name="n_4mainValue【道路】&#10;一人当たり延長">
          <a:extLst>
            <a:ext uri="{FF2B5EF4-FFF2-40B4-BE49-F238E27FC236}">
              <a16:creationId xmlns:a16="http://schemas.microsoft.com/office/drawing/2014/main" id="{F38D9F10-DC59-4E67-B916-5904CC93435A}"/>
            </a:ext>
          </a:extLst>
        </xdr:cNvPr>
        <xdr:cNvSpPr txBox="1"/>
      </xdr:nvSpPr>
      <xdr:spPr>
        <a:xfrm>
          <a:off x="6038361" y="610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F764B8B0-CFFA-43A0-A07F-563E895D479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EB8C3A0-E4FF-47B6-939E-5034B753BA2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5851F03B-863B-4F8C-89BB-FFBBA8304B3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89E2A11A-732D-4E89-8E7D-DF414BF65DD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3443B9B8-647B-43F0-AF66-81B1E07971B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6EE5EF73-FA02-4DD8-B112-590ECD150FC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919F5CE1-BC22-411C-B988-4B4E6394A32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96D90620-C76F-4CFC-B278-C74E3597DB8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54A54CF7-CE3F-4E60-BA67-1291CA311E2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A2BA79C7-77B4-48AE-B6BC-7A921C0CAF9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08DAF1EA-7817-48DB-BA36-137C43B67299}"/>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137E6989-E52F-428C-B1F9-BA2A440B3E64}"/>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DD8E29E4-0824-4D81-A7AC-0F7E82BC3693}"/>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96DB785E-F1EA-42CD-9BFD-D4ADC9E5B453}"/>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1E0A60A-4646-40BE-AE4A-7E27E8A79BF1}"/>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14BC717A-E2AB-4473-8F39-8C812B14D0AC}"/>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D694AF4F-29DD-4998-9793-F1464479D4F7}"/>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903853F7-6A38-4023-875D-49437D83D948}"/>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E03E9FCA-39D8-4C23-B9A2-8B3704C18DCE}"/>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CAE6CF3-2A33-4D28-BFA9-EFAF8D4FC7C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4D7E28A0-362D-4ACC-8219-53D6460C1A76}"/>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FC3C795E-E816-48CC-BCBA-37123B8687E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71B583A0-A6C1-4135-B955-0A041FCD43BC}"/>
            </a:ext>
          </a:extLst>
        </xdr:cNvPr>
        <xdr:cNvCxnSpPr/>
      </xdr:nvCxnSpPr>
      <xdr:spPr>
        <a:xfrm flipV="1">
          <a:off x="4180840" y="9074531"/>
          <a:ext cx="0" cy="1316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6822A13-2BF3-443C-B65F-D8FACA66A4AE}"/>
            </a:ext>
          </a:extLst>
        </xdr:cNvPr>
        <xdr:cNvSpPr txBox="1"/>
      </xdr:nvSpPr>
      <xdr:spPr>
        <a:xfrm>
          <a:off x="4219575" y="103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B377DE2A-DF31-40E2-A919-8E8CAC526DB1}"/>
            </a:ext>
          </a:extLst>
        </xdr:cNvPr>
        <xdr:cNvCxnSpPr/>
      </xdr:nvCxnSpPr>
      <xdr:spPr>
        <a:xfrm>
          <a:off x="4105275" y="103910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1D1C61BE-9D57-433F-97B8-27397071C9D2}"/>
            </a:ext>
          </a:extLst>
        </xdr:cNvPr>
        <xdr:cNvSpPr txBox="1"/>
      </xdr:nvSpPr>
      <xdr:spPr>
        <a:xfrm>
          <a:off x="4219575" y="88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190E3A1A-045A-40B9-A1B8-37C412DB342D}"/>
            </a:ext>
          </a:extLst>
        </xdr:cNvPr>
        <xdr:cNvCxnSpPr/>
      </xdr:nvCxnSpPr>
      <xdr:spPr>
        <a:xfrm>
          <a:off x="4105275" y="90745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1231DDD-F7CA-4398-AB25-BEEA44357984}"/>
            </a:ext>
          </a:extLst>
        </xdr:cNvPr>
        <xdr:cNvSpPr txBox="1"/>
      </xdr:nvSpPr>
      <xdr:spPr>
        <a:xfrm>
          <a:off x="4219575" y="9603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D404D124-9248-4D12-B1AC-88C4B695B21E}"/>
            </a:ext>
          </a:extLst>
        </xdr:cNvPr>
        <xdr:cNvSpPr/>
      </xdr:nvSpPr>
      <xdr:spPr>
        <a:xfrm>
          <a:off x="4124325" y="9742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1003B3B3-1596-4CBC-997B-6A63DB305D4C}"/>
            </a:ext>
          </a:extLst>
        </xdr:cNvPr>
        <xdr:cNvSpPr/>
      </xdr:nvSpPr>
      <xdr:spPr>
        <a:xfrm>
          <a:off x="3381375" y="97235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2D8CC5A2-8CBB-40F3-BC77-B1C48C5161FB}"/>
            </a:ext>
          </a:extLst>
        </xdr:cNvPr>
        <xdr:cNvSpPr/>
      </xdr:nvSpPr>
      <xdr:spPr>
        <a:xfrm>
          <a:off x="2571750" y="96746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73E0225E-2842-4F15-8D12-66558B4498EF}"/>
            </a:ext>
          </a:extLst>
        </xdr:cNvPr>
        <xdr:cNvSpPr/>
      </xdr:nvSpPr>
      <xdr:spPr>
        <a:xfrm>
          <a:off x="1781175" y="96197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20066</xdr:rowOff>
    </xdr:from>
    <xdr:to>
      <xdr:col>6</xdr:col>
      <xdr:colOff>38100</xdr:colOff>
      <xdr:row>61</xdr:row>
      <xdr:rowOff>121666</xdr:rowOff>
    </xdr:to>
    <xdr:sp macro="" textlink="">
      <xdr:nvSpPr>
        <xdr:cNvPr id="185" name="フローチャート: 判断 184">
          <a:extLst>
            <a:ext uri="{FF2B5EF4-FFF2-40B4-BE49-F238E27FC236}">
              <a16:creationId xmlns:a16="http://schemas.microsoft.com/office/drawing/2014/main" id="{EC083EC7-1EB3-4533-BD2D-F73BB85E99E4}"/>
            </a:ext>
          </a:extLst>
        </xdr:cNvPr>
        <xdr:cNvSpPr/>
      </xdr:nvSpPr>
      <xdr:spPr>
        <a:xfrm>
          <a:off x="9810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1C8B2F-1C6D-43DA-B343-4F4EE420857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9C44E1-312D-4F4F-A1E5-408322ABD91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A1CD641-BD7C-495F-A110-64CD5D99853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7D3DFF0-20DE-4B94-836B-69D57380844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F66B40B-8D5B-4EAC-97B2-AB19085422F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100076</xdr:rowOff>
    </xdr:from>
    <xdr:to>
      <xdr:col>24</xdr:col>
      <xdr:colOff>114300</xdr:colOff>
      <xdr:row>61</xdr:row>
      <xdr:rowOff>30226</xdr:rowOff>
    </xdr:to>
    <xdr:sp macro="" textlink="">
      <xdr:nvSpPr>
        <xdr:cNvPr id="191" name="楕円 190">
          <a:extLst>
            <a:ext uri="{FF2B5EF4-FFF2-40B4-BE49-F238E27FC236}">
              <a16:creationId xmlns:a16="http://schemas.microsoft.com/office/drawing/2014/main" id="{399B965B-B7B6-475A-A9AB-46C5B6A391BA}"/>
            </a:ext>
          </a:extLst>
        </xdr:cNvPr>
        <xdr:cNvSpPr/>
      </xdr:nvSpPr>
      <xdr:spPr>
        <a:xfrm>
          <a:off x="4124325" y="982827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78503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D0F4ECB-C7A2-401A-B810-3D2877FBD58D}"/>
            </a:ext>
          </a:extLst>
        </xdr:cNvPr>
        <xdr:cNvSpPr txBox="1"/>
      </xdr:nvSpPr>
      <xdr:spPr>
        <a:xfrm>
          <a:off x="4219575" y="980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36068</xdr:rowOff>
    </xdr:from>
    <xdr:to>
      <xdr:col>20</xdr:col>
      <xdr:colOff>38100</xdr:colOff>
      <xdr:row>60</xdr:row>
      <xdr:rowOff>137668</xdr:rowOff>
    </xdr:to>
    <xdr:sp macro="" textlink="">
      <xdr:nvSpPr>
        <xdr:cNvPr id="193" name="楕円 192">
          <a:extLst>
            <a:ext uri="{FF2B5EF4-FFF2-40B4-BE49-F238E27FC236}">
              <a16:creationId xmlns:a16="http://schemas.microsoft.com/office/drawing/2014/main" id="{7C2C26A7-901D-4386-A54A-A52265FEC9C3}"/>
            </a:ext>
          </a:extLst>
        </xdr:cNvPr>
        <xdr:cNvSpPr/>
      </xdr:nvSpPr>
      <xdr:spPr>
        <a:xfrm>
          <a:off x="3381375" y="97610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86868</xdr:rowOff>
    </xdr:from>
    <xdr:to>
      <xdr:col>24</xdr:col>
      <xdr:colOff>63500</xdr:colOff>
      <xdr:row>60</xdr:row>
      <xdr:rowOff>150876</xdr:rowOff>
    </xdr:to>
    <xdr:cxnSp macro="">
      <xdr:nvCxnSpPr>
        <xdr:cNvPr id="194" name="直線コネクタ 193">
          <a:extLst>
            <a:ext uri="{FF2B5EF4-FFF2-40B4-BE49-F238E27FC236}">
              <a16:creationId xmlns:a16="http://schemas.microsoft.com/office/drawing/2014/main" id="{E6F3EADE-B427-4443-B500-9DE513ED8635}"/>
            </a:ext>
          </a:extLst>
        </xdr:cNvPr>
        <xdr:cNvCxnSpPr/>
      </xdr:nvCxnSpPr>
      <xdr:spPr>
        <a:xfrm>
          <a:off x="3429000" y="9808718"/>
          <a:ext cx="752475"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95" name="楕円 194">
          <a:extLst>
            <a:ext uri="{FF2B5EF4-FFF2-40B4-BE49-F238E27FC236}">
              <a16:creationId xmlns:a16="http://schemas.microsoft.com/office/drawing/2014/main" id="{D0DCBA26-96FB-4F80-874A-53A05B264336}"/>
            </a:ext>
          </a:extLst>
        </xdr:cNvPr>
        <xdr:cNvSpPr/>
      </xdr:nvSpPr>
      <xdr:spPr>
        <a:xfrm>
          <a:off x="2571750" y="9703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86868</xdr:rowOff>
    </xdr:to>
    <xdr:cxnSp macro="">
      <xdr:nvCxnSpPr>
        <xdr:cNvPr id="196" name="直線コネクタ 195">
          <a:extLst>
            <a:ext uri="{FF2B5EF4-FFF2-40B4-BE49-F238E27FC236}">
              <a16:creationId xmlns:a16="http://schemas.microsoft.com/office/drawing/2014/main" id="{F003D26A-7563-4290-A89C-CE150B84F300}"/>
            </a:ext>
          </a:extLst>
        </xdr:cNvPr>
        <xdr:cNvCxnSpPr/>
      </xdr:nvCxnSpPr>
      <xdr:spPr>
        <a:xfrm>
          <a:off x="2619375" y="9751060"/>
          <a:ext cx="80962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84074</xdr:rowOff>
    </xdr:from>
    <xdr:to>
      <xdr:col>10</xdr:col>
      <xdr:colOff>165100</xdr:colOff>
      <xdr:row>60</xdr:row>
      <xdr:rowOff>14224</xdr:rowOff>
    </xdr:to>
    <xdr:sp macro="" textlink="">
      <xdr:nvSpPr>
        <xdr:cNvPr id="197" name="楕円 196">
          <a:extLst>
            <a:ext uri="{FF2B5EF4-FFF2-40B4-BE49-F238E27FC236}">
              <a16:creationId xmlns:a16="http://schemas.microsoft.com/office/drawing/2014/main" id="{2781CDCB-5A27-43AD-8757-5B4F4689E671}"/>
            </a:ext>
          </a:extLst>
        </xdr:cNvPr>
        <xdr:cNvSpPr/>
      </xdr:nvSpPr>
      <xdr:spPr>
        <a:xfrm>
          <a:off x="1781175" y="96503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134874</xdr:rowOff>
    </xdr:from>
    <xdr:to>
      <xdr:col>15</xdr:col>
      <xdr:colOff>50800</xdr:colOff>
      <xdr:row>60</xdr:row>
      <xdr:rowOff>22860</xdr:rowOff>
    </xdr:to>
    <xdr:cxnSp macro="">
      <xdr:nvCxnSpPr>
        <xdr:cNvPr id="198" name="直線コネクタ 197">
          <a:extLst>
            <a:ext uri="{FF2B5EF4-FFF2-40B4-BE49-F238E27FC236}">
              <a16:creationId xmlns:a16="http://schemas.microsoft.com/office/drawing/2014/main" id="{D6FD9E41-F67C-4754-A4E8-9C23F8CEB8BB}"/>
            </a:ext>
          </a:extLst>
        </xdr:cNvPr>
        <xdr:cNvCxnSpPr/>
      </xdr:nvCxnSpPr>
      <xdr:spPr>
        <a:xfrm>
          <a:off x="1828800" y="9697974"/>
          <a:ext cx="790575"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24638</xdr:rowOff>
    </xdr:from>
    <xdr:to>
      <xdr:col>6</xdr:col>
      <xdr:colOff>38100</xdr:colOff>
      <xdr:row>59</xdr:row>
      <xdr:rowOff>126238</xdr:rowOff>
    </xdr:to>
    <xdr:sp macro="" textlink="">
      <xdr:nvSpPr>
        <xdr:cNvPr id="199" name="楕円 198">
          <a:extLst>
            <a:ext uri="{FF2B5EF4-FFF2-40B4-BE49-F238E27FC236}">
              <a16:creationId xmlns:a16="http://schemas.microsoft.com/office/drawing/2014/main" id="{4E2B4270-8F1F-4757-A05D-A93682F77040}"/>
            </a:ext>
          </a:extLst>
        </xdr:cNvPr>
        <xdr:cNvSpPr/>
      </xdr:nvSpPr>
      <xdr:spPr>
        <a:xfrm>
          <a:off x="981075" y="95909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75438</xdr:rowOff>
    </xdr:from>
    <xdr:to>
      <xdr:col>10</xdr:col>
      <xdr:colOff>114300</xdr:colOff>
      <xdr:row>59</xdr:row>
      <xdr:rowOff>134874</xdr:rowOff>
    </xdr:to>
    <xdr:cxnSp macro="">
      <xdr:nvCxnSpPr>
        <xdr:cNvPr id="200" name="直線コネクタ 199">
          <a:extLst>
            <a:ext uri="{FF2B5EF4-FFF2-40B4-BE49-F238E27FC236}">
              <a16:creationId xmlns:a16="http://schemas.microsoft.com/office/drawing/2014/main" id="{3A23A24C-DA60-4D08-A9F1-67D0A35735AC}"/>
            </a:ext>
          </a:extLst>
        </xdr:cNvPr>
        <xdr:cNvCxnSpPr/>
      </xdr:nvCxnSpPr>
      <xdr:spPr>
        <a:xfrm>
          <a:off x="1028700" y="9638538"/>
          <a:ext cx="8001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5A37759-DA0F-4ECA-90BC-F9EE61B4BD4C}"/>
            </a:ext>
          </a:extLst>
        </xdr:cNvPr>
        <xdr:cNvSpPr txBox="1"/>
      </xdr:nvSpPr>
      <xdr:spPr>
        <a:xfrm>
          <a:off x="3239144" y="950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414418C-0806-4523-85E2-94AA59649ADB}"/>
            </a:ext>
          </a:extLst>
        </xdr:cNvPr>
        <xdr:cNvSpPr txBox="1"/>
      </xdr:nvSpPr>
      <xdr:spPr>
        <a:xfrm>
          <a:off x="2439044" y="945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43E5888-459D-4BAF-834C-7279FDBF3E36}"/>
            </a:ext>
          </a:extLst>
        </xdr:cNvPr>
        <xdr:cNvSpPr txBox="1"/>
      </xdr:nvSpPr>
      <xdr:spPr>
        <a:xfrm>
          <a:off x="1648469" y="9407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112793</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D04292A-4AA4-4F4F-B195-F276AB35A671}"/>
            </a:ext>
          </a:extLst>
        </xdr:cNvPr>
        <xdr:cNvSpPr txBox="1"/>
      </xdr:nvSpPr>
      <xdr:spPr>
        <a:xfrm>
          <a:off x="848369" y="999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128795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211AD26-A431-4E7B-B6A9-E2DC0D2B999E}"/>
            </a:ext>
          </a:extLst>
        </xdr:cNvPr>
        <xdr:cNvSpPr txBox="1"/>
      </xdr:nvSpPr>
      <xdr:spPr>
        <a:xfrm>
          <a:off x="3239144" y="985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64787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92B3361-D365-44D2-AF20-71400A801234}"/>
            </a:ext>
          </a:extLst>
        </xdr:cNvPr>
        <xdr:cNvSpPr txBox="1"/>
      </xdr:nvSpPr>
      <xdr:spPr>
        <a:xfrm>
          <a:off x="24390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5351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786DBC0-A937-434C-BCE6-030D4584F436}"/>
            </a:ext>
          </a:extLst>
        </xdr:cNvPr>
        <xdr:cNvSpPr txBox="1"/>
      </xdr:nvSpPr>
      <xdr:spPr>
        <a:xfrm>
          <a:off x="1648469" y="973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142765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BF282F4-80DB-4E14-BEA3-06C718D12841}"/>
            </a:ext>
          </a:extLst>
        </xdr:cNvPr>
        <xdr:cNvSpPr txBox="1"/>
      </xdr:nvSpPr>
      <xdr:spPr>
        <a:xfrm>
          <a:off x="84836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1A0274E-F7A4-4FF7-AD32-079C7734E65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B9C0FCB-D93C-48F6-9521-CCD01EC46AC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7EBAAA4-EF90-46B0-BF61-F23390F3F84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77DEDF9-8DF3-4350-8417-1E1BFC3F352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4765F31-5A44-4155-90C9-4F2890CB866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7C4627C-3088-4154-958A-8DB730D7F51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D2B8A65-F9C1-4B25-AF7B-3A63C5AFBA0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216273A-0509-439D-9AE4-2D73C92F7BD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3892948-F067-4318-B0F3-E52FCB71561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5DD3D66-B219-4BD0-89CC-0E70B89E1A6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1EFFA7C1-20CE-42F9-ADFA-7EA1E057E642}"/>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B0EE8F59-D330-4FB3-AFBD-6A70AA162132}"/>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84A031A-D9A8-4F3C-9830-E0E5BC24B9F5}"/>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B5551751-CB83-4EE3-A068-741F0BC8CDB1}"/>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47C3BB5-8E4C-4538-A165-E7D9B3D04673}"/>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6725237-4EB4-4EC6-9975-0CF142A8B0E0}"/>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3E9C870-5D5E-4AE3-852C-749FB050BFB3}"/>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D3445D4A-65B4-4C9E-BF5E-1D03D6001733}"/>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B2233BC3-25EF-4B8B-B324-44916A67EC19}"/>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C40E3FC9-4C2B-4AAE-8200-4BBAF998E00A}"/>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B5FF3C52-FE60-4DD5-B96B-20B5BCBA92B9}"/>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BD69BACF-1543-44FA-8158-049B4A5AE944}"/>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283CDF97-0F5B-4976-804E-B892A99EA72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AFC084AA-94B6-4B62-A653-F4EF30BCB241}"/>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77019937-33AF-430B-9B0D-B47669334BF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DDFBF024-63D3-4BDE-BEA0-B6FE4FB2BECD}"/>
            </a:ext>
          </a:extLst>
        </xdr:cNvPr>
        <xdr:cNvCxnSpPr/>
      </xdr:nvCxnSpPr>
      <xdr:spPr>
        <a:xfrm flipV="1">
          <a:off x="9429115" y="8974065"/>
          <a:ext cx="0" cy="1443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828A9F71-4BA2-442D-9E2B-F1D6DB561EE7}"/>
            </a:ext>
          </a:extLst>
        </xdr:cNvPr>
        <xdr:cNvSpPr txBox="1"/>
      </xdr:nvSpPr>
      <xdr:spPr>
        <a:xfrm>
          <a:off x="9467850" y="1042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F4326D2E-6618-4D20-89C9-6B51F51DEE11}"/>
            </a:ext>
          </a:extLst>
        </xdr:cNvPr>
        <xdr:cNvCxnSpPr/>
      </xdr:nvCxnSpPr>
      <xdr:spPr>
        <a:xfrm>
          <a:off x="9363075" y="104176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EAA336BA-904E-48CA-9DD0-E2AB199909C9}"/>
            </a:ext>
          </a:extLst>
        </xdr:cNvPr>
        <xdr:cNvSpPr txBox="1"/>
      </xdr:nvSpPr>
      <xdr:spPr>
        <a:xfrm>
          <a:off x="9467850" y="876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7E0E3687-49D2-4AE2-9E83-744786F12C73}"/>
            </a:ext>
          </a:extLst>
        </xdr:cNvPr>
        <xdr:cNvCxnSpPr/>
      </xdr:nvCxnSpPr>
      <xdr:spPr>
        <a:xfrm>
          <a:off x="9363075" y="8974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DB6B337D-9800-4983-9F99-6D0E9E606FBD}"/>
            </a:ext>
          </a:extLst>
        </xdr:cNvPr>
        <xdr:cNvSpPr txBox="1"/>
      </xdr:nvSpPr>
      <xdr:spPr>
        <a:xfrm>
          <a:off x="9467850" y="9941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EC2AF7E9-2591-40F1-80FC-7EF91DB729BD}"/>
            </a:ext>
          </a:extLst>
        </xdr:cNvPr>
        <xdr:cNvSpPr/>
      </xdr:nvSpPr>
      <xdr:spPr>
        <a:xfrm>
          <a:off x="9401175" y="99630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D464182A-70BC-4C5C-BE23-2154F3680090}"/>
            </a:ext>
          </a:extLst>
        </xdr:cNvPr>
        <xdr:cNvSpPr/>
      </xdr:nvSpPr>
      <xdr:spPr>
        <a:xfrm>
          <a:off x="8639175" y="100124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31F60419-5EA2-4D46-8965-F01323F33772}"/>
            </a:ext>
          </a:extLst>
        </xdr:cNvPr>
        <xdr:cNvSpPr/>
      </xdr:nvSpPr>
      <xdr:spPr>
        <a:xfrm>
          <a:off x="7839075" y="100000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AC89F621-B495-4D8B-A7F2-B93902CDB938}"/>
            </a:ext>
          </a:extLst>
        </xdr:cNvPr>
        <xdr:cNvSpPr/>
      </xdr:nvSpPr>
      <xdr:spPr>
        <a:xfrm>
          <a:off x="7029450" y="100090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44" name="フローチャート: 判断 243">
          <a:extLst>
            <a:ext uri="{FF2B5EF4-FFF2-40B4-BE49-F238E27FC236}">
              <a16:creationId xmlns:a16="http://schemas.microsoft.com/office/drawing/2014/main" id="{FA091378-4E13-4692-8A12-7A173BF4CE56}"/>
            </a:ext>
          </a:extLst>
        </xdr:cNvPr>
        <xdr:cNvSpPr/>
      </xdr:nvSpPr>
      <xdr:spPr>
        <a:xfrm>
          <a:off x="6238875" y="98694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04BCED-5C7E-4A5E-8983-5F49231D27F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AE73DEA-004E-4683-8C90-566D7EF68F9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F9F791-8E5B-4048-9033-B8296C9BCFD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D4313E2-4F85-4D4A-AD32-77893BFCD35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4241F6A-B4FF-441A-89DC-44579D46435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57605</xdr:rowOff>
    </xdr:from>
    <xdr:to>
      <xdr:col>55</xdr:col>
      <xdr:colOff>50800</xdr:colOff>
      <xdr:row>61</xdr:row>
      <xdr:rowOff>159205</xdr:rowOff>
    </xdr:to>
    <xdr:sp macro="" textlink="">
      <xdr:nvSpPr>
        <xdr:cNvPr id="250" name="楕円 249">
          <a:extLst>
            <a:ext uri="{FF2B5EF4-FFF2-40B4-BE49-F238E27FC236}">
              <a16:creationId xmlns:a16="http://schemas.microsoft.com/office/drawing/2014/main" id="{1C3D70C7-A730-461B-A9C1-78BD2E7563CF}"/>
            </a:ext>
          </a:extLst>
        </xdr:cNvPr>
        <xdr:cNvSpPr/>
      </xdr:nvSpPr>
      <xdr:spPr>
        <a:xfrm>
          <a:off x="9401175" y="994455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80482</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D6DCBCDC-241C-40DC-A2FC-45ECD56AF9B2}"/>
            </a:ext>
          </a:extLst>
        </xdr:cNvPr>
        <xdr:cNvSpPr txBox="1"/>
      </xdr:nvSpPr>
      <xdr:spPr>
        <a:xfrm>
          <a:off x="9467850" y="980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63053</xdr:rowOff>
    </xdr:from>
    <xdr:to>
      <xdr:col>50</xdr:col>
      <xdr:colOff>165100</xdr:colOff>
      <xdr:row>61</xdr:row>
      <xdr:rowOff>164653</xdr:rowOff>
    </xdr:to>
    <xdr:sp macro="" textlink="">
      <xdr:nvSpPr>
        <xdr:cNvPr id="252" name="楕円 251">
          <a:extLst>
            <a:ext uri="{FF2B5EF4-FFF2-40B4-BE49-F238E27FC236}">
              <a16:creationId xmlns:a16="http://schemas.microsoft.com/office/drawing/2014/main" id="{05868FD8-DEC4-4BDC-9164-A616F8DAE31E}"/>
            </a:ext>
          </a:extLst>
        </xdr:cNvPr>
        <xdr:cNvSpPr/>
      </xdr:nvSpPr>
      <xdr:spPr>
        <a:xfrm>
          <a:off x="8639175" y="99531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108405</xdr:rowOff>
    </xdr:from>
    <xdr:to>
      <xdr:col>55</xdr:col>
      <xdr:colOff>0</xdr:colOff>
      <xdr:row>61</xdr:row>
      <xdr:rowOff>113853</xdr:rowOff>
    </xdr:to>
    <xdr:cxnSp macro="">
      <xdr:nvCxnSpPr>
        <xdr:cNvPr id="253" name="直線コネクタ 252">
          <a:extLst>
            <a:ext uri="{FF2B5EF4-FFF2-40B4-BE49-F238E27FC236}">
              <a16:creationId xmlns:a16="http://schemas.microsoft.com/office/drawing/2014/main" id="{FC455EDE-77D9-4391-ACB5-5A8DA26E5463}"/>
            </a:ext>
          </a:extLst>
        </xdr:cNvPr>
        <xdr:cNvCxnSpPr/>
      </xdr:nvCxnSpPr>
      <xdr:spPr>
        <a:xfrm flipV="1">
          <a:off x="8686800" y="9992180"/>
          <a:ext cx="74295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68797</xdr:rowOff>
    </xdr:from>
    <xdr:to>
      <xdr:col>46</xdr:col>
      <xdr:colOff>38100</xdr:colOff>
      <xdr:row>61</xdr:row>
      <xdr:rowOff>170397</xdr:rowOff>
    </xdr:to>
    <xdr:sp macro="" textlink="">
      <xdr:nvSpPr>
        <xdr:cNvPr id="254" name="楕円 253">
          <a:extLst>
            <a:ext uri="{FF2B5EF4-FFF2-40B4-BE49-F238E27FC236}">
              <a16:creationId xmlns:a16="http://schemas.microsoft.com/office/drawing/2014/main" id="{EA8139C1-9FF0-411E-BDDA-84BF7DC78D30}"/>
            </a:ext>
          </a:extLst>
        </xdr:cNvPr>
        <xdr:cNvSpPr/>
      </xdr:nvSpPr>
      <xdr:spPr>
        <a:xfrm>
          <a:off x="7839075" y="99525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113853</xdr:rowOff>
    </xdr:from>
    <xdr:to>
      <xdr:col>50</xdr:col>
      <xdr:colOff>114300</xdr:colOff>
      <xdr:row>61</xdr:row>
      <xdr:rowOff>119597</xdr:rowOff>
    </xdr:to>
    <xdr:cxnSp macro="">
      <xdr:nvCxnSpPr>
        <xdr:cNvPr id="255" name="直線コネクタ 254">
          <a:extLst>
            <a:ext uri="{FF2B5EF4-FFF2-40B4-BE49-F238E27FC236}">
              <a16:creationId xmlns:a16="http://schemas.microsoft.com/office/drawing/2014/main" id="{3FBD763C-73C1-421B-9531-9CD3D99A7C64}"/>
            </a:ext>
          </a:extLst>
        </xdr:cNvPr>
        <xdr:cNvCxnSpPr/>
      </xdr:nvCxnSpPr>
      <xdr:spPr>
        <a:xfrm flipV="1">
          <a:off x="7886700" y="10000803"/>
          <a:ext cx="800100" cy="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76001</xdr:rowOff>
    </xdr:from>
    <xdr:to>
      <xdr:col>41</xdr:col>
      <xdr:colOff>101600</xdr:colOff>
      <xdr:row>62</xdr:row>
      <xdr:rowOff>6151</xdr:rowOff>
    </xdr:to>
    <xdr:sp macro="" textlink="">
      <xdr:nvSpPr>
        <xdr:cNvPr id="256" name="楕円 255">
          <a:extLst>
            <a:ext uri="{FF2B5EF4-FFF2-40B4-BE49-F238E27FC236}">
              <a16:creationId xmlns:a16="http://schemas.microsoft.com/office/drawing/2014/main" id="{AAA64745-F324-4B92-ABD1-87EB14671BD8}"/>
            </a:ext>
          </a:extLst>
        </xdr:cNvPr>
        <xdr:cNvSpPr/>
      </xdr:nvSpPr>
      <xdr:spPr>
        <a:xfrm>
          <a:off x="7029450" y="99629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119597</xdr:rowOff>
    </xdr:from>
    <xdr:to>
      <xdr:col>45</xdr:col>
      <xdr:colOff>177800</xdr:colOff>
      <xdr:row>61</xdr:row>
      <xdr:rowOff>126801</xdr:rowOff>
    </xdr:to>
    <xdr:cxnSp macro="">
      <xdr:nvCxnSpPr>
        <xdr:cNvPr id="257" name="直線コネクタ 256">
          <a:extLst>
            <a:ext uri="{FF2B5EF4-FFF2-40B4-BE49-F238E27FC236}">
              <a16:creationId xmlns:a16="http://schemas.microsoft.com/office/drawing/2014/main" id="{E8782AF8-8905-4FFC-9FE1-79EE5BF63789}"/>
            </a:ext>
          </a:extLst>
        </xdr:cNvPr>
        <xdr:cNvCxnSpPr/>
      </xdr:nvCxnSpPr>
      <xdr:spPr>
        <a:xfrm flipV="1">
          <a:off x="7077075" y="10009722"/>
          <a:ext cx="809625" cy="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82079</xdr:rowOff>
    </xdr:from>
    <xdr:to>
      <xdr:col>36</xdr:col>
      <xdr:colOff>165100</xdr:colOff>
      <xdr:row>62</xdr:row>
      <xdr:rowOff>12229</xdr:rowOff>
    </xdr:to>
    <xdr:sp macro="" textlink="">
      <xdr:nvSpPr>
        <xdr:cNvPr id="258" name="楕円 257">
          <a:extLst>
            <a:ext uri="{FF2B5EF4-FFF2-40B4-BE49-F238E27FC236}">
              <a16:creationId xmlns:a16="http://schemas.microsoft.com/office/drawing/2014/main" id="{EF69BB80-D627-435D-9473-238C37450CF4}"/>
            </a:ext>
          </a:extLst>
        </xdr:cNvPr>
        <xdr:cNvSpPr/>
      </xdr:nvSpPr>
      <xdr:spPr>
        <a:xfrm>
          <a:off x="6238875" y="99722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126801</xdr:rowOff>
    </xdr:from>
    <xdr:to>
      <xdr:col>41</xdr:col>
      <xdr:colOff>50800</xdr:colOff>
      <xdr:row>61</xdr:row>
      <xdr:rowOff>132879</xdr:rowOff>
    </xdr:to>
    <xdr:cxnSp macro="">
      <xdr:nvCxnSpPr>
        <xdr:cNvPr id="259" name="直線コネクタ 258">
          <a:extLst>
            <a:ext uri="{FF2B5EF4-FFF2-40B4-BE49-F238E27FC236}">
              <a16:creationId xmlns:a16="http://schemas.microsoft.com/office/drawing/2014/main" id="{9A748308-BA64-476B-A432-6A925B66B7F7}"/>
            </a:ext>
          </a:extLst>
        </xdr:cNvPr>
        <xdr:cNvCxnSpPr/>
      </xdr:nvCxnSpPr>
      <xdr:spPr>
        <a:xfrm flipV="1">
          <a:off x="6286500" y="10010576"/>
          <a:ext cx="790575"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BD91E119-37D7-49EB-AE65-8ACD1812520E}"/>
            </a:ext>
          </a:extLst>
        </xdr:cNvPr>
        <xdr:cNvSpPr txBox="1"/>
      </xdr:nvSpPr>
      <xdr:spPr>
        <a:xfrm>
          <a:off x="8399995" y="1009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A6C7E3B1-E3C5-42A0-B390-9CA3B4333A4A}"/>
            </a:ext>
          </a:extLst>
        </xdr:cNvPr>
        <xdr:cNvSpPr txBox="1"/>
      </xdr:nvSpPr>
      <xdr:spPr>
        <a:xfrm>
          <a:off x="7609420" y="1008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FA2FA6B5-ABCC-447E-AD82-1EEED3927FF8}"/>
            </a:ext>
          </a:extLst>
        </xdr:cNvPr>
        <xdr:cNvSpPr txBox="1"/>
      </xdr:nvSpPr>
      <xdr:spPr>
        <a:xfrm>
          <a:off x="6818845" y="1008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B32181C0-CA33-4660-9BD7-F73F315B4BC7}"/>
            </a:ext>
          </a:extLst>
        </xdr:cNvPr>
        <xdr:cNvSpPr txBox="1"/>
      </xdr:nvSpPr>
      <xdr:spPr>
        <a:xfrm>
          <a:off x="6009220" y="965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9730</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B4666B60-2163-4817-B5CF-45845187041E}"/>
            </a:ext>
          </a:extLst>
        </xdr:cNvPr>
        <xdr:cNvSpPr txBox="1"/>
      </xdr:nvSpPr>
      <xdr:spPr>
        <a:xfrm>
          <a:off x="8399995" y="973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15474</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BB8F55F4-6D52-4088-B41B-4BB26F113F7E}"/>
            </a:ext>
          </a:extLst>
        </xdr:cNvPr>
        <xdr:cNvSpPr txBox="1"/>
      </xdr:nvSpPr>
      <xdr:spPr>
        <a:xfrm>
          <a:off x="7609420" y="973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22678</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AC5B2CF3-8A0B-4132-9D89-64AF9BFE1919}"/>
            </a:ext>
          </a:extLst>
        </xdr:cNvPr>
        <xdr:cNvSpPr txBox="1"/>
      </xdr:nvSpPr>
      <xdr:spPr>
        <a:xfrm>
          <a:off x="6818845" y="975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3356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621D1A48-160A-4971-930B-D9D421ECCDDC}"/>
            </a:ext>
          </a:extLst>
        </xdr:cNvPr>
        <xdr:cNvSpPr txBox="1"/>
      </xdr:nvSpPr>
      <xdr:spPr>
        <a:xfrm>
          <a:off x="6009220" y="1005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8EE44E9-0374-4E40-910C-D8BD4088388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C4EE29BF-8D56-430A-AD40-B7B658AAE34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FBA0013C-7D69-474D-A629-1CAA35C7E3E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1A0F2B1-A77E-4891-9486-F609B36BE6C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A67FF341-96A8-4148-B46C-4DA1E0E88BB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FC898A64-8207-4D35-8DE2-EBE5BB99BDF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634B2510-57CD-4C8A-B474-543EC2CC065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1133D1B0-D0F5-4FD9-8DDD-EDC950BBC0F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21558BDF-E6A6-4008-AB59-AA1B0C202FC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22A61FB-CB1C-441C-911B-133FB6064CA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3FEA5992-BE62-4C26-AA1D-54817EB214C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BE679752-2133-402F-A21E-859E90CBD40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ADB6BEBE-E869-4AC8-B2B6-3AF9719D539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32B45427-3734-48C9-8078-2D2E400D6F5E}"/>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5B2F1053-508E-4740-83D9-020600AD390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D1F93CB4-9917-41ED-8084-238FE37BCC6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B07D2C6-4745-4227-872C-1293E03C301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68B6B152-7D2A-408D-AB05-258DDE7C4B2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B2DB6651-BDAC-47C1-9FA7-6521A3C92F8D}"/>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9ECBE79A-5E4E-4896-8187-7EA24328AB4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F4B20BD2-365E-4AC7-AB95-62817D437D9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A3FEB84B-A32F-4020-9FA5-0D281A5340C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3D0F08C-2F30-4484-89EC-595181A712A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72EB43A8-DCA2-4A70-BD73-EC42FA1899F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0CA7CC7E-4B40-4688-9055-FF38316CE7BD}"/>
            </a:ext>
          </a:extLst>
        </xdr:cNvPr>
        <xdr:cNvCxnSpPr/>
      </xdr:nvCxnSpPr>
      <xdr:spPr>
        <a:xfrm flipV="1">
          <a:off x="4180840" y="12813664"/>
          <a:ext cx="0" cy="1023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C791B100-3049-4BE8-A14E-28445228C95E}"/>
            </a:ext>
          </a:extLst>
        </xdr:cNvPr>
        <xdr:cNvSpPr txBox="1"/>
      </xdr:nvSpPr>
      <xdr:spPr>
        <a:xfrm>
          <a:off x="4219575"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59E8EBB6-0DCD-4019-95FD-1BD1F78624CD}"/>
            </a:ext>
          </a:extLst>
        </xdr:cNvPr>
        <xdr:cNvCxnSpPr/>
      </xdr:nvCxnSpPr>
      <xdr:spPr>
        <a:xfrm>
          <a:off x="4105275" y="1383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2D5B2874-17B3-4B22-9D61-68A619CBC1B2}"/>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1099AE48-0F54-46B3-8ADF-FBD419144B98}"/>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FC643B56-61BB-471C-8244-46EB70B67D54}"/>
            </a:ext>
          </a:extLst>
        </xdr:cNvPr>
        <xdr:cNvSpPr txBox="1"/>
      </xdr:nvSpPr>
      <xdr:spPr>
        <a:xfrm>
          <a:off x="4219575" y="13223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4FA88048-FA13-41EF-B4CE-1541796A015E}"/>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DC194A3E-602D-4D32-8842-7B05A8519311}"/>
            </a:ext>
          </a:extLst>
        </xdr:cNvPr>
        <xdr:cNvSpPr/>
      </xdr:nvSpPr>
      <xdr:spPr>
        <a:xfrm>
          <a:off x="3381375" y="135470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B6B68A76-8942-4234-AC63-DC3BEEB66075}"/>
            </a:ext>
          </a:extLst>
        </xdr:cNvPr>
        <xdr:cNvSpPr/>
      </xdr:nvSpPr>
      <xdr:spPr>
        <a:xfrm>
          <a:off x="2571750" y="13528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8363DF93-7293-45E6-83F2-329BE41F56DD}"/>
            </a:ext>
          </a:extLst>
        </xdr:cNvPr>
        <xdr:cNvSpPr/>
      </xdr:nvSpPr>
      <xdr:spPr>
        <a:xfrm>
          <a:off x="1781175" y="135280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170180</xdr:rowOff>
    </xdr:from>
    <xdr:to>
      <xdr:col>6</xdr:col>
      <xdr:colOff>38100</xdr:colOff>
      <xdr:row>82</xdr:row>
      <xdr:rowOff>100330</xdr:rowOff>
    </xdr:to>
    <xdr:sp macro="" textlink="">
      <xdr:nvSpPr>
        <xdr:cNvPr id="302" name="フローチャート: 判断 301">
          <a:extLst>
            <a:ext uri="{FF2B5EF4-FFF2-40B4-BE49-F238E27FC236}">
              <a16:creationId xmlns:a16="http://schemas.microsoft.com/office/drawing/2014/main" id="{FE6AE615-AA0C-459D-B50B-F9FC25E4596B}"/>
            </a:ext>
          </a:extLst>
        </xdr:cNvPr>
        <xdr:cNvSpPr/>
      </xdr:nvSpPr>
      <xdr:spPr>
        <a:xfrm>
          <a:off x="981075" y="13286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580277A-83FE-4213-B829-6F76E90B325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4EA76BD-CC28-434D-A35B-1D37250F7EC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FE0A3E3-93F3-4EE9-AE80-8743F681837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E5AF85D1-EC1F-4993-BA2C-22C3ECD5A72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D59E3BE9-0AF4-4D6F-B90C-9D9E1980E76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88264</xdr:rowOff>
    </xdr:from>
    <xdr:to>
      <xdr:col>24</xdr:col>
      <xdr:colOff>114300</xdr:colOff>
      <xdr:row>84</xdr:row>
      <xdr:rowOff>18414</xdr:rowOff>
    </xdr:to>
    <xdr:sp macro="" textlink="">
      <xdr:nvSpPr>
        <xdr:cNvPr id="308" name="楕円 307">
          <a:extLst>
            <a:ext uri="{FF2B5EF4-FFF2-40B4-BE49-F238E27FC236}">
              <a16:creationId xmlns:a16="http://schemas.microsoft.com/office/drawing/2014/main" id="{7680847B-B82F-4742-837D-D44834E79823}"/>
            </a:ext>
          </a:extLst>
        </xdr:cNvPr>
        <xdr:cNvSpPr/>
      </xdr:nvSpPr>
      <xdr:spPr>
        <a:xfrm>
          <a:off x="4124325" y="135343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66691</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ABD426A3-2A03-431F-9AE7-5DF822F9E545}"/>
            </a:ext>
          </a:extLst>
        </xdr:cNvPr>
        <xdr:cNvSpPr txBox="1"/>
      </xdr:nvSpPr>
      <xdr:spPr>
        <a:xfrm>
          <a:off x="4219575"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10" name="楕円 309">
          <a:extLst>
            <a:ext uri="{FF2B5EF4-FFF2-40B4-BE49-F238E27FC236}">
              <a16:creationId xmlns:a16="http://schemas.microsoft.com/office/drawing/2014/main" id="{212EF9FD-9D3B-47F5-8E51-FDF05FE4C471}"/>
            </a:ext>
          </a:extLst>
        </xdr:cNvPr>
        <xdr:cNvSpPr/>
      </xdr:nvSpPr>
      <xdr:spPr>
        <a:xfrm>
          <a:off x="3381375" y="13515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139064</xdr:rowOff>
    </xdr:to>
    <xdr:cxnSp macro="">
      <xdr:nvCxnSpPr>
        <xdr:cNvPr id="311" name="直線コネクタ 310">
          <a:extLst>
            <a:ext uri="{FF2B5EF4-FFF2-40B4-BE49-F238E27FC236}">
              <a16:creationId xmlns:a16="http://schemas.microsoft.com/office/drawing/2014/main" id="{3D69E409-DEF7-4455-A842-F60281DE065F}"/>
            </a:ext>
          </a:extLst>
        </xdr:cNvPr>
        <xdr:cNvCxnSpPr/>
      </xdr:nvCxnSpPr>
      <xdr:spPr>
        <a:xfrm>
          <a:off x="3429000" y="13563600"/>
          <a:ext cx="75247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12" name="楕円 311">
          <a:extLst>
            <a:ext uri="{FF2B5EF4-FFF2-40B4-BE49-F238E27FC236}">
              <a16:creationId xmlns:a16="http://schemas.microsoft.com/office/drawing/2014/main" id="{43056F5D-A0F2-4451-AA76-0C27C0B595B3}"/>
            </a:ext>
          </a:extLst>
        </xdr:cNvPr>
        <xdr:cNvSpPr/>
      </xdr:nvSpPr>
      <xdr:spPr>
        <a:xfrm>
          <a:off x="2571750" y="134842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114300</xdr:rowOff>
    </xdr:to>
    <xdr:cxnSp macro="">
      <xdr:nvCxnSpPr>
        <xdr:cNvPr id="313" name="直線コネクタ 312">
          <a:extLst>
            <a:ext uri="{FF2B5EF4-FFF2-40B4-BE49-F238E27FC236}">
              <a16:creationId xmlns:a16="http://schemas.microsoft.com/office/drawing/2014/main" id="{E0440F38-CC68-4C45-BED6-580F4D4B3F49}"/>
            </a:ext>
          </a:extLst>
        </xdr:cNvPr>
        <xdr:cNvCxnSpPr/>
      </xdr:nvCxnSpPr>
      <xdr:spPr>
        <a:xfrm>
          <a:off x="2619375" y="1353185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14" name="楕円 313">
          <a:extLst>
            <a:ext uri="{FF2B5EF4-FFF2-40B4-BE49-F238E27FC236}">
              <a16:creationId xmlns:a16="http://schemas.microsoft.com/office/drawing/2014/main" id="{97D434ED-5362-4F1F-93F2-2B463F1ED535}"/>
            </a:ext>
          </a:extLst>
        </xdr:cNvPr>
        <xdr:cNvSpPr/>
      </xdr:nvSpPr>
      <xdr:spPr>
        <a:xfrm>
          <a:off x="1781175" y="1345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85725</xdr:rowOff>
    </xdr:to>
    <xdr:cxnSp macro="">
      <xdr:nvCxnSpPr>
        <xdr:cNvPr id="315" name="直線コネクタ 314">
          <a:extLst>
            <a:ext uri="{FF2B5EF4-FFF2-40B4-BE49-F238E27FC236}">
              <a16:creationId xmlns:a16="http://schemas.microsoft.com/office/drawing/2014/main" id="{B4A7CE13-5B8F-413E-8E93-4D94D04CD61B}"/>
            </a:ext>
          </a:extLst>
        </xdr:cNvPr>
        <xdr:cNvCxnSpPr/>
      </xdr:nvCxnSpPr>
      <xdr:spPr>
        <a:xfrm>
          <a:off x="1828800" y="1350645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151130</xdr:rowOff>
    </xdr:from>
    <xdr:to>
      <xdr:col>6</xdr:col>
      <xdr:colOff>38100</xdr:colOff>
      <xdr:row>83</xdr:row>
      <xdr:rowOff>81280</xdr:rowOff>
    </xdr:to>
    <xdr:sp macro="" textlink="">
      <xdr:nvSpPr>
        <xdr:cNvPr id="316" name="楕円 315">
          <a:extLst>
            <a:ext uri="{FF2B5EF4-FFF2-40B4-BE49-F238E27FC236}">
              <a16:creationId xmlns:a16="http://schemas.microsoft.com/office/drawing/2014/main" id="{132114F4-69CD-4325-8E51-C01CFD1F0CC5}"/>
            </a:ext>
          </a:extLst>
        </xdr:cNvPr>
        <xdr:cNvSpPr/>
      </xdr:nvSpPr>
      <xdr:spPr>
        <a:xfrm>
          <a:off x="981075" y="13438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30480</xdr:rowOff>
    </xdr:from>
    <xdr:to>
      <xdr:col>10</xdr:col>
      <xdr:colOff>114300</xdr:colOff>
      <xdr:row>83</xdr:row>
      <xdr:rowOff>57150</xdr:rowOff>
    </xdr:to>
    <xdr:cxnSp macro="">
      <xdr:nvCxnSpPr>
        <xdr:cNvPr id="317" name="直線コネクタ 316">
          <a:extLst>
            <a:ext uri="{FF2B5EF4-FFF2-40B4-BE49-F238E27FC236}">
              <a16:creationId xmlns:a16="http://schemas.microsoft.com/office/drawing/2014/main" id="{A2A49C45-17A7-46C0-A384-68CBCC663698}"/>
            </a:ext>
          </a:extLst>
        </xdr:cNvPr>
        <xdr:cNvCxnSpPr/>
      </xdr:nvCxnSpPr>
      <xdr:spPr>
        <a:xfrm>
          <a:off x="1028700" y="1347660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5BE2BDCF-2C5C-4940-AC94-4B781264931F}"/>
            </a:ext>
          </a:extLst>
        </xdr:cNvPr>
        <xdr:cNvSpPr txBox="1"/>
      </xdr:nvSpPr>
      <xdr:spPr>
        <a:xfrm>
          <a:off x="323914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7CC627A8-4EB7-4754-9DA2-059568A5A5E1}"/>
            </a:ext>
          </a:extLst>
        </xdr:cNvPr>
        <xdr:cNvSpPr txBox="1"/>
      </xdr:nvSpPr>
      <xdr:spPr>
        <a:xfrm>
          <a:off x="24390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CEB28A1D-405B-4E47-AC83-62EEAE29A6E4}"/>
            </a:ext>
          </a:extLst>
        </xdr:cNvPr>
        <xdr:cNvSpPr txBox="1"/>
      </xdr:nvSpPr>
      <xdr:spPr>
        <a:xfrm>
          <a:off x="16484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1" name="n_4aveValue【公営住宅】&#10;有形固定資産減価償却率">
          <a:extLst>
            <a:ext uri="{FF2B5EF4-FFF2-40B4-BE49-F238E27FC236}">
              <a16:creationId xmlns:a16="http://schemas.microsoft.com/office/drawing/2014/main" id="{6DFBBF34-982A-4312-BB63-2EFBA643845A}"/>
            </a:ext>
          </a:extLst>
        </xdr:cNvPr>
        <xdr:cNvSpPr txBox="1"/>
      </xdr:nvSpPr>
      <xdr:spPr>
        <a:xfrm>
          <a:off x="848369"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10177</xdr:rowOff>
    </xdr:from>
    <xdr:ext cx="405111" cy="259045"/>
    <xdr:sp macro="" textlink="">
      <xdr:nvSpPr>
        <xdr:cNvPr id="322" name="n_1mainValue【公営住宅】&#10;有形固定資産減価償却率">
          <a:extLst>
            <a:ext uri="{FF2B5EF4-FFF2-40B4-BE49-F238E27FC236}">
              <a16:creationId xmlns:a16="http://schemas.microsoft.com/office/drawing/2014/main" id="{D6B60C56-CA51-411C-85B3-F96EC796E2EF}"/>
            </a:ext>
          </a:extLst>
        </xdr:cNvPr>
        <xdr:cNvSpPr txBox="1"/>
      </xdr:nvSpPr>
      <xdr:spPr>
        <a:xfrm>
          <a:off x="3239144" y="1329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153052</xdr:rowOff>
    </xdr:from>
    <xdr:ext cx="405111" cy="259045"/>
    <xdr:sp macro="" textlink="">
      <xdr:nvSpPr>
        <xdr:cNvPr id="323" name="n_2mainValue【公営住宅】&#10;有形固定資産減価償却率">
          <a:extLst>
            <a:ext uri="{FF2B5EF4-FFF2-40B4-BE49-F238E27FC236}">
              <a16:creationId xmlns:a16="http://schemas.microsoft.com/office/drawing/2014/main" id="{F21DBA23-705E-4359-BC80-D07A9E9BCA05}"/>
            </a:ext>
          </a:extLst>
        </xdr:cNvPr>
        <xdr:cNvSpPr txBox="1"/>
      </xdr:nvSpPr>
      <xdr:spPr>
        <a:xfrm>
          <a:off x="24390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124477</xdr:rowOff>
    </xdr:from>
    <xdr:ext cx="405111" cy="259045"/>
    <xdr:sp macro="" textlink="">
      <xdr:nvSpPr>
        <xdr:cNvPr id="324" name="n_3mainValue【公営住宅】&#10;有形固定資産減価償却率">
          <a:extLst>
            <a:ext uri="{FF2B5EF4-FFF2-40B4-BE49-F238E27FC236}">
              <a16:creationId xmlns:a16="http://schemas.microsoft.com/office/drawing/2014/main" id="{DE06479D-D2BC-4A87-8E24-5C4ADCD7E42E}"/>
            </a:ext>
          </a:extLst>
        </xdr:cNvPr>
        <xdr:cNvSpPr txBox="1"/>
      </xdr:nvSpPr>
      <xdr:spPr>
        <a:xfrm>
          <a:off x="1648469" y="1324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25" name="n_4mainValue【公営住宅】&#10;有形固定資産減価償却率">
          <a:extLst>
            <a:ext uri="{FF2B5EF4-FFF2-40B4-BE49-F238E27FC236}">
              <a16:creationId xmlns:a16="http://schemas.microsoft.com/office/drawing/2014/main" id="{4AB76E72-C3CC-4D11-9CF4-4CAB74EFC213}"/>
            </a:ext>
          </a:extLst>
        </xdr:cNvPr>
        <xdr:cNvSpPr txBox="1"/>
      </xdr:nvSpPr>
      <xdr:spPr>
        <a:xfrm>
          <a:off x="848369"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1C2B7B58-DFC9-4215-981F-700E051F64C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91E8F521-88E0-47A4-A408-36FFD3E7954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1BDB036A-607D-4E62-95A4-03F4616C6BB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4FDF8F40-7C2C-472D-86B2-BDB2AD92713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BC25C6C5-B427-4004-8FE6-834F80DB0C6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6E16FFC-F530-4FCF-9078-184FE313FD4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D478A0F7-860A-4DCA-A8C1-4E26C6DB89B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2C70D037-5DEA-45D1-9D64-5971B481ACF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5B0020C9-8088-4473-9FFA-732EC694026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B009EC5-429B-46E0-9D49-455EA9CA4F5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2575D707-BE00-425A-974C-B5CA8E7A1394}"/>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14388AA2-F899-4914-B4C1-47AC47BCD711}"/>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4F69C6C4-D39B-466C-809D-538B869C87DA}"/>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E7B15CC0-2BDC-47B0-A514-8D163B23442A}"/>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E2D4DDB8-65BD-4D00-822C-3681F33212B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8D1D6359-619C-4EAB-BF5E-5841BFC859B5}"/>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81331AC7-7309-4F6B-9A72-A398693FE186}"/>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3B6263EA-E688-4B40-8EB7-3FBA228C8D2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71B7619-E125-4B51-A906-62A2CD9C7FE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610A10A-2D83-4363-A2AF-66364721C03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88EE9E4-B1E7-4150-A705-71E5C7A97BC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8B26E921-B078-48EC-BD8A-D545B7422986}"/>
            </a:ext>
          </a:extLst>
        </xdr:cNvPr>
        <xdr:cNvCxnSpPr/>
      </xdr:nvCxnSpPr>
      <xdr:spPr>
        <a:xfrm flipV="1">
          <a:off x="9429115" y="12803987"/>
          <a:ext cx="0" cy="1148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22080E5E-129F-44C3-ADD1-9732460315A6}"/>
            </a:ext>
          </a:extLst>
        </xdr:cNvPr>
        <xdr:cNvSpPr txBox="1"/>
      </xdr:nvSpPr>
      <xdr:spPr>
        <a:xfrm>
          <a:off x="9467850" y="139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BE69C90F-A877-42D6-BD59-B90748DBA73A}"/>
            </a:ext>
          </a:extLst>
        </xdr:cNvPr>
        <xdr:cNvCxnSpPr/>
      </xdr:nvCxnSpPr>
      <xdr:spPr>
        <a:xfrm>
          <a:off x="9363075" y="13952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EC71C4BA-F2D2-46F7-946A-58BBAACFCB80}"/>
            </a:ext>
          </a:extLst>
        </xdr:cNvPr>
        <xdr:cNvSpPr txBox="1"/>
      </xdr:nvSpPr>
      <xdr:spPr>
        <a:xfrm>
          <a:off x="9467850" y="125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E670C32A-2AA6-48E6-B04C-1624FC40AC6C}"/>
            </a:ext>
          </a:extLst>
        </xdr:cNvPr>
        <xdr:cNvCxnSpPr/>
      </xdr:nvCxnSpPr>
      <xdr:spPr>
        <a:xfrm>
          <a:off x="9363075" y="12803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B32B6C58-ECB4-4C60-94B4-ABDEB8468BE3}"/>
            </a:ext>
          </a:extLst>
        </xdr:cNvPr>
        <xdr:cNvSpPr txBox="1"/>
      </xdr:nvSpPr>
      <xdr:spPr>
        <a:xfrm>
          <a:off x="9467850" y="13642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F34C2E61-CC06-4EDB-905A-B5FF1E43560E}"/>
            </a:ext>
          </a:extLst>
        </xdr:cNvPr>
        <xdr:cNvSpPr/>
      </xdr:nvSpPr>
      <xdr:spPr>
        <a:xfrm>
          <a:off x="9401175" y="136675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66763C17-A761-46B0-87EB-A4C95C4F8EAA}"/>
            </a:ext>
          </a:extLst>
        </xdr:cNvPr>
        <xdr:cNvSpPr/>
      </xdr:nvSpPr>
      <xdr:spPr>
        <a:xfrm>
          <a:off x="8639175" y="1369405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C9A7AE03-A516-48F6-956F-2293D83ACEE9}"/>
            </a:ext>
          </a:extLst>
        </xdr:cNvPr>
        <xdr:cNvSpPr/>
      </xdr:nvSpPr>
      <xdr:spPr>
        <a:xfrm>
          <a:off x="7839075" y="136885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57DBDCA5-114F-4871-B456-E0F801F8161F}"/>
            </a:ext>
          </a:extLst>
        </xdr:cNvPr>
        <xdr:cNvSpPr/>
      </xdr:nvSpPr>
      <xdr:spPr>
        <a:xfrm>
          <a:off x="7029450" y="13694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57" name="フローチャート: 判断 356">
          <a:extLst>
            <a:ext uri="{FF2B5EF4-FFF2-40B4-BE49-F238E27FC236}">
              <a16:creationId xmlns:a16="http://schemas.microsoft.com/office/drawing/2014/main" id="{79EEAE2C-C271-4AD6-9C9A-76F4CB83F737}"/>
            </a:ext>
          </a:extLst>
        </xdr:cNvPr>
        <xdr:cNvSpPr/>
      </xdr:nvSpPr>
      <xdr:spPr>
        <a:xfrm>
          <a:off x="6238875" y="136103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926EBF6-07F5-4EB5-B8CF-64FDAE7EB30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F2E4BEE-85A3-4DE6-AC3C-A5F5C31816F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A40C55A-70DB-4673-B4D5-013237F3F9A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5286965-A615-43DA-95B8-DA58C467B8E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C13EFEF-ECB3-42DB-8225-B9449C92A37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58623</xdr:rowOff>
    </xdr:from>
    <xdr:to>
      <xdr:col>55</xdr:col>
      <xdr:colOff>50800</xdr:colOff>
      <xdr:row>83</xdr:row>
      <xdr:rowOff>160223</xdr:rowOff>
    </xdr:to>
    <xdr:sp macro="" textlink="">
      <xdr:nvSpPr>
        <xdr:cNvPr id="363" name="楕円 362">
          <a:extLst>
            <a:ext uri="{FF2B5EF4-FFF2-40B4-BE49-F238E27FC236}">
              <a16:creationId xmlns:a16="http://schemas.microsoft.com/office/drawing/2014/main" id="{15F63D50-72FC-4CCE-A632-DC08DE4812DF}"/>
            </a:ext>
          </a:extLst>
        </xdr:cNvPr>
        <xdr:cNvSpPr/>
      </xdr:nvSpPr>
      <xdr:spPr>
        <a:xfrm>
          <a:off x="9401175" y="1350792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81500</xdr:rowOff>
    </xdr:from>
    <xdr:ext cx="469744" cy="259045"/>
    <xdr:sp macro="" textlink="">
      <xdr:nvSpPr>
        <xdr:cNvPr id="364" name="【公営住宅】&#10;一人当たり面積該当値テキスト">
          <a:extLst>
            <a:ext uri="{FF2B5EF4-FFF2-40B4-BE49-F238E27FC236}">
              <a16:creationId xmlns:a16="http://schemas.microsoft.com/office/drawing/2014/main" id="{A6544716-0622-4322-A670-A528DED7DDCB}"/>
            </a:ext>
          </a:extLst>
        </xdr:cNvPr>
        <xdr:cNvSpPr txBox="1"/>
      </xdr:nvSpPr>
      <xdr:spPr>
        <a:xfrm>
          <a:off x="9467850" y="1337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63195</xdr:rowOff>
    </xdr:from>
    <xdr:to>
      <xdr:col>50</xdr:col>
      <xdr:colOff>165100</xdr:colOff>
      <xdr:row>83</xdr:row>
      <xdr:rowOff>164795</xdr:rowOff>
    </xdr:to>
    <xdr:sp macro="" textlink="">
      <xdr:nvSpPr>
        <xdr:cNvPr id="365" name="楕円 364">
          <a:extLst>
            <a:ext uri="{FF2B5EF4-FFF2-40B4-BE49-F238E27FC236}">
              <a16:creationId xmlns:a16="http://schemas.microsoft.com/office/drawing/2014/main" id="{34170B66-D0EA-4638-8139-4DD1A05B839D}"/>
            </a:ext>
          </a:extLst>
        </xdr:cNvPr>
        <xdr:cNvSpPr/>
      </xdr:nvSpPr>
      <xdr:spPr>
        <a:xfrm>
          <a:off x="8639175" y="13515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109423</xdr:rowOff>
    </xdr:from>
    <xdr:to>
      <xdr:col>55</xdr:col>
      <xdr:colOff>0</xdr:colOff>
      <xdr:row>83</xdr:row>
      <xdr:rowOff>113995</xdr:rowOff>
    </xdr:to>
    <xdr:cxnSp macro="">
      <xdr:nvCxnSpPr>
        <xdr:cNvPr id="366" name="直線コネクタ 365">
          <a:extLst>
            <a:ext uri="{FF2B5EF4-FFF2-40B4-BE49-F238E27FC236}">
              <a16:creationId xmlns:a16="http://schemas.microsoft.com/office/drawing/2014/main" id="{194E72DB-A7D6-4F0D-8460-C679A405FFD4}"/>
            </a:ext>
          </a:extLst>
        </xdr:cNvPr>
        <xdr:cNvCxnSpPr/>
      </xdr:nvCxnSpPr>
      <xdr:spPr>
        <a:xfrm flipV="1">
          <a:off x="8686800" y="1355554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67768</xdr:rowOff>
    </xdr:from>
    <xdr:to>
      <xdr:col>46</xdr:col>
      <xdr:colOff>38100</xdr:colOff>
      <xdr:row>83</xdr:row>
      <xdr:rowOff>169368</xdr:rowOff>
    </xdr:to>
    <xdr:sp macro="" textlink="">
      <xdr:nvSpPr>
        <xdr:cNvPr id="367" name="楕円 366">
          <a:extLst>
            <a:ext uri="{FF2B5EF4-FFF2-40B4-BE49-F238E27FC236}">
              <a16:creationId xmlns:a16="http://schemas.microsoft.com/office/drawing/2014/main" id="{8B522550-B64F-489E-A41C-5E5CF0341B15}"/>
            </a:ext>
          </a:extLst>
        </xdr:cNvPr>
        <xdr:cNvSpPr/>
      </xdr:nvSpPr>
      <xdr:spPr>
        <a:xfrm>
          <a:off x="7839075" y="135138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113995</xdr:rowOff>
    </xdr:from>
    <xdr:to>
      <xdr:col>50</xdr:col>
      <xdr:colOff>114300</xdr:colOff>
      <xdr:row>83</xdr:row>
      <xdr:rowOff>118568</xdr:rowOff>
    </xdr:to>
    <xdr:cxnSp macro="">
      <xdr:nvCxnSpPr>
        <xdr:cNvPr id="368" name="直線コネクタ 367">
          <a:extLst>
            <a:ext uri="{FF2B5EF4-FFF2-40B4-BE49-F238E27FC236}">
              <a16:creationId xmlns:a16="http://schemas.microsoft.com/office/drawing/2014/main" id="{991F7C6A-E677-41B7-B2DE-671638BD8C0B}"/>
            </a:ext>
          </a:extLst>
        </xdr:cNvPr>
        <xdr:cNvCxnSpPr/>
      </xdr:nvCxnSpPr>
      <xdr:spPr>
        <a:xfrm flipV="1">
          <a:off x="7886700" y="13563295"/>
          <a:ext cx="8001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72797</xdr:rowOff>
    </xdr:from>
    <xdr:to>
      <xdr:col>41</xdr:col>
      <xdr:colOff>101600</xdr:colOff>
      <xdr:row>84</xdr:row>
      <xdr:rowOff>2947</xdr:rowOff>
    </xdr:to>
    <xdr:sp macro="" textlink="">
      <xdr:nvSpPr>
        <xdr:cNvPr id="369" name="楕円 368">
          <a:extLst>
            <a:ext uri="{FF2B5EF4-FFF2-40B4-BE49-F238E27FC236}">
              <a16:creationId xmlns:a16="http://schemas.microsoft.com/office/drawing/2014/main" id="{DDF2FC08-E9EE-415D-82E6-4DA35F4F4E1F}"/>
            </a:ext>
          </a:extLst>
        </xdr:cNvPr>
        <xdr:cNvSpPr/>
      </xdr:nvSpPr>
      <xdr:spPr>
        <a:xfrm>
          <a:off x="7029450" y="13518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118568</xdr:rowOff>
    </xdr:from>
    <xdr:to>
      <xdr:col>45</xdr:col>
      <xdr:colOff>177800</xdr:colOff>
      <xdr:row>83</xdr:row>
      <xdr:rowOff>123597</xdr:rowOff>
    </xdr:to>
    <xdr:cxnSp macro="">
      <xdr:nvCxnSpPr>
        <xdr:cNvPr id="370" name="直線コネクタ 369">
          <a:extLst>
            <a:ext uri="{FF2B5EF4-FFF2-40B4-BE49-F238E27FC236}">
              <a16:creationId xmlns:a16="http://schemas.microsoft.com/office/drawing/2014/main" id="{E5E0961A-8D9C-45AC-87F0-00506B1D8049}"/>
            </a:ext>
          </a:extLst>
        </xdr:cNvPr>
        <xdr:cNvCxnSpPr/>
      </xdr:nvCxnSpPr>
      <xdr:spPr>
        <a:xfrm flipV="1">
          <a:off x="7077075" y="13571043"/>
          <a:ext cx="809625"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77826</xdr:rowOff>
    </xdr:from>
    <xdr:to>
      <xdr:col>36</xdr:col>
      <xdr:colOff>165100</xdr:colOff>
      <xdr:row>84</xdr:row>
      <xdr:rowOff>7976</xdr:rowOff>
    </xdr:to>
    <xdr:sp macro="" textlink="">
      <xdr:nvSpPr>
        <xdr:cNvPr id="371" name="楕円 370">
          <a:extLst>
            <a:ext uri="{FF2B5EF4-FFF2-40B4-BE49-F238E27FC236}">
              <a16:creationId xmlns:a16="http://schemas.microsoft.com/office/drawing/2014/main" id="{59B03AC0-6E6C-45A6-9DAE-3B54DDD42510}"/>
            </a:ext>
          </a:extLst>
        </xdr:cNvPr>
        <xdr:cNvSpPr/>
      </xdr:nvSpPr>
      <xdr:spPr>
        <a:xfrm>
          <a:off x="6238875" y="135271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123597</xdr:rowOff>
    </xdr:from>
    <xdr:to>
      <xdr:col>41</xdr:col>
      <xdr:colOff>50800</xdr:colOff>
      <xdr:row>83</xdr:row>
      <xdr:rowOff>128626</xdr:rowOff>
    </xdr:to>
    <xdr:cxnSp macro="">
      <xdr:nvCxnSpPr>
        <xdr:cNvPr id="372" name="直線コネクタ 371">
          <a:extLst>
            <a:ext uri="{FF2B5EF4-FFF2-40B4-BE49-F238E27FC236}">
              <a16:creationId xmlns:a16="http://schemas.microsoft.com/office/drawing/2014/main" id="{7188830A-93BB-48A5-8AB7-4814431847C2}"/>
            </a:ext>
          </a:extLst>
        </xdr:cNvPr>
        <xdr:cNvCxnSpPr/>
      </xdr:nvCxnSpPr>
      <xdr:spPr>
        <a:xfrm flipV="1">
          <a:off x="6286500" y="1357607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6102CC87-B3AD-40EA-8A16-DBCD246B766E}"/>
            </a:ext>
          </a:extLst>
        </xdr:cNvPr>
        <xdr:cNvSpPr txBox="1"/>
      </xdr:nvSpPr>
      <xdr:spPr>
        <a:xfrm>
          <a:off x="8458277" y="137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FD51E070-C51C-41F5-BE76-45420FA1C262}"/>
            </a:ext>
          </a:extLst>
        </xdr:cNvPr>
        <xdr:cNvSpPr txBox="1"/>
      </xdr:nvSpPr>
      <xdr:spPr>
        <a:xfrm>
          <a:off x="7677227" y="137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0DEBCF8D-A7A0-4C93-98F6-3ACC612BD7BA}"/>
            </a:ext>
          </a:extLst>
        </xdr:cNvPr>
        <xdr:cNvSpPr txBox="1"/>
      </xdr:nvSpPr>
      <xdr:spPr>
        <a:xfrm>
          <a:off x="6867602" y="1377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85513</xdr:rowOff>
    </xdr:from>
    <xdr:ext cx="469744" cy="259045"/>
    <xdr:sp macro="" textlink="">
      <xdr:nvSpPr>
        <xdr:cNvPr id="376" name="n_4aveValue【公営住宅】&#10;一人当たり面積">
          <a:extLst>
            <a:ext uri="{FF2B5EF4-FFF2-40B4-BE49-F238E27FC236}">
              <a16:creationId xmlns:a16="http://schemas.microsoft.com/office/drawing/2014/main" id="{C5371464-DA48-4B09-B323-53973A815CC4}"/>
            </a:ext>
          </a:extLst>
        </xdr:cNvPr>
        <xdr:cNvSpPr txBox="1"/>
      </xdr:nvSpPr>
      <xdr:spPr>
        <a:xfrm>
          <a:off x="6067502" y="1369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9872</xdr:rowOff>
    </xdr:from>
    <xdr:ext cx="469744" cy="259045"/>
    <xdr:sp macro="" textlink="">
      <xdr:nvSpPr>
        <xdr:cNvPr id="377" name="n_1mainValue【公営住宅】&#10;一人当たり面積">
          <a:extLst>
            <a:ext uri="{FF2B5EF4-FFF2-40B4-BE49-F238E27FC236}">
              <a16:creationId xmlns:a16="http://schemas.microsoft.com/office/drawing/2014/main" id="{8A381B24-FCA6-458D-B737-D853109911B5}"/>
            </a:ext>
          </a:extLst>
        </xdr:cNvPr>
        <xdr:cNvSpPr txBox="1"/>
      </xdr:nvSpPr>
      <xdr:spPr>
        <a:xfrm>
          <a:off x="8458277" y="1329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14445</xdr:rowOff>
    </xdr:from>
    <xdr:ext cx="469744" cy="259045"/>
    <xdr:sp macro="" textlink="">
      <xdr:nvSpPr>
        <xdr:cNvPr id="378" name="n_2mainValue【公営住宅】&#10;一人当たり面積">
          <a:extLst>
            <a:ext uri="{FF2B5EF4-FFF2-40B4-BE49-F238E27FC236}">
              <a16:creationId xmlns:a16="http://schemas.microsoft.com/office/drawing/2014/main" id="{9DC7E924-9BCC-4C4F-82BD-E6975F7623E7}"/>
            </a:ext>
          </a:extLst>
        </xdr:cNvPr>
        <xdr:cNvSpPr txBox="1"/>
      </xdr:nvSpPr>
      <xdr:spPr>
        <a:xfrm>
          <a:off x="7677227" y="1329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19474</xdr:rowOff>
    </xdr:from>
    <xdr:ext cx="469744" cy="259045"/>
    <xdr:sp macro="" textlink="">
      <xdr:nvSpPr>
        <xdr:cNvPr id="379" name="n_3mainValue【公営住宅】&#10;一人当たり面積">
          <a:extLst>
            <a:ext uri="{FF2B5EF4-FFF2-40B4-BE49-F238E27FC236}">
              <a16:creationId xmlns:a16="http://schemas.microsoft.com/office/drawing/2014/main" id="{86C06923-5D04-4467-9C36-90CD501B376B}"/>
            </a:ext>
          </a:extLst>
        </xdr:cNvPr>
        <xdr:cNvSpPr txBox="1"/>
      </xdr:nvSpPr>
      <xdr:spPr>
        <a:xfrm>
          <a:off x="6867602" y="1330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24503</xdr:rowOff>
    </xdr:from>
    <xdr:ext cx="469744" cy="259045"/>
    <xdr:sp macro="" textlink="">
      <xdr:nvSpPr>
        <xdr:cNvPr id="380" name="n_4mainValue【公営住宅】&#10;一人当たり面積">
          <a:extLst>
            <a:ext uri="{FF2B5EF4-FFF2-40B4-BE49-F238E27FC236}">
              <a16:creationId xmlns:a16="http://schemas.microsoft.com/office/drawing/2014/main" id="{5D637409-A6C0-4389-9690-49DD25055B75}"/>
            </a:ext>
          </a:extLst>
        </xdr:cNvPr>
        <xdr:cNvSpPr txBox="1"/>
      </xdr:nvSpPr>
      <xdr:spPr>
        <a:xfrm>
          <a:off x="6067502" y="1331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452284A-A996-4AC3-A1A6-AC76030E4F2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C090AF1-09FB-4355-9526-A6CDEA54920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3AACDC2-C318-4AD3-B1D9-4E824278D18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1F637E7-A2B1-4C23-A253-9E4B42C8DEB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E570180-5160-491B-A3CD-8FAB9AAFF1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2107D29-ADDE-4D3F-B87B-262F28F87C4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CBA032C-34B4-4433-80F2-B70444A5248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5D2CCC2-85DD-47B5-B582-9858932D288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806C189-E507-44AE-98F0-B684A09AD82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33943976-C0D3-4B53-9113-64E726077274}"/>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81201B9-46F2-4BCB-B248-D8A565F70E2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DA043A3D-B103-4D77-9AA3-71588B692F6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73AA4C72-CA31-4D8D-A725-7B2F9B3BBC1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24539DAA-75C9-4D84-ACF0-C3467DA30E5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89119BF-AD73-418C-A085-4AA970A74C1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C4ECDD9A-C198-4457-A4A7-E6261072F4AA}"/>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E244DD9-B7A1-42CE-8622-61ABE871A1F9}"/>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6348D1C-B892-491F-B0D3-F6EB5242643B}"/>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D735913-E2F8-4D05-8447-575723E5CD2C}"/>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D4BBEF7-588D-4C5C-8A15-78F81EAE68EA}"/>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64CA2E81-010D-47B4-97E3-109DF6AF4A4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143C2F27-1DAF-46EA-83D0-F3BAADD66C7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6C6407F8-F316-471C-8420-600887C6F9FE}"/>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72623130-A5A2-4F96-9E5A-2F956839BA7A}"/>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404E84BB-0370-41EC-8DCE-557A337EA8EC}"/>
            </a:ext>
          </a:extLst>
        </xdr:cNvPr>
        <xdr:cNvCxnSpPr/>
      </xdr:nvCxnSpPr>
      <xdr:spPr>
        <a:xfrm flipV="1">
          <a:off x="4180840" y="16450945"/>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93C18AB4-0A14-4AE2-9A68-AE2ED1CE9A13}"/>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13820C5C-C3B4-4BA2-9D77-1518FCBEC4B8}"/>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A464A6E3-8C04-4BE3-A2ED-370F3AA5CFDA}"/>
            </a:ext>
          </a:extLst>
        </xdr:cNvPr>
        <xdr:cNvSpPr txBox="1"/>
      </xdr:nvSpPr>
      <xdr:spPr>
        <a:xfrm>
          <a:off x="4219575" y="1621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40559DDF-5393-4607-8D58-EB2008358C91}"/>
            </a:ext>
          </a:extLst>
        </xdr:cNvPr>
        <xdr:cNvCxnSpPr/>
      </xdr:nvCxnSpPr>
      <xdr:spPr>
        <a:xfrm>
          <a:off x="4105275" y="16450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89E53E4-E485-4E41-A6F8-25A81FB5A3A0}"/>
            </a:ext>
          </a:extLst>
        </xdr:cNvPr>
        <xdr:cNvSpPr txBox="1"/>
      </xdr:nvSpPr>
      <xdr:spPr>
        <a:xfrm>
          <a:off x="4219575" y="17308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2AB8AAB2-37E3-45A9-9208-5BC2317C646F}"/>
            </a:ext>
          </a:extLst>
        </xdr:cNvPr>
        <xdr:cNvSpPr/>
      </xdr:nvSpPr>
      <xdr:spPr>
        <a:xfrm>
          <a:off x="4124325" y="173234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25A77286-F76A-4887-8ECB-42D30A1983E7}"/>
            </a:ext>
          </a:extLst>
        </xdr:cNvPr>
        <xdr:cNvSpPr/>
      </xdr:nvSpPr>
      <xdr:spPr>
        <a:xfrm>
          <a:off x="3381375" y="17022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5EA5EF90-3CA2-41F2-8061-2A81954CE706}"/>
            </a:ext>
          </a:extLst>
        </xdr:cNvPr>
        <xdr:cNvSpPr/>
      </xdr:nvSpPr>
      <xdr:spPr>
        <a:xfrm>
          <a:off x="2571750" y="17001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23F79059-A8E5-44CA-86C6-A7D8709F6DA9}"/>
            </a:ext>
          </a:extLst>
        </xdr:cNvPr>
        <xdr:cNvSpPr/>
      </xdr:nvSpPr>
      <xdr:spPr>
        <a:xfrm>
          <a:off x="1781175" y="16980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164464</xdr:rowOff>
    </xdr:from>
    <xdr:to>
      <xdr:col>6</xdr:col>
      <xdr:colOff>38100</xdr:colOff>
      <xdr:row>103</xdr:row>
      <xdr:rowOff>94614</xdr:rowOff>
    </xdr:to>
    <xdr:sp macro="" textlink="">
      <xdr:nvSpPr>
        <xdr:cNvPr id="415" name="フローチャート: 判断 414">
          <a:extLst>
            <a:ext uri="{FF2B5EF4-FFF2-40B4-BE49-F238E27FC236}">
              <a16:creationId xmlns:a16="http://schemas.microsoft.com/office/drawing/2014/main" id="{61149E5E-FF52-4BA1-98B3-69F1FF1AE5D9}"/>
            </a:ext>
          </a:extLst>
        </xdr:cNvPr>
        <xdr:cNvSpPr/>
      </xdr:nvSpPr>
      <xdr:spPr>
        <a:xfrm>
          <a:off x="981075" y="16791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58B63DB-D1EE-4C55-A8BE-498F821B0E5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8209473-341F-4B73-9C75-D84749FBA0F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AC35765-F88D-45BB-8269-3133FD44E6F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E44FB99-EB10-4C68-A9A5-6F67ACAF7451}"/>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F3C258D-60D1-4C1A-894D-09B36A32BEF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73025</xdr:rowOff>
    </xdr:from>
    <xdr:to>
      <xdr:col>24</xdr:col>
      <xdr:colOff>114300</xdr:colOff>
      <xdr:row>104</xdr:row>
      <xdr:rowOff>3175</xdr:rowOff>
    </xdr:to>
    <xdr:sp macro="" textlink="">
      <xdr:nvSpPr>
        <xdr:cNvPr id="421" name="楕円 420">
          <a:extLst>
            <a:ext uri="{FF2B5EF4-FFF2-40B4-BE49-F238E27FC236}">
              <a16:creationId xmlns:a16="http://schemas.microsoft.com/office/drawing/2014/main" id="{0A449428-B1FF-4360-9162-1958704EB70A}"/>
            </a:ext>
          </a:extLst>
        </xdr:cNvPr>
        <xdr:cNvSpPr/>
      </xdr:nvSpPr>
      <xdr:spPr>
        <a:xfrm>
          <a:off x="4124325" y="168751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95902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F5B4AA04-2527-4917-B848-533B14A85FE8}"/>
            </a:ext>
          </a:extLst>
        </xdr:cNvPr>
        <xdr:cNvSpPr txBox="1"/>
      </xdr:nvSpPr>
      <xdr:spPr>
        <a:xfrm>
          <a:off x="4219575"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59689</xdr:rowOff>
    </xdr:from>
    <xdr:to>
      <xdr:col>20</xdr:col>
      <xdr:colOff>38100</xdr:colOff>
      <xdr:row>103</xdr:row>
      <xdr:rowOff>161289</xdr:rowOff>
    </xdr:to>
    <xdr:sp macro="" textlink="">
      <xdr:nvSpPr>
        <xdr:cNvPr id="423" name="楕円 422">
          <a:extLst>
            <a:ext uri="{FF2B5EF4-FFF2-40B4-BE49-F238E27FC236}">
              <a16:creationId xmlns:a16="http://schemas.microsoft.com/office/drawing/2014/main" id="{E445BC20-31D0-420D-9C91-F69C7B794BFE}"/>
            </a:ext>
          </a:extLst>
        </xdr:cNvPr>
        <xdr:cNvSpPr/>
      </xdr:nvSpPr>
      <xdr:spPr>
        <a:xfrm>
          <a:off x="3381375" y="168617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110489</xdr:rowOff>
    </xdr:from>
    <xdr:to>
      <xdr:col>24</xdr:col>
      <xdr:colOff>63500</xdr:colOff>
      <xdr:row>103</xdr:row>
      <xdr:rowOff>123825</xdr:rowOff>
    </xdr:to>
    <xdr:cxnSp macro="">
      <xdr:nvCxnSpPr>
        <xdr:cNvPr id="424" name="直線コネクタ 423">
          <a:extLst>
            <a:ext uri="{FF2B5EF4-FFF2-40B4-BE49-F238E27FC236}">
              <a16:creationId xmlns:a16="http://schemas.microsoft.com/office/drawing/2014/main" id="{F073CE77-8505-4AEE-8B5C-E98597D1C195}"/>
            </a:ext>
          </a:extLst>
        </xdr:cNvPr>
        <xdr:cNvCxnSpPr/>
      </xdr:nvCxnSpPr>
      <xdr:spPr>
        <a:xfrm>
          <a:off x="3429000" y="16909414"/>
          <a:ext cx="752475"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15875</xdr:rowOff>
    </xdr:from>
    <xdr:to>
      <xdr:col>15</xdr:col>
      <xdr:colOff>101600</xdr:colOff>
      <xdr:row>103</xdr:row>
      <xdr:rowOff>117475</xdr:rowOff>
    </xdr:to>
    <xdr:sp macro="" textlink="">
      <xdr:nvSpPr>
        <xdr:cNvPr id="425" name="楕円 424">
          <a:extLst>
            <a:ext uri="{FF2B5EF4-FFF2-40B4-BE49-F238E27FC236}">
              <a16:creationId xmlns:a16="http://schemas.microsoft.com/office/drawing/2014/main" id="{0778C0E4-3B22-4B57-B551-A169F8C1F455}"/>
            </a:ext>
          </a:extLst>
        </xdr:cNvPr>
        <xdr:cNvSpPr/>
      </xdr:nvSpPr>
      <xdr:spPr>
        <a:xfrm>
          <a:off x="2571750" y="168179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66675</xdr:rowOff>
    </xdr:from>
    <xdr:to>
      <xdr:col>19</xdr:col>
      <xdr:colOff>177800</xdr:colOff>
      <xdr:row>103</xdr:row>
      <xdr:rowOff>110489</xdr:rowOff>
    </xdr:to>
    <xdr:cxnSp macro="">
      <xdr:nvCxnSpPr>
        <xdr:cNvPr id="426" name="直線コネクタ 425">
          <a:extLst>
            <a:ext uri="{FF2B5EF4-FFF2-40B4-BE49-F238E27FC236}">
              <a16:creationId xmlns:a16="http://schemas.microsoft.com/office/drawing/2014/main" id="{0126514C-7673-45ED-A733-43C0242FA90D}"/>
            </a:ext>
          </a:extLst>
        </xdr:cNvPr>
        <xdr:cNvCxnSpPr/>
      </xdr:nvCxnSpPr>
      <xdr:spPr>
        <a:xfrm>
          <a:off x="2619375" y="1686560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143511</xdr:rowOff>
    </xdr:from>
    <xdr:to>
      <xdr:col>10</xdr:col>
      <xdr:colOff>165100</xdr:colOff>
      <xdr:row>103</xdr:row>
      <xdr:rowOff>73661</xdr:rowOff>
    </xdr:to>
    <xdr:sp macro="" textlink="">
      <xdr:nvSpPr>
        <xdr:cNvPr id="427" name="楕円 426">
          <a:extLst>
            <a:ext uri="{FF2B5EF4-FFF2-40B4-BE49-F238E27FC236}">
              <a16:creationId xmlns:a16="http://schemas.microsoft.com/office/drawing/2014/main" id="{638A477B-3FA6-4638-8F2D-BBF06CF8AA39}"/>
            </a:ext>
          </a:extLst>
        </xdr:cNvPr>
        <xdr:cNvSpPr/>
      </xdr:nvSpPr>
      <xdr:spPr>
        <a:xfrm>
          <a:off x="1781175" y="16770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22861</xdr:rowOff>
    </xdr:from>
    <xdr:to>
      <xdr:col>15</xdr:col>
      <xdr:colOff>50800</xdr:colOff>
      <xdr:row>103</xdr:row>
      <xdr:rowOff>66675</xdr:rowOff>
    </xdr:to>
    <xdr:cxnSp macro="">
      <xdr:nvCxnSpPr>
        <xdr:cNvPr id="428" name="直線コネクタ 427">
          <a:extLst>
            <a:ext uri="{FF2B5EF4-FFF2-40B4-BE49-F238E27FC236}">
              <a16:creationId xmlns:a16="http://schemas.microsoft.com/office/drawing/2014/main" id="{FCBD1AC1-B23F-47B4-9CB1-711717BA964D}"/>
            </a:ext>
          </a:extLst>
        </xdr:cNvPr>
        <xdr:cNvCxnSpPr/>
      </xdr:nvCxnSpPr>
      <xdr:spPr>
        <a:xfrm>
          <a:off x="1828800" y="16828136"/>
          <a:ext cx="790575"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166370</xdr:rowOff>
    </xdr:from>
    <xdr:to>
      <xdr:col>6</xdr:col>
      <xdr:colOff>38100</xdr:colOff>
      <xdr:row>103</xdr:row>
      <xdr:rowOff>96520</xdr:rowOff>
    </xdr:to>
    <xdr:sp macro="" textlink="">
      <xdr:nvSpPr>
        <xdr:cNvPr id="429" name="楕円 428">
          <a:extLst>
            <a:ext uri="{FF2B5EF4-FFF2-40B4-BE49-F238E27FC236}">
              <a16:creationId xmlns:a16="http://schemas.microsoft.com/office/drawing/2014/main" id="{04729F80-BFAE-43DA-BA65-0A5F86B609DA}"/>
            </a:ext>
          </a:extLst>
        </xdr:cNvPr>
        <xdr:cNvSpPr/>
      </xdr:nvSpPr>
      <xdr:spPr>
        <a:xfrm>
          <a:off x="981075" y="16793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22861</xdr:rowOff>
    </xdr:from>
    <xdr:to>
      <xdr:col>10</xdr:col>
      <xdr:colOff>114300</xdr:colOff>
      <xdr:row>103</xdr:row>
      <xdr:rowOff>45720</xdr:rowOff>
    </xdr:to>
    <xdr:cxnSp macro="">
      <xdr:nvCxnSpPr>
        <xdr:cNvPr id="430" name="直線コネクタ 429">
          <a:extLst>
            <a:ext uri="{FF2B5EF4-FFF2-40B4-BE49-F238E27FC236}">
              <a16:creationId xmlns:a16="http://schemas.microsoft.com/office/drawing/2014/main" id="{60AE335F-04E2-4A7D-B634-CA495120DBD5}"/>
            </a:ext>
          </a:extLst>
        </xdr:cNvPr>
        <xdr:cNvCxnSpPr/>
      </xdr:nvCxnSpPr>
      <xdr:spPr>
        <a:xfrm flipV="1">
          <a:off x="1028700" y="1682813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C7BB2D10-5D6B-467D-8251-CEEB4B029B12}"/>
            </a:ext>
          </a:extLst>
        </xdr:cNvPr>
        <xdr:cNvSpPr txBox="1"/>
      </xdr:nvSpPr>
      <xdr:spPr>
        <a:xfrm>
          <a:off x="32391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123841</xdr:rowOff>
    </xdr:from>
    <xdr:ext cx="405111" cy="259045"/>
    <xdr:sp macro="" textlink="">
      <xdr:nvSpPr>
        <xdr:cNvPr id="432" name="n_2aveValue【港湾・漁港】&#10;有形固定資産減価償却率">
          <a:extLst>
            <a:ext uri="{FF2B5EF4-FFF2-40B4-BE49-F238E27FC236}">
              <a16:creationId xmlns:a16="http://schemas.microsoft.com/office/drawing/2014/main" id="{C22080EC-73CB-459E-8682-3339110F40F4}"/>
            </a:ext>
          </a:extLst>
        </xdr:cNvPr>
        <xdr:cNvSpPr txBox="1"/>
      </xdr:nvSpPr>
      <xdr:spPr>
        <a:xfrm>
          <a:off x="24390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3" name="n_3aveValue【港湾・漁港】&#10;有形固定資産減価償却率">
          <a:extLst>
            <a:ext uri="{FF2B5EF4-FFF2-40B4-BE49-F238E27FC236}">
              <a16:creationId xmlns:a16="http://schemas.microsoft.com/office/drawing/2014/main" id="{C45A1AB5-2D4C-4A60-A87B-28EBDE9C53C1}"/>
            </a:ext>
          </a:extLst>
        </xdr:cNvPr>
        <xdr:cNvSpPr txBox="1"/>
      </xdr:nvSpPr>
      <xdr:spPr>
        <a:xfrm>
          <a:off x="1648469" y="17079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111141</xdr:rowOff>
    </xdr:from>
    <xdr:ext cx="405111" cy="259045"/>
    <xdr:sp macro="" textlink="">
      <xdr:nvSpPr>
        <xdr:cNvPr id="434" name="n_4aveValue【港湾・漁港】&#10;有形固定資産減価償却率">
          <a:extLst>
            <a:ext uri="{FF2B5EF4-FFF2-40B4-BE49-F238E27FC236}">
              <a16:creationId xmlns:a16="http://schemas.microsoft.com/office/drawing/2014/main" id="{F4EFD563-7214-4FAC-860B-4412BD0EA5A2}"/>
            </a:ext>
          </a:extLst>
        </xdr:cNvPr>
        <xdr:cNvSpPr txBox="1"/>
      </xdr:nvSpPr>
      <xdr:spPr>
        <a:xfrm>
          <a:off x="848369" y="1657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6366</xdr:rowOff>
    </xdr:from>
    <xdr:ext cx="405111" cy="259045"/>
    <xdr:sp macro="" textlink="">
      <xdr:nvSpPr>
        <xdr:cNvPr id="435" name="n_1mainValue【港湾・漁港】&#10;有形固定資産減価償却率">
          <a:extLst>
            <a:ext uri="{FF2B5EF4-FFF2-40B4-BE49-F238E27FC236}">
              <a16:creationId xmlns:a16="http://schemas.microsoft.com/office/drawing/2014/main" id="{9ABCD2F5-8278-45FD-AEC1-1EDEC297BA1F}"/>
            </a:ext>
          </a:extLst>
        </xdr:cNvPr>
        <xdr:cNvSpPr txBox="1"/>
      </xdr:nvSpPr>
      <xdr:spPr>
        <a:xfrm>
          <a:off x="3239144"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134002</xdr:rowOff>
    </xdr:from>
    <xdr:ext cx="405111" cy="259045"/>
    <xdr:sp macro="" textlink="">
      <xdr:nvSpPr>
        <xdr:cNvPr id="436" name="n_2mainValue【港湾・漁港】&#10;有形固定資産減価償却率">
          <a:extLst>
            <a:ext uri="{FF2B5EF4-FFF2-40B4-BE49-F238E27FC236}">
              <a16:creationId xmlns:a16="http://schemas.microsoft.com/office/drawing/2014/main" id="{2ABE9A3F-EA7C-4DCF-8C6D-3ECA86083DE0}"/>
            </a:ext>
          </a:extLst>
        </xdr:cNvPr>
        <xdr:cNvSpPr txBox="1"/>
      </xdr:nvSpPr>
      <xdr:spPr>
        <a:xfrm>
          <a:off x="2439044" y="1659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90188</xdr:rowOff>
    </xdr:from>
    <xdr:ext cx="405111" cy="259045"/>
    <xdr:sp macro="" textlink="">
      <xdr:nvSpPr>
        <xdr:cNvPr id="437" name="n_3mainValue【港湾・漁港】&#10;有形固定資産減価償却率">
          <a:extLst>
            <a:ext uri="{FF2B5EF4-FFF2-40B4-BE49-F238E27FC236}">
              <a16:creationId xmlns:a16="http://schemas.microsoft.com/office/drawing/2014/main" id="{DFD42349-68F8-4C58-BFF6-23C078AB9580}"/>
            </a:ext>
          </a:extLst>
        </xdr:cNvPr>
        <xdr:cNvSpPr txBox="1"/>
      </xdr:nvSpPr>
      <xdr:spPr>
        <a:xfrm>
          <a:off x="1648469" y="1654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87647</xdr:rowOff>
    </xdr:from>
    <xdr:ext cx="405111" cy="259045"/>
    <xdr:sp macro="" textlink="">
      <xdr:nvSpPr>
        <xdr:cNvPr id="438" name="n_4mainValue【港湾・漁港】&#10;有形固定資産減価償却率">
          <a:extLst>
            <a:ext uri="{FF2B5EF4-FFF2-40B4-BE49-F238E27FC236}">
              <a16:creationId xmlns:a16="http://schemas.microsoft.com/office/drawing/2014/main" id="{ED7E835D-E211-4763-B283-BBFF385C85F1}"/>
            </a:ext>
          </a:extLst>
        </xdr:cNvPr>
        <xdr:cNvSpPr txBox="1"/>
      </xdr:nvSpPr>
      <xdr:spPr>
        <a:xfrm>
          <a:off x="848369" y="1688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9646599-FF3C-47B3-8158-59874A3551E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D3890000-B426-4522-B4C4-C45D90630F2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E7F7677-9114-4AB2-A68E-77F834D9D3C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8F8519C-8BCD-4BE1-9F23-E7A7A366505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F6B75A29-40D7-48F9-8D1E-0788D6AE64D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91C1098-D04A-44A2-9503-4CEEC61AEB1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C0BEEF3-4CAA-45C2-B65B-296E8169989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574056CD-BC59-46CA-89C9-428420E55C9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29E9BCDD-2A6C-49C4-88F4-51E6DD7ED78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EA88B9B8-B1FB-48DA-A7EE-453CCF2BCFA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9179F88-CBE7-41B1-9003-A868EDE1AAA5}"/>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4D27061E-B712-4E0C-AF69-F1FBF648C5A9}"/>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BBE15C1A-CDD7-4ECF-8ED8-8131B11ECBEE}"/>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1E55953F-EF66-466C-B167-5733515ABAE4}"/>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7A576E1C-E1EC-4BB0-AF83-DE22576093D8}"/>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94D8F6E9-23D2-4027-94D1-ABAA676C59BA}"/>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5A064CF-B6A4-4F0F-95D8-375349B1AA67}"/>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F9A75FB5-5E78-4243-9019-6A6F98AB54ED}"/>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CCD83F7-DDCF-49D0-8406-8B52D8F202E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6FE2697B-F9B5-46A5-8CA2-BA465EC10296}"/>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21B21FB-1243-4CB2-83EC-457AAFE722A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509C5371-4375-4E52-B1A4-2220BC26FCA0}"/>
            </a:ext>
          </a:extLst>
        </xdr:cNvPr>
        <xdr:cNvCxnSpPr/>
      </xdr:nvCxnSpPr>
      <xdr:spPr>
        <a:xfrm flipV="1">
          <a:off x="9429115" y="16372694"/>
          <a:ext cx="0" cy="1362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2FA034F1-B1AA-424E-A67E-CE3DB7247C53}"/>
            </a:ext>
          </a:extLst>
        </xdr:cNvPr>
        <xdr:cNvSpPr txBox="1"/>
      </xdr:nvSpPr>
      <xdr:spPr>
        <a:xfrm>
          <a:off x="9467850" y="17742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0E370578-6529-4A4C-B7A7-98E12D49EAD6}"/>
            </a:ext>
          </a:extLst>
        </xdr:cNvPr>
        <xdr:cNvCxnSpPr/>
      </xdr:nvCxnSpPr>
      <xdr:spPr>
        <a:xfrm>
          <a:off x="9363075" y="1773517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151FEBC7-5A34-48B7-A3B6-2AFBD23931C7}"/>
            </a:ext>
          </a:extLst>
        </xdr:cNvPr>
        <xdr:cNvSpPr txBox="1"/>
      </xdr:nvSpPr>
      <xdr:spPr>
        <a:xfrm>
          <a:off x="9467850" y="161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1FCE6A50-0487-4C1F-BCE7-6DE4B884B61C}"/>
            </a:ext>
          </a:extLst>
        </xdr:cNvPr>
        <xdr:cNvCxnSpPr/>
      </xdr:nvCxnSpPr>
      <xdr:spPr>
        <a:xfrm>
          <a:off x="9363075" y="163726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145BCF0D-E772-4C9F-9741-2F327E8E8722}"/>
            </a:ext>
          </a:extLst>
        </xdr:cNvPr>
        <xdr:cNvSpPr txBox="1"/>
      </xdr:nvSpPr>
      <xdr:spPr>
        <a:xfrm>
          <a:off x="9467850" y="17308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266E4715-9881-4C03-A3D3-A160EA76A3E1}"/>
            </a:ext>
          </a:extLst>
        </xdr:cNvPr>
        <xdr:cNvSpPr/>
      </xdr:nvSpPr>
      <xdr:spPr>
        <a:xfrm>
          <a:off x="9401175" y="174574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D72952D6-FE79-4914-9C3A-F66A75B473B8}"/>
            </a:ext>
          </a:extLst>
        </xdr:cNvPr>
        <xdr:cNvSpPr/>
      </xdr:nvSpPr>
      <xdr:spPr>
        <a:xfrm>
          <a:off x="8639175" y="175748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E9226F4E-EC1B-4FE0-A541-42B865549B71}"/>
            </a:ext>
          </a:extLst>
        </xdr:cNvPr>
        <xdr:cNvSpPr/>
      </xdr:nvSpPr>
      <xdr:spPr>
        <a:xfrm>
          <a:off x="7839075" y="175765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A89134FD-2EEB-4B25-A6F6-4D510A8A9E01}"/>
            </a:ext>
          </a:extLst>
        </xdr:cNvPr>
        <xdr:cNvSpPr/>
      </xdr:nvSpPr>
      <xdr:spPr>
        <a:xfrm>
          <a:off x="7029450" y="175817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140929</xdr:rowOff>
    </xdr:from>
    <xdr:to>
      <xdr:col>36</xdr:col>
      <xdr:colOff>165100</xdr:colOff>
      <xdr:row>108</xdr:row>
      <xdr:rowOff>71079</xdr:rowOff>
    </xdr:to>
    <xdr:sp macro="" textlink="">
      <xdr:nvSpPr>
        <xdr:cNvPr id="470" name="フローチャート: 判断 469">
          <a:extLst>
            <a:ext uri="{FF2B5EF4-FFF2-40B4-BE49-F238E27FC236}">
              <a16:creationId xmlns:a16="http://schemas.microsoft.com/office/drawing/2014/main" id="{F109BFB8-9B35-491D-9B1A-FC833B3BFAC8}"/>
            </a:ext>
          </a:extLst>
        </xdr:cNvPr>
        <xdr:cNvSpPr/>
      </xdr:nvSpPr>
      <xdr:spPr>
        <a:xfrm>
          <a:off x="6238875" y="176320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D9D1584-D25D-4F63-8CC6-A5894FA6C37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FD3610-4F92-4EA0-9171-F16AF6B5769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13BB12E-4353-49CB-A2A4-DD1CF92DC7A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EE9B91A-115E-409C-8569-F2DDEC14315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BC7B4A1-B248-4FA2-9B6A-60A8C47DDF0C}"/>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143280</xdr:rowOff>
    </xdr:from>
    <xdr:to>
      <xdr:col>55</xdr:col>
      <xdr:colOff>50800</xdr:colOff>
      <xdr:row>108</xdr:row>
      <xdr:rowOff>73430</xdr:rowOff>
    </xdr:to>
    <xdr:sp macro="" textlink="">
      <xdr:nvSpPr>
        <xdr:cNvPr id="476" name="楕円 475">
          <a:extLst>
            <a:ext uri="{FF2B5EF4-FFF2-40B4-BE49-F238E27FC236}">
              <a16:creationId xmlns:a16="http://schemas.microsoft.com/office/drawing/2014/main" id="{89100B2A-85E1-4053-B974-53172BACC702}"/>
            </a:ext>
          </a:extLst>
        </xdr:cNvPr>
        <xdr:cNvSpPr/>
      </xdr:nvSpPr>
      <xdr:spPr>
        <a:xfrm>
          <a:off x="9401175" y="1762800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58207</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511F3A29-60EC-4FD3-9C17-3D5253CD27B5}"/>
            </a:ext>
          </a:extLst>
        </xdr:cNvPr>
        <xdr:cNvSpPr txBox="1"/>
      </xdr:nvSpPr>
      <xdr:spPr>
        <a:xfrm>
          <a:off x="9467850" y="1754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141926</xdr:rowOff>
    </xdr:from>
    <xdr:to>
      <xdr:col>50</xdr:col>
      <xdr:colOff>165100</xdr:colOff>
      <xdr:row>108</xdr:row>
      <xdr:rowOff>72076</xdr:rowOff>
    </xdr:to>
    <xdr:sp macro="" textlink="">
      <xdr:nvSpPr>
        <xdr:cNvPr id="478" name="楕円 477">
          <a:extLst>
            <a:ext uri="{FF2B5EF4-FFF2-40B4-BE49-F238E27FC236}">
              <a16:creationId xmlns:a16="http://schemas.microsoft.com/office/drawing/2014/main" id="{926C8347-B98E-4980-AEF0-91B7F155873C}"/>
            </a:ext>
          </a:extLst>
        </xdr:cNvPr>
        <xdr:cNvSpPr/>
      </xdr:nvSpPr>
      <xdr:spPr>
        <a:xfrm>
          <a:off x="8639175" y="176330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21276</xdr:rowOff>
    </xdr:from>
    <xdr:to>
      <xdr:col>55</xdr:col>
      <xdr:colOff>0</xdr:colOff>
      <xdr:row>108</xdr:row>
      <xdr:rowOff>22630</xdr:rowOff>
    </xdr:to>
    <xdr:cxnSp macro="">
      <xdr:nvCxnSpPr>
        <xdr:cNvPr id="479" name="直線コネクタ 478">
          <a:extLst>
            <a:ext uri="{FF2B5EF4-FFF2-40B4-BE49-F238E27FC236}">
              <a16:creationId xmlns:a16="http://schemas.microsoft.com/office/drawing/2014/main" id="{0E302573-5832-4559-8D9F-46F8D7FCEAE4}"/>
            </a:ext>
          </a:extLst>
        </xdr:cNvPr>
        <xdr:cNvCxnSpPr/>
      </xdr:nvCxnSpPr>
      <xdr:spPr>
        <a:xfrm>
          <a:off x="8686800" y="17680626"/>
          <a:ext cx="742950" cy="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142522</xdr:rowOff>
    </xdr:from>
    <xdr:to>
      <xdr:col>46</xdr:col>
      <xdr:colOff>38100</xdr:colOff>
      <xdr:row>108</xdr:row>
      <xdr:rowOff>72672</xdr:rowOff>
    </xdr:to>
    <xdr:sp macro="" textlink="">
      <xdr:nvSpPr>
        <xdr:cNvPr id="480" name="楕円 479">
          <a:extLst>
            <a:ext uri="{FF2B5EF4-FFF2-40B4-BE49-F238E27FC236}">
              <a16:creationId xmlns:a16="http://schemas.microsoft.com/office/drawing/2014/main" id="{DCCBFB08-DA6B-4021-8C64-E14C4855588B}"/>
            </a:ext>
          </a:extLst>
        </xdr:cNvPr>
        <xdr:cNvSpPr/>
      </xdr:nvSpPr>
      <xdr:spPr>
        <a:xfrm>
          <a:off x="7839075" y="176335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21276</xdr:rowOff>
    </xdr:from>
    <xdr:to>
      <xdr:col>50</xdr:col>
      <xdr:colOff>114300</xdr:colOff>
      <xdr:row>108</xdr:row>
      <xdr:rowOff>21872</xdr:rowOff>
    </xdr:to>
    <xdr:cxnSp macro="">
      <xdr:nvCxnSpPr>
        <xdr:cNvPr id="481" name="直線コネクタ 480">
          <a:extLst>
            <a:ext uri="{FF2B5EF4-FFF2-40B4-BE49-F238E27FC236}">
              <a16:creationId xmlns:a16="http://schemas.microsoft.com/office/drawing/2014/main" id="{1A128E1C-064B-4069-8206-4FC2EA49209F}"/>
            </a:ext>
          </a:extLst>
        </xdr:cNvPr>
        <xdr:cNvCxnSpPr/>
      </xdr:nvCxnSpPr>
      <xdr:spPr>
        <a:xfrm flipV="1">
          <a:off x="7886700" y="17680626"/>
          <a:ext cx="8001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143143</xdr:rowOff>
    </xdr:from>
    <xdr:to>
      <xdr:col>41</xdr:col>
      <xdr:colOff>101600</xdr:colOff>
      <xdr:row>108</xdr:row>
      <xdr:rowOff>73293</xdr:rowOff>
    </xdr:to>
    <xdr:sp macro="" textlink="">
      <xdr:nvSpPr>
        <xdr:cNvPr id="482" name="楕円 481">
          <a:extLst>
            <a:ext uri="{FF2B5EF4-FFF2-40B4-BE49-F238E27FC236}">
              <a16:creationId xmlns:a16="http://schemas.microsoft.com/office/drawing/2014/main" id="{78D16123-6DE3-4F95-83F3-7B9A6C31FBCD}"/>
            </a:ext>
          </a:extLst>
        </xdr:cNvPr>
        <xdr:cNvSpPr/>
      </xdr:nvSpPr>
      <xdr:spPr>
        <a:xfrm>
          <a:off x="7029450" y="176278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21872</xdr:rowOff>
    </xdr:from>
    <xdr:to>
      <xdr:col>45</xdr:col>
      <xdr:colOff>177800</xdr:colOff>
      <xdr:row>108</xdr:row>
      <xdr:rowOff>22493</xdr:rowOff>
    </xdr:to>
    <xdr:cxnSp macro="">
      <xdr:nvCxnSpPr>
        <xdr:cNvPr id="483" name="直線コネクタ 482">
          <a:extLst>
            <a:ext uri="{FF2B5EF4-FFF2-40B4-BE49-F238E27FC236}">
              <a16:creationId xmlns:a16="http://schemas.microsoft.com/office/drawing/2014/main" id="{B9F167D4-10DB-41A9-9DCD-502CB3C2CD04}"/>
            </a:ext>
          </a:extLst>
        </xdr:cNvPr>
        <xdr:cNvCxnSpPr/>
      </xdr:nvCxnSpPr>
      <xdr:spPr>
        <a:xfrm flipV="1">
          <a:off x="7077075" y="17681222"/>
          <a:ext cx="809625" cy="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147363</xdr:rowOff>
    </xdr:from>
    <xdr:to>
      <xdr:col>36</xdr:col>
      <xdr:colOff>165100</xdr:colOff>
      <xdr:row>108</xdr:row>
      <xdr:rowOff>77513</xdr:rowOff>
    </xdr:to>
    <xdr:sp macro="" textlink="">
      <xdr:nvSpPr>
        <xdr:cNvPr id="484" name="楕円 483">
          <a:extLst>
            <a:ext uri="{FF2B5EF4-FFF2-40B4-BE49-F238E27FC236}">
              <a16:creationId xmlns:a16="http://schemas.microsoft.com/office/drawing/2014/main" id="{1321C89B-246F-4C8C-9F89-FC387D0AE004}"/>
            </a:ext>
          </a:extLst>
        </xdr:cNvPr>
        <xdr:cNvSpPr/>
      </xdr:nvSpPr>
      <xdr:spPr>
        <a:xfrm>
          <a:off x="6238875" y="176320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22493</xdr:rowOff>
    </xdr:from>
    <xdr:to>
      <xdr:col>41</xdr:col>
      <xdr:colOff>50800</xdr:colOff>
      <xdr:row>108</xdr:row>
      <xdr:rowOff>26713</xdr:rowOff>
    </xdr:to>
    <xdr:cxnSp macro="">
      <xdr:nvCxnSpPr>
        <xdr:cNvPr id="485" name="直線コネクタ 484">
          <a:extLst>
            <a:ext uri="{FF2B5EF4-FFF2-40B4-BE49-F238E27FC236}">
              <a16:creationId xmlns:a16="http://schemas.microsoft.com/office/drawing/2014/main" id="{95D994E5-CB9E-4837-B3C2-1F26DD626610}"/>
            </a:ext>
          </a:extLst>
        </xdr:cNvPr>
        <xdr:cNvCxnSpPr/>
      </xdr:nvCxnSpPr>
      <xdr:spPr>
        <a:xfrm flipV="1">
          <a:off x="6286500" y="17685018"/>
          <a:ext cx="790575"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1C6B2AC0-5D5A-43A7-8D11-15AF7A3E0558}"/>
            </a:ext>
          </a:extLst>
        </xdr:cNvPr>
        <xdr:cNvSpPr txBox="1"/>
      </xdr:nvSpPr>
      <xdr:spPr>
        <a:xfrm>
          <a:off x="8429136" y="1735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C855DD91-707D-4AA7-ABFA-227962D741B2}"/>
            </a:ext>
          </a:extLst>
        </xdr:cNvPr>
        <xdr:cNvSpPr txBox="1"/>
      </xdr:nvSpPr>
      <xdr:spPr>
        <a:xfrm>
          <a:off x="7648086" y="1735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64E5F6BC-F9AB-4C0A-A31E-7E655EEE1E28}"/>
            </a:ext>
          </a:extLst>
        </xdr:cNvPr>
        <xdr:cNvSpPr txBox="1"/>
      </xdr:nvSpPr>
      <xdr:spPr>
        <a:xfrm>
          <a:off x="6847986" y="173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87606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7CD6A3D-4448-49DA-A0D0-611459D924DA}"/>
            </a:ext>
          </a:extLst>
        </xdr:cNvPr>
        <xdr:cNvSpPr txBox="1"/>
      </xdr:nvSpPr>
      <xdr:spPr>
        <a:xfrm>
          <a:off x="6038361" y="1740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63203</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68359663-FE2E-4A76-8602-AE2B55603C69}"/>
            </a:ext>
          </a:extLst>
        </xdr:cNvPr>
        <xdr:cNvSpPr txBox="1"/>
      </xdr:nvSpPr>
      <xdr:spPr>
        <a:xfrm>
          <a:off x="8429136" y="1772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63799</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A5B2A7CC-B12A-418D-BF9C-B62BBDE62541}"/>
            </a:ext>
          </a:extLst>
        </xdr:cNvPr>
        <xdr:cNvSpPr txBox="1"/>
      </xdr:nvSpPr>
      <xdr:spPr>
        <a:xfrm>
          <a:off x="7648086" y="177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64420</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F0B4CF4D-44EF-4E77-B8D0-5FDF8579A416}"/>
            </a:ext>
          </a:extLst>
        </xdr:cNvPr>
        <xdr:cNvSpPr txBox="1"/>
      </xdr:nvSpPr>
      <xdr:spPr>
        <a:xfrm>
          <a:off x="6847986" y="1772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68640</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2466DFE5-34EB-4E32-BEE2-6D25D103F409}"/>
            </a:ext>
          </a:extLst>
        </xdr:cNvPr>
        <xdr:cNvSpPr txBox="1"/>
      </xdr:nvSpPr>
      <xdr:spPr>
        <a:xfrm>
          <a:off x="6038361" y="1772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34349A8-CC97-4A19-A5D4-40A61AB07E6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7825FF3-5BDB-4002-9479-56D25573E17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0454548-B53A-4187-B9C0-53699B03875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D799F0B-7B2C-4E0A-8398-2DC75713386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0DB6B1F-9491-45BD-BD37-6370781BD88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C2067E2-A7F1-4DDE-B6A3-A2618D6E03F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E9654CF-6828-4739-8F4D-12BB8F05C21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66FDBFF-D1D0-4BDD-8A71-630E045FEBB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7B254DE-5DA8-4E75-B355-EA5B721CC8F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1A9A8AF-2FA8-467B-A576-EBD2CE318B1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8C14093-8F0A-4F99-9F49-23C71415252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854DEFDF-10E4-4517-BDD0-6F65915B8AC9}"/>
            </a:ext>
          </a:extLst>
        </xdr:cNvPr>
        <xdr:cNvCxnSpPr/>
      </xdr:nvCxnSpPr>
      <xdr:spPr>
        <a:xfrm>
          <a:off x="11210925" y="6943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9922159F-8544-449D-8CA2-41DAD6574449}"/>
            </a:ext>
          </a:extLst>
        </xdr:cNvPr>
        <xdr:cNvSpPr txBox="1"/>
      </xdr:nvSpPr>
      <xdr:spPr>
        <a:xfrm>
          <a:off x="10845966" y="6807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5FF78897-EA12-44F1-AFF0-1B42AD3105C3}"/>
            </a:ext>
          </a:extLst>
        </xdr:cNvPr>
        <xdr:cNvCxnSpPr/>
      </xdr:nvCxnSpPr>
      <xdr:spPr>
        <a:xfrm>
          <a:off x="11210925" y="666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83C5D4EA-41BD-480C-8DBB-A6335A9874A1}"/>
            </a:ext>
          </a:extLst>
        </xdr:cNvPr>
        <xdr:cNvSpPr txBox="1"/>
      </xdr:nvSpPr>
      <xdr:spPr>
        <a:xfrm>
          <a:off x="10845966" y="6531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E91A30CF-9BCE-4C9A-A35B-C767CEE9CC52}"/>
            </a:ext>
          </a:extLst>
        </xdr:cNvPr>
        <xdr:cNvCxnSpPr/>
      </xdr:nvCxnSpPr>
      <xdr:spPr>
        <a:xfrm>
          <a:off x="11210925" y="6400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C9640BD3-980E-4CE5-A331-8494134D20E9}"/>
            </a:ext>
          </a:extLst>
        </xdr:cNvPr>
        <xdr:cNvSpPr txBox="1"/>
      </xdr:nvSpPr>
      <xdr:spPr>
        <a:xfrm>
          <a:off x="10845966" y="6264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B22E7A53-9700-4D31-9CAB-9E4D23EB41BC}"/>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4DD44D7D-3B03-4754-88FD-5F23137BC4C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66AA36B1-68CB-4426-9806-87C3EC784364}"/>
            </a:ext>
          </a:extLst>
        </xdr:cNvPr>
        <xdr:cNvCxnSpPr/>
      </xdr:nvCxnSpPr>
      <xdr:spPr>
        <a:xfrm>
          <a:off x="11210925" y="5857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E7BE5115-FA01-4BB4-BEB0-DF26A2DD839A}"/>
            </a:ext>
          </a:extLst>
        </xdr:cNvPr>
        <xdr:cNvSpPr txBox="1"/>
      </xdr:nvSpPr>
      <xdr:spPr>
        <a:xfrm>
          <a:off x="10845966" y="5722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C29990CA-C0D8-45CB-BDF2-45435C421542}"/>
            </a:ext>
          </a:extLst>
        </xdr:cNvPr>
        <xdr:cNvCxnSpPr/>
      </xdr:nvCxnSpPr>
      <xdr:spPr>
        <a:xfrm>
          <a:off x="11210925" y="559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34FAFD13-74B1-434A-94CD-669279D580F9}"/>
            </a:ext>
          </a:extLst>
        </xdr:cNvPr>
        <xdr:cNvSpPr txBox="1"/>
      </xdr:nvSpPr>
      <xdr:spPr>
        <a:xfrm>
          <a:off x="10845966" y="5455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A7100BD2-1BAC-4CA1-A735-FFBA93E879CD}"/>
            </a:ext>
          </a:extLst>
        </xdr:cNvPr>
        <xdr:cNvCxnSpPr/>
      </xdr:nvCxnSpPr>
      <xdr:spPr>
        <a:xfrm>
          <a:off x="11210925" y="5324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383EB577-4753-4DBF-8BD6-6BBC937A2857}"/>
            </a:ext>
          </a:extLst>
        </xdr:cNvPr>
        <xdr:cNvSpPr txBox="1"/>
      </xdr:nvSpPr>
      <xdr:spPr>
        <a:xfrm>
          <a:off x="10845966" y="5188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C375CA38-2202-4453-B2F7-009CC29134C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9E67FC2E-787C-41BA-86FD-4DB1141C3FB3}"/>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C74DF8C1-7B89-4578-B80C-4AAAE7E60F5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E08C8957-DDD1-4AC2-8301-12FBC02D5E91}"/>
            </a:ext>
          </a:extLst>
        </xdr:cNvPr>
        <xdr:cNvCxnSpPr/>
      </xdr:nvCxnSpPr>
      <xdr:spPr>
        <a:xfrm flipV="1">
          <a:off x="14696439" y="5474653"/>
          <a:ext cx="0" cy="132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B00BE4B5-C20F-4C8D-85FE-31B3CFD262F4}"/>
            </a:ext>
          </a:extLst>
        </xdr:cNvPr>
        <xdr:cNvSpPr txBox="1"/>
      </xdr:nvSpPr>
      <xdr:spPr>
        <a:xfrm>
          <a:off x="14735175"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2347566B-AD4E-4EC0-AF7F-020A09BFF253}"/>
            </a:ext>
          </a:extLst>
        </xdr:cNvPr>
        <xdr:cNvCxnSpPr/>
      </xdr:nvCxnSpPr>
      <xdr:spPr>
        <a:xfrm>
          <a:off x="14611350" y="6798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E4CB63C0-F941-4B7A-B025-FDD5AEED21D3}"/>
            </a:ext>
          </a:extLst>
        </xdr:cNvPr>
        <xdr:cNvSpPr txBox="1"/>
      </xdr:nvSpPr>
      <xdr:spPr>
        <a:xfrm>
          <a:off x="14735175" y="525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5172B460-C99A-4637-B217-07F12F747113}"/>
            </a:ext>
          </a:extLst>
        </xdr:cNvPr>
        <xdr:cNvCxnSpPr/>
      </xdr:nvCxnSpPr>
      <xdr:spPr>
        <a:xfrm>
          <a:off x="14611350" y="5474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D17D78A4-2CB7-427F-936C-D632D6C9E71F}"/>
            </a:ext>
          </a:extLst>
        </xdr:cNvPr>
        <xdr:cNvSpPr txBox="1"/>
      </xdr:nvSpPr>
      <xdr:spPr>
        <a:xfrm>
          <a:off x="14735175" y="5924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5CF1571B-D1E7-4E65-BA86-98E2C6326453}"/>
            </a:ext>
          </a:extLst>
        </xdr:cNvPr>
        <xdr:cNvSpPr/>
      </xdr:nvSpPr>
      <xdr:spPr>
        <a:xfrm>
          <a:off x="14649450"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3044F3E1-4E6B-4244-BDF8-5BEE99EF999D}"/>
            </a:ext>
          </a:extLst>
        </xdr:cNvPr>
        <xdr:cNvSpPr/>
      </xdr:nvSpPr>
      <xdr:spPr>
        <a:xfrm>
          <a:off x="13887450" y="61236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011D05A9-16D3-4F6E-B668-9ACB677455A4}"/>
            </a:ext>
          </a:extLst>
        </xdr:cNvPr>
        <xdr:cNvSpPr/>
      </xdr:nvSpPr>
      <xdr:spPr>
        <a:xfrm>
          <a:off x="13096875" y="61236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5F6F78C8-5D11-412A-A50B-2E22C5BA97C4}"/>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8255</xdr:rowOff>
    </xdr:from>
    <xdr:to>
      <xdr:col>67</xdr:col>
      <xdr:colOff>101600</xdr:colOff>
      <xdr:row>36</xdr:row>
      <xdr:rowOff>109855</xdr:rowOff>
    </xdr:to>
    <xdr:sp macro="" textlink="">
      <xdr:nvSpPr>
        <xdr:cNvPr id="532" name="フローチャート: 判断 531">
          <a:extLst>
            <a:ext uri="{FF2B5EF4-FFF2-40B4-BE49-F238E27FC236}">
              <a16:creationId xmlns:a16="http://schemas.microsoft.com/office/drawing/2014/main" id="{42E8B14E-B97E-4619-BD54-C278BF78E441}"/>
            </a:ext>
          </a:extLst>
        </xdr:cNvPr>
        <xdr:cNvSpPr/>
      </xdr:nvSpPr>
      <xdr:spPr>
        <a:xfrm>
          <a:off x="11487150" y="58502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4122C86-7352-44AF-9A32-1F8FCEF3A77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4778769-4DA2-4BD9-9CED-2CF876341D5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BC0936BD-4CA5-473B-B618-2A9F14A3507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D7C672F4-5D3C-4879-B87E-CE155DBA260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4BFB6EC7-A986-4E3B-BA0D-DEFD1FADEC4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71120</xdr:rowOff>
    </xdr:from>
    <xdr:to>
      <xdr:col>85</xdr:col>
      <xdr:colOff>177800</xdr:colOff>
      <xdr:row>42</xdr:row>
      <xdr:rowOff>1270</xdr:rowOff>
    </xdr:to>
    <xdr:sp macro="" textlink="">
      <xdr:nvSpPr>
        <xdr:cNvPr id="538" name="楕円 537">
          <a:extLst>
            <a:ext uri="{FF2B5EF4-FFF2-40B4-BE49-F238E27FC236}">
              <a16:creationId xmlns:a16="http://schemas.microsoft.com/office/drawing/2014/main" id="{023C3627-E2E2-4AC7-BD0E-C330B0284F5D}"/>
            </a:ext>
          </a:extLst>
        </xdr:cNvPr>
        <xdr:cNvSpPr/>
      </xdr:nvSpPr>
      <xdr:spPr>
        <a:xfrm>
          <a:off x="14649450" y="67163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157497</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4EBAF6F3-281A-482D-989D-48FDAF217CA3}"/>
            </a:ext>
          </a:extLst>
        </xdr:cNvPr>
        <xdr:cNvSpPr txBox="1"/>
      </xdr:nvSpPr>
      <xdr:spPr>
        <a:xfrm>
          <a:off x="14735175" y="664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540" name="楕円 539">
          <a:extLst>
            <a:ext uri="{FF2B5EF4-FFF2-40B4-BE49-F238E27FC236}">
              <a16:creationId xmlns:a16="http://schemas.microsoft.com/office/drawing/2014/main" id="{8917CFB7-D7C3-456C-98A7-B950CC85739F}"/>
            </a:ext>
          </a:extLst>
        </xdr:cNvPr>
        <xdr:cNvSpPr/>
      </xdr:nvSpPr>
      <xdr:spPr>
        <a:xfrm>
          <a:off x="13887450" y="6645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41910</xdr:rowOff>
    </xdr:from>
    <xdr:to>
      <xdr:col>85</xdr:col>
      <xdr:colOff>127000</xdr:colOff>
      <xdr:row>41</xdr:row>
      <xdr:rowOff>121920</xdr:rowOff>
    </xdr:to>
    <xdr:cxnSp macro="">
      <xdr:nvCxnSpPr>
        <xdr:cNvPr id="541" name="直線コネクタ 540">
          <a:extLst>
            <a:ext uri="{FF2B5EF4-FFF2-40B4-BE49-F238E27FC236}">
              <a16:creationId xmlns:a16="http://schemas.microsoft.com/office/drawing/2014/main" id="{B754EC71-DD86-464F-9DCA-8FD3E49E3E9A}"/>
            </a:ext>
          </a:extLst>
        </xdr:cNvPr>
        <xdr:cNvCxnSpPr/>
      </xdr:nvCxnSpPr>
      <xdr:spPr>
        <a:xfrm>
          <a:off x="13935075" y="6693535"/>
          <a:ext cx="762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79693</xdr:rowOff>
    </xdr:from>
    <xdr:to>
      <xdr:col>76</xdr:col>
      <xdr:colOff>165100</xdr:colOff>
      <xdr:row>41</xdr:row>
      <xdr:rowOff>9843</xdr:rowOff>
    </xdr:to>
    <xdr:sp macro="" textlink="">
      <xdr:nvSpPr>
        <xdr:cNvPr id="542" name="楕円 541">
          <a:extLst>
            <a:ext uri="{FF2B5EF4-FFF2-40B4-BE49-F238E27FC236}">
              <a16:creationId xmlns:a16="http://schemas.microsoft.com/office/drawing/2014/main" id="{25F21D96-15E7-461A-AEE1-3D6ED9DFB22F}"/>
            </a:ext>
          </a:extLst>
        </xdr:cNvPr>
        <xdr:cNvSpPr/>
      </xdr:nvSpPr>
      <xdr:spPr>
        <a:xfrm>
          <a:off x="13096875" y="656939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130493</xdr:rowOff>
    </xdr:from>
    <xdr:to>
      <xdr:col>81</xdr:col>
      <xdr:colOff>50800</xdr:colOff>
      <xdr:row>41</xdr:row>
      <xdr:rowOff>41910</xdr:rowOff>
    </xdr:to>
    <xdr:cxnSp macro="">
      <xdr:nvCxnSpPr>
        <xdr:cNvPr id="543" name="直線コネクタ 542">
          <a:extLst>
            <a:ext uri="{FF2B5EF4-FFF2-40B4-BE49-F238E27FC236}">
              <a16:creationId xmlns:a16="http://schemas.microsoft.com/office/drawing/2014/main" id="{CB8D85C9-4092-49C0-9D58-DE865FE8E50F}"/>
            </a:ext>
          </a:extLst>
        </xdr:cNvPr>
        <xdr:cNvCxnSpPr/>
      </xdr:nvCxnSpPr>
      <xdr:spPr>
        <a:xfrm>
          <a:off x="13144500" y="6617018"/>
          <a:ext cx="790575" cy="7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171132</xdr:rowOff>
    </xdr:from>
    <xdr:to>
      <xdr:col>72</xdr:col>
      <xdr:colOff>38100</xdr:colOff>
      <xdr:row>40</xdr:row>
      <xdr:rowOff>101282</xdr:rowOff>
    </xdr:to>
    <xdr:sp macro="" textlink="">
      <xdr:nvSpPr>
        <xdr:cNvPr id="544" name="楕円 543">
          <a:extLst>
            <a:ext uri="{FF2B5EF4-FFF2-40B4-BE49-F238E27FC236}">
              <a16:creationId xmlns:a16="http://schemas.microsoft.com/office/drawing/2014/main" id="{27F1437C-9B6A-4938-AEB3-7BDF40CF16E5}"/>
            </a:ext>
          </a:extLst>
        </xdr:cNvPr>
        <xdr:cNvSpPr/>
      </xdr:nvSpPr>
      <xdr:spPr>
        <a:xfrm>
          <a:off x="12296775" y="64862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50482</xdr:rowOff>
    </xdr:from>
    <xdr:to>
      <xdr:col>76</xdr:col>
      <xdr:colOff>114300</xdr:colOff>
      <xdr:row>40</xdr:row>
      <xdr:rowOff>130493</xdr:rowOff>
    </xdr:to>
    <xdr:cxnSp macro="">
      <xdr:nvCxnSpPr>
        <xdr:cNvPr id="545" name="直線コネクタ 544">
          <a:extLst>
            <a:ext uri="{FF2B5EF4-FFF2-40B4-BE49-F238E27FC236}">
              <a16:creationId xmlns:a16="http://schemas.microsoft.com/office/drawing/2014/main" id="{7F09D46A-AAAF-404E-A543-74DC82B2FFAA}"/>
            </a:ext>
          </a:extLst>
        </xdr:cNvPr>
        <xdr:cNvCxnSpPr/>
      </xdr:nvCxnSpPr>
      <xdr:spPr>
        <a:xfrm>
          <a:off x="12344400" y="6533832"/>
          <a:ext cx="800100" cy="8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18415</xdr:rowOff>
    </xdr:to>
    <xdr:sp macro="" textlink="">
      <xdr:nvSpPr>
        <xdr:cNvPr id="546" name="楕円 545">
          <a:extLst>
            <a:ext uri="{FF2B5EF4-FFF2-40B4-BE49-F238E27FC236}">
              <a16:creationId xmlns:a16="http://schemas.microsoft.com/office/drawing/2014/main" id="{8E9DA237-F197-4926-AAA7-1DF2187497C2}"/>
            </a:ext>
          </a:extLst>
        </xdr:cNvPr>
        <xdr:cNvSpPr/>
      </xdr:nvSpPr>
      <xdr:spPr>
        <a:xfrm>
          <a:off x="11487150" y="6409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139065</xdr:rowOff>
    </xdr:from>
    <xdr:to>
      <xdr:col>71</xdr:col>
      <xdr:colOff>177800</xdr:colOff>
      <xdr:row>40</xdr:row>
      <xdr:rowOff>50482</xdr:rowOff>
    </xdr:to>
    <xdr:cxnSp macro="">
      <xdr:nvCxnSpPr>
        <xdr:cNvPr id="547" name="直線コネクタ 546">
          <a:extLst>
            <a:ext uri="{FF2B5EF4-FFF2-40B4-BE49-F238E27FC236}">
              <a16:creationId xmlns:a16="http://schemas.microsoft.com/office/drawing/2014/main" id="{23562E2D-666D-43B3-9335-56B626572B9A}"/>
            </a:ext>
          </a:extLst>
        </xdr:cNvPr>
        <xdr:cNvCxnSpPr/>
      </xdr:nvCxnSpPr>
      <xdr:spPr>
        <a:xfrm>
          <a:off x="11534775" y="6466840"/>
          <a:ext cx="809625" cy="6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BEFAF8D6-2E99-488C-AA84-5D095A7D407C}"/>
            </a:ext>
          </a:extLst>
        </xdr:cNvPr>
        <xdr:cNvSpPr txBox="1"/>
      </xdr:nvSpPr>
      <xdr:spPr>
        <a:xfrm>
          <a:off x="13745219" y="590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D3693CD2-5778-47D6-BCF9-86334A19B990}"/>
            </a:ext>
          </a:extLst>
        </xdr:cNvPr>
        <xdr:cNvSpPr txBox="1"/>
      </xdr:nvSpPr>
      <xdr:spPr>
        <a:xfrm>
          <a:off x="12964169" y="590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186E87CD-B769-4F13-98F0-23EAC9E3F9D5}"/>
            </a:ext>
          </a:extLst>
        </xdr:cNvPr>
        <xdr:cNvSpPr txBox="1"/>
      </xdr:nvSpPr>
      <xdr:spPr>
        <a:xfrm>
          <a:off x="121640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126382</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D50645DB-DA4C-43B5-872D-3D5892F8EE84}"/>
            </a:ext>
          </a:extLst>
        </xdr:cNvPr>
        <xdr:cNvSpPr txBox="1"/>
      </xdr:nvSpPr>
      <xdr:spPr>
        <a:xfrm>
          <a:off x="113544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B55E815-018B-4161-B873-2BA19DC0C100}"/>
            </a:ext>
          </a:extLst>
        </xdr:cNvPr>
        <xdr:cNvSpPr txBox="1"/>
      </xdr:nvSpPr>
      <xdr:spPr>
        <a:xfrm>
          <a:off x="13745219"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970</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90F3FB56-982C-41C0-B5A5-55CE0901A599}"/>
            </a:ext>
          </a:extLst>
        </xdr:cNvPr>
        <xdr:cNvSpPr txBox="1"/>
      </xdr:nvSpPr>
      <xdr:spPr>
        <a:xfrm>
          <a:off x="12964169" y="6649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92409</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22D3E87D-9B5C-480D-A4A0-47E783803D71}"/>
            </a:ext>
          </a:extLst>
        </xdr:cNvPr>
        <xdr:cNvSpPr txBox="1"/>
      </xdr:nvSpPr>
      <xdr:spPr>
        <a:xfrm>
          <a:off x="12164069" y="6578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9542</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C77E8A03-BC37-47D3-8DA8-535DCE7738BE}"/>
            </a:ext>
          </a:extLst>
        </xdr:cNvPr>
        <xdr:cNvSpPr txBox="1"/>
      </xdr:nvSpPr>
      <xdr:spPr>
        <a:xfrm>
          <a:off x="11354444" y="649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F246F643-FB2C-4464-9F07-5F557C9AA18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63AEB162-79C5-47D1-938F-9C1CDF6C628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50DE0AE0-3FE9-4A8A-9E4D-A73E7BC3386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2872B042-99AA-4767-A390-CF733D4AF41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CC35CC2E-F23D-40DD-A5FE-4FC8A9D73C6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A2667B5D-1CFC-43DA-A15E-6DE13E50F46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732F7148-C708-4B05-9A05-48BBF27C63E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A50A9A22-F32F-4F5E-8CD8-229E8372AB2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CEECC5DE-B9E6-4337-99F8-32A13DB5F51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978DDEF1-0418-4DC0-BF8B-08DE7BDB77F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77E6D1B9-A375-4041-91F6-4B611A47DB4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844074E5-73F5-498F-8B11-5A2784EF3990}"/>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82DC8307-C6EB-4B26-BDAC-E9DC1CAC081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D65734E6-A47D-480F-B1A6-273C9EE8799A}"/>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47C9C6B3-9E30-4E71-9531-EDD7A699AF4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384CFED5-A223-4F15-9A67-F5E03C9EFD4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B279A410-AF76-4473-9988-1005B424A492}"/>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B4B13909-D435-4C0F-9D2D-F545C6AA67DA}"/>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4C993BBD-37F4-4537-B2DA-F1453652381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0B074EAC-6B88-41A5-AA5C-0701C30CE80D}"/>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99FF9597-C06D-42E5-BB80-867F8F1BA41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CFA8F3AF-5A56-4175-9283-A4382BE0C002}"/>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89391C58-73E2-4143-B387-0688ACA6119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EC7D1BA7-1CE9-49D8-A5AB-CD9ED7F4E71F}"/>
            </a:ext>
          </a:extLst>
        </xdr:cNvPr>
        <xdr:cNvCxnSpPr/>
      </xdr:nvCxnSpPr>
      <xdr:spPr>
        <a:xfrm flipV="1">
          <a:off x="19954239" y="554609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155E4792-E609-4430-AA3A-45E2BFD3371E}"/>
            </a:ext>
          </a:extLst>
        </xdr:cNvPr>
        <xdr:cNvSpPr txBox="1"/>
      </xdr:nvSpPr>
      <xdr:spPr>
        <a:xfrm>
          <a:off x="19992975"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98F274B2-289C-4C1E-A2B8-336211628A5A}"/>
            </a:ext>
          </a:extLst>
        </xdr:cNvPr>
        <xdr:cNvCxnSpPr/>
      </xdr:nvCxnSpPr>
      <xdr:spPr>
        <a:xfrm>
          <a:off x="19878675" y="6774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B79E9E87-3653-46BD-B46D-66CD0FC73BC9}"/>
            </a:ext>
          </a:extLst>
        </xdr:cNvPr>
        <xdr:cNvSpPr txBox="1"/>
      </xdr:nvSpPr>
      <xdr:spPr>
        <a:xfrm>
          <a:off x="19992975" y="53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49F31679-0A40-459D-B91F-20E348E6ACFD}"/>
            </a:ext>
          </a:extLst>
        </xdr:cNvPr>
        <xdr:cNvCxnSpPr/>
      </xdr:nvCxnSpPr>
      <xdr:spPr>
        <a:xfrm>
          <a:off x="198786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DB9AC60A-7828-4578-A66F-F03FE1EF31EF}"/>
            </a:ext>
          </a:extLst>
        </xdr:cNvPr>
        <xdr:cNvSpPr txBox="1"/>
      </xdr:nvSpPr>
      <xdr:spPr>
        <a:xfrm>
          <a:off x="19992975" y="6351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1EAFA13E-7EC8-4AB4-9778-2C73C33773D4}"/>
            </a:ext>
          </a:extLst>
        </xdr:cNvPr>
        <xdr:cNvSpPr/>
      </xdr:nvSpPr>
      <xdr:spPr>
        <a:xfrm>
          <a:off x="19897725" y="63734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3859830D-BEC5-4340-87C5-B2C7BC7C14CA}"/>
            </a:ext>
          </a:extLst>
        </xdr:cNvPr>
        <xdr:cNvSpPr/>
      </xdr:nvSpPr>
      <xdr:spPr>
        <a:xfrm>
          <a:off x="19154775" y="6373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853A99F8-4D1A-46F6-A0F9-A05BBAB9632F}"/>
            </a:ext>
          </a:extLst>
        </xdr:cNvPr>
        <xdr:cNvSpPr/>
      </xdr:nvSpPr>
      <xdr:spPr>
        <a:xfrm>
          <a:off x="18345150" y="638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55766657-58F0-4BCD-82D8-87C9BCA5A3AA}"/>
            </a:ext>
          </a:extLst>
        </xdr:cNvPr>
        <xdr:cNvSpPr/>
      </xdr:nvSpPr>
      <xdr:spPr>
        <a:xfrm>
          <a:off x="175545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89" name="フローチャート: 判断 588">
          <a:extLst>
            <a:ext uri="{FF2B5EF4-FFF2-40B4-BE49-F238E27FC236}">
              <a16:creationId xmlns:a16="http://schemas.microsoft.com/office/drawing/2014/main" id="{4CF96C2E-EB40-4FE8-9B0A-59DD8594EBA7}"/>
            </a:ext>
          </a:extLst>
        </xdr:cNvPr>
        <xdr:cNvSpPr/>
      </xdr:nvSpPr>
      <xdr:spPr>
        <a:xfrm>
          <a:off x="16754475" y="64604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986B420-BEFD-48DC-97EF-39C9217B613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5C384A41-CA05-4C99-946C-A905B45C44A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88DFBD50-F4BE-4B14-8932-C73F0B84A0F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928CF888-CAD3-4E2B-BBAC-95A7BB3D92B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94A48A7D-8475-4D06-9805-E5AE486A7A7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595" name="楕円 594">
          <a:extLst>
            <a:ext uri="{FF2B5EF4-FFF2-40B4-BE49-F238E27FC236}">
              <a16:creationId xmlns:a16="http://schemas.microsoft.com/office/drawing/2014/main" id="{E555732C-8A4B-430E-8152-46977049CF81}"/>
            </a:ext>
          </a:extLst>
        </xdr:cNvPr>
        <xdr:cNvSpPr/>
      </xdr:nvSpPr>
      <xdr:spPr>
        <a:xfrm>
          <a:off x="19897725" y="6361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59707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3ED06CBD-CF91-46D6-98B3-08BA4E3C6AD9}"/>
            </a:ext>
          </a:extLst>
        </xdr:cNvPr>
        <xdr:cNvSpPr txBox="1"/>
      </xdr:nvSpPr>
      <xdr:spPr>
        <a:xfrm>
          <a:off x="19992975"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44450</xdr:rowOff>
    </xdr:from>
    <xdr:to>
      <xdr:col>112</xdr:col>
      <xdr:colOff>38100</xdr:colOff>
      <xdr:row>39</xdr:row>
      <xdr:rowOff>146050</xdr:rowOff>
    </xdr:to>
    <xdr:sp macro="" textlink="">
      <xdr:nvSpPr>
        <xdr:cNvPr id="597" name="楕円 596">
          <a:extLst>
            <a:ext uri="{FF2B5EF4-FFF2-40B4-BE49-F238E27FC236}">
              <a16:creationId xmlns:a16="http://schemas.microsoft.com/office/drawing/2014/main" id="{1D264B54-B30C-4548-8496-D3D83FFEC6CB}"/>
            </a:ext>
          </a:extLst>
        </xdr:cNvPr>
        <xdr:cNvSpPr/>
      </xdr:nvSpPr>
      <xdr:spPr>
        <a:xfrm>
          <a:off x="19154775" y="6372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95250</xdr:rowOff>
    </xdr:to>
    <xdr:cxnSp macro="">
      <xdr:nvCxnSpPr>
        <xdr:cNvPr id="598" name="直線コネクタ 597">
          <a:extLst>
            <a:ext uri="{FF2B5EF4-FFF2-40B4-BE49-F238E27FC236}">
              <a16:creationId xmlns:a16="http://schemas.microsoft.com/office/drawing/2014/main" id="{E879328E-1F30-40B1-84B1-BA0464EC9342}"/>
            </a:ext>
          </a:extLst>
        </xdr:cNvPr>
        <xdr:cNvCxnSpPr/>
      </xdr:nvCxnSpPr>
      <xdr:spPr>
        <a:xfrm flipV="1">
          <a:off x="19202400" y="6409055"/>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99" name="楕円 598">
          <a:extLst>
            <a:ext uri="{FF2B5EF4-FFF2-40B4-BE49-F238E27FC236}">
              <a16:creationId xmlns:a16="http://schemas.microsoft.com/office/drawing/2014/main" id="{57CC8630-BE8B-436A-BE37-4A93BCBCB120}"/>
            </a:ext>
          </a:extLst>
        </xdr:cNvPr>
        <xdr:cNvSpPr/>
      </xdr:nvSpPr>
      <xdr:spPr>
        <a:xfrm>
          <a:off x="18345150" y="6369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95250</xdr:rowOff>
    </xdr:from>
    <xdr:to>
      <xdr:col>111</xdr:col>
      <xdr:colOff>177800</xdr:colOff>
      <xdr:row>39</xdr:row>
      <xdr:rowOff>99060</xdr:rowOff>
    </xdr:to>
    <xdr:cxnSp macro="">
      <xdr:nvCxnSpPr>
        <xdr:cNvPr id="600" name="直線コネクタ 599">
          <a:extLst>
            <a:ext uri="{FF2B5EF4-FFF2-40B4-BE49-F238E27FC236}">
              <a16:creationId xmlns:a16="http://schemas.microsoft.com/office/drawing/2014/main" id="{24CF341D-4629-44DB-B079-C1CA2679BD71}"/>
            </a:ext>
          </a:extLst>
        </xdr:cNvPr>
        <xdr:cNvCxnSpPr/>
      </xdr:nvCxnSpPr>
      <xdr:spPr>
        <a:xfrm flipV="1">
          <a:off x="18392775" y="641985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601" name="楕円 600">
          <a:extLst>
            <a:ext uri="{FF2B5EF4-FFF2-40B4-BE49-F238E27FC236}">
              <a16:creationId xmlns:a16="http://schemas.microsoft.com/office/drawing/2014/main" id="{0EFB5B37-0BEE-40AE-BE75-557349E3613B}"/>
            </a:ext>
          </a:extLst>
        </xdr:cNvPr>
        <xdr:cNvSpPr/>
      </xdr:nvSpPr>
      <xdr:spPr>
        <a:xfrm>
          <a:off x="17554575" y="63734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99060</xdr:rowOff>
    </xdr:from>
    <xdr:to>
      <xdr:col>107</xdr:col>
      <xdr:colOff>50800</xdr:colOff>
      <xdr:row>39</xdr:row>
      <xdr:rowOff>102870</xdr:rowOff>
    </xdr:to>
    <xdr:cxnSp macro="">
      <xdr:nvCxnSpPr>
        <xdr:cNvPr id="602" name="直線コネクタ 601">
          <a:extLst>
            <a:ext uri="{FF2B5EF4-FFF2-40B4-BE49-F238E27FC236}">
              <a16:creationId xmlns:a16="http://schemas.microsoft.com/office/drawing/2014/main" id="{81201C5C-234C-4521-9C50-F6B34803A9C1}"/>
            </a:ext>
          </a:extLst>
        </xdr:cNvPr>
        <xdr:cNvCxnSpPr/>
      </xdr:nvCxnSpPr>
      <xdr:spPr>
        <a:xfrm flipV="1">
          <a:off x="17602200" y="6426835"/>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603" name="楕円 602">
          <a:extLst>
            <a:ext uri="{FF2B5EF4-FFF2-40B4-BE49-F238E27FC236}">
              <a16:creationId xmlns:a16="http://schemas.microsoft.com/office/drawing/2014/main" id="{156A4401-9849-4E74-89DB-BBBC88490470}"/>
            </a:ext>
          </a:extLst>
        </xdr:cNvPr>
        <xdr:cNvSpPr/>
      </xdr:nvSpPr>
      <xdr:spPr>
        <a:xfrm>
          <a:off x="16754475" y="6384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102870</xdr:rowOff>
    </xdr:from>
    <xdr:to>
      <xdr:col>102</xdr:col>
      <xdr:colOff>114300</xdr:colOff>
      <xdr:row>39</xdr:row>
      <xdr:rowOff>110490</xdr:rowOff>
    </xdr:to>
    <xdr:cxnSp macro="">
      <xdr:nvCxnSpPr>
        <xdr:cNvPr id="604" name="直線コネクタ 603">
          <a:extLst>
            <a:ext uri="{FF2B5EF4-FFF2-40B4-BE49-F238E27FC236}">
              <a16:creationId xmlns:a16="http://schemas.microsoft.com/office/drawing/2014/main" id="{E0F78789-7E0F-4313-881E-B9A2AF28FAC7}"/>
            </a:ext>
          </a:extLst>
        </xdr:cNvPr>
        <xdr:cNvCxnSpPr/>
      </xdr:nvCxnSpPr>
      <xdr:spPr>
        <a:xfrm flipV="1">
          <a:off x="16802100" y="643064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2BD26726-CE5B-481A-8FFD-E7231F527197}"/>
            </a:ext>
          </a:extLst>
        </xdr:cNvPr>
        <xdr:cNvSpPr txBox="1"/>
      </xdr:nvSpPr>
      <xdr:spPr>
        <a:xfrm>
          <a:off x="18983402"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994F6825-3E24-4159-A641-6EEB7C2A5851}"/>
            </a:ext>
          </a:extLst>
        </xdr:cNvPr>
        <xdr:cNvSpPr txBox="1"/>
      </xdr:nvSpPr>
      <xdr:spPr>
        <a:xfrm>
          <a:off x="18183302" y="647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2B0A79C3-64D1-486B-B4DE-2C0246B098C1}"/>
            </a:ext>
          </a:extLst>
        </xdr:cNvPr>
        <xdr:cNvSpPr txBox="1"/>
      </xdr:nvSpPr>
      <xdr:spPr>
        <a:xfrm>
          <a:off x="173832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B9AB42EE-F1D2-4478-890D-507974B9AFD0}"/>
            </a:ext>
          </a:extLst>
        </xdr:cNvPr>
        <xdr:cNvSpPr txBox="1"/>
      </xdr:nvSpPr>
      <xdr:spPr>
        <a:xfrm>
          <a:off x="16592627"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162577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B07B93BD-5A9B-4485-973C-0E8686346FC8}"/>
            </a:ext>
          </a:extLst>
        </xdr:cNvPr>
        <xdr:cNvSpPr txBox="1"/>
      </xdr:nvSpPr>
      <xdr:spPr>
        <a:xfrm>
          <a:off x="18983402" y="616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166387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35E5EDD4-510B-4FE9-A66D-F0C19BEA3355}"/>
            </a:ext>
          </a:extLst>
        </xdr:cNvPr>
        <xdr:cNvSpPr txBox="1"/>
      </xdr:nvSpPr>
      <xdr:spPr>
        <a:xfrm>
          <a:off x="181833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170197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9A2F49BD-8FBC-4D5A-B33C-AA1615762614}"/>
            </a:ext>
          </a:extLst>
        </xdr:cNvPr>
        <xdr:cNvSpPr txBox="1"/>
      </xdr:nvSpPr>
      <xdr:spPr>
        <a:xfrm>
          <a:off x="17383202" y="616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6367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A8726EC4-B658-4D77-A691-3547FAA4B269}"/>
            </a:ext>
          </a:extLst>
        </xdr:cNvPr>
        <xdr:cNvSpPr txBox="1"/>
      </xdr:nvSpPr>
      <xdr:spPr>
        <a:xfrm>
          <a:off x="16592627" y="61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74E7A443-4AC3-435E-85DE-FDB07D86F02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2C68CC7-9804-431C-8847-37FCDB62517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C33815A9-B8AA-4A4D-B5C1-6328B6DFA30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F4A31AE7-4A1A-47E7-9194-D0A4AD939A3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70D2D1A7-8619-46B6-8152-02DB47FC042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22E0B806-E1C5-4D2C-8EC4-8EABE136275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EEFD373B-9D46-42E9-9898-CD899F17015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91D5E26C-2E33-4DDA-B3E1-DFEC6E62A38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7C5050F0-1BC3-4BA7-A64C-908A1EBFE1A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3CD3AF3D-0DF9-4868-89FF-735E78F018D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12EC188E-A486-4F57-951C-A0CD9639BD1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241D83FD-FB65-4F04-9448-8975F07DE0C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FA0B4F5E-50EC-4F1F-8818-FA07D8FE4E0B}"/>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567F0917-52E1-4DF5-A68C-B8121FF2C36B}"/>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3280C936-FAFC-43AA-8C5A-25FC59625A0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969B0980-5130-4FCE-8B30-F1867F1733C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F7C8C0EF-9521-4BCA-AC1A-0AF31E853D62}"/>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82C82FE3-E7E5-4647-B9B4-5B7A89B4749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1D0B819D-2204-446B-A04B-E4D5C2AE000A}"/>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42C0988D-CE9F-4FA3-9048-C97C8721AE4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116E8E8C-4218-40FD-AFBE-A3C6E717473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4376DD95-AA55-4372-A74C-CA69F7E8ABAB}"/>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404D87B1-CFBB-4C1D-AA65-F666F0AB4BF6}"/>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5C373DB2-8683-4385-AB77-9EEA3F199B4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7EBFF8E2-C3A8-4F8A-9EA5-85CA69AC19C5}"/>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C2E4D5EA-D843-4F4D-BFFA-F052AB99E19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C7DA399B-B96F-4DE9-98ED-0188019F162A}"/>
            </a:ext>
          </a:extLst>
        </xdr:cNvPr>
        <xdr:cNvCxnSpPr/>
      </xdr:nvCxnSpPr>
      <xdr:spPr>
        <a:xfrm flipV="1">
          <a:off x="14696439" y="9123135"/>
          <a:ext cx="0" cy="13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1D457B88-7D34-493F-8207-E17463DE0F53}"/>
            </a:ext>
          </a:extLst>
        </xdr:cNvPr>
        <xdr:cNvSpPr txBox="1"/>
      </xdr:nvSpPr>
      <xdr:spPr>
        <a:xfrm>
          <a:off x="14735175" y="10458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B3821F72-26BF-46EF-A951-EBCA3FB34DB2}"/>
            </a:ext>
          </a:extLst>
        </xdr:cNvPr>
        <xdr:cNvCxnSpPr/>
      </xdr:nvCxnSpPr>
      <xdr:spPr>
        <a:xfrm>
          <a:off x="14611350" y="10451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FDEC4A0F-1E94-4057-9747-C2C78B88BA12}"/>
            </a:ext>
          </a:extLst>
        </xdr:cNvPr>
        <xdr:cNvSpPr txBox="1"/>
      </xdr:nvSpPr>
      <xdr:spPr>
        <a:xfrm>
          <a:off x="14735175" y="891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E086FE38-1511-42D4-A37C-ADFF0F43CFDA}"/>
            </a:ext>
          </a:extLst>
        </xdr:cNvPr>
        <xdr:cNvCxnSpPr/>
      </xdr:nvCxnSpPr>
      <xdr:spPr>
        <a:xfrm>
          <a:off x="14611350" y="9123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BA6E004C-2CE3-4285-8F12-194EFFB7583F}"/>
            </a:ext>
          </a:extLst>
        </xdr:cNvPr>
        <xdr:cNvSpPr txBox="1"/>
      </xdr:nvSpPr>
      <xdr:spPr>
        <a:xfrm>
          <a:off x="14735175" y="9753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64034B94-9D88-4C8A-AAEA-85D92AC71FCA}"/>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395FF96E-E0BB-430B-BF30-DE177E671F88}"/>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C269E9EC-3610-40BD-9576-26CE0C06F06A}"/>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78E88150-071A-4690-9BC5-0DE61FB55990}"/>
            </a:ext>
          </a:extLst>
        </xdr:cNvPr>
        <xdr:cNvSpPr/>
      </xdr:nvSpPr>
      <xdr:spPr>
        <a:xfrm>
          <a:off x="12296775" y="9772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649" name="フローチャート: 判断 648">
          <a:extLst>
            <a:ext uri="{FF2B5EF4-FFF2-40B4-BE49-F238E27FC236}">
              <a16:creationId xmlns:a16="http://schemas.microsoft.com/office/drawing/2014/main" id="{1C0B0181-37C7-4E32-A704-F04AAEB71287}"/>
            </a:ext>
          </a:extLst>
        </xdr:cNvPr>
        <xdr:cNvSpPr/>
      </xdr:nvSpPr>
      <xdr:spPr>
        <a:xfrm>
          <a:off x="11487150" y="94319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E40BFB6-1498-4E41-9F99-3ABAF9DF31B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F1CB4C4D-2155-4921-8288-1626577083D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A27FCE8A-AEEF-41FF-9D31-A0AAA8A5B62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271C84A-41A3-4F12-9749-EB1017F329B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90C3624B-215F-42F4-9A41-B53DE222210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655" name="楕円 654">
          <a:extLst>
            <a:ext uri="{FF2B5EF4-FFF2-40B4-BE49-F238E27FC236}">
              <a16:creationId xmlns:a16="http://schemas.microsoft.com/office/drawing/2014/main" id="{22607FC4-A41D-46B2-8B26-2E58706BFBEE}"/>
            </a:ext>
          </a:extLst>
        </xdr:cNvPr>
        <xdr:cNvSpPr/>
      </xdr:nvSpPr>
      <xdr:spPr>
        <a:xfrm>
          <a:off x="14649450" y="96871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150058</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16A4C527-06F1-49AE-A843-06E953A2D2DA}"/>
            </a:ext>
          </a:extLst>
        </xdr:cNvPr>
        <xdr:cNvSpPr txBox="1"/>
      </xdr:nvSpPr>
      <xdr:spPr>
        <a:xfrm>
          <a:off x="14735175" y="955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657" name="楕円 656">
          <a:extLst>
            <a:ext uri="{FF2B5EF4-FFF2-40B4-BE49-F238E27FC236}">
              <a16:creationId xmlns:a16="http://schemas.microsoft.com/office/drawing/2014/main" id="{EB64C74F-8F70-493E-83E3-08E7BEE4077A}"/>
            </a:ext>
          </a:extLst>
        </xdr:cNvPr>
        <xdr:cNvSpPr/>
      </xdr:nvSpPr>
      <xdr:spPr>
        <a:xfrm>
          <a:off x="13887450" y="986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xdr:rowOff>
    </xdr:from>
    <xdr:to>
      <xdr:col>85</xdr:col>
      <xdr:colOff>127000</xdr:colOff>
      <xdr:row>61</xdr:row>
      <xdr:rowOff>24493</xdr:rowOff>
    </xdr:to>
    <xdr:cxnSp macro="">
      <xdr:nvCxnSpPr>
        <xdr:cNvPr id="658" name="直線コネクタ 657">
          <a:extLst>
            <a:ext uri="{FF2B5EF4-FFF2-40B4-BE49-F238E27FC236}">
              <a16:creationId xmlns:a16="http://schemas.microsoft.com/office/drawing/2014/main" id="{339782E6-9306-4500-8F0E-C9DAF80BED3A}"/>
            </a:ext>
          </a:extLst>
        </xdr:cNvPr>
        <xdr:cNvCxnSpPr/>
      </xdr:nvCxnSpPr>
      <xdr:spPr>
        <a:xfrm flipV="1">
          <a:off x="13935075" y="9734731"/>
          <a:ext cx="762000" cy="17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659" name="楕円 658">
          <a:extLst>
            <a:ext uri="{FF2B5EF4-FFF2-40B4-BE49-F238E27FC236}">
              <a16:creationId xmlns:a16="http://schemas.microsoft.com/office/drawing/2014/main" id="{98333C56-D180-411F-8B0B-789C4CC94711}"/>
            </a:ext>
          </a:extLst>
        </xdr:cNvPr>
        <xdr:cNvSpPr/>
      </xdr:nvSpPr>
      <xdr:spPr>
        <a:xfrm>
          <a:off x="13096875" y="98506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24493</xdr:rowOff>
    </xdr:to>
    <xdr:cxnSp macro="">
      <xdr:nvCxnSpPr>
        <xdr:cNvPr id="660" name="直線コネクタ 659">
          <a:extLst>
            <a:ext uri="{FF2B5EF4-FFF2-40B4-BE49-F238E27FC236}">
              <a16:creationId xmlns:a16="http://schemas.microsoft.com/office/drawing/2014/main" id="{4FA9AE54-08D4-4393-BDF6-5042F7BBB005}"/>
            </a:ext>
          </a:extLst>
        </xdr:cNvPr>
        <xdr:cNvCxnSpPr/>
      </xdr:nvCxnSpPr>
      <xdr:spPr>
        <a:xfrm>
          <a:off x="13144500" y="9898290"/>
          <a:ext cx="7905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661" name="楕円 660">
          <a:extLst>
            <a:ext uri="{FF2B5EF4-FFF2-40B4-BE49-F238E27FC236}">
              <a16:creationId xmlns:a16="http://schemas.microsoft.com/office/drawing/2014/main" id="{721CF85D-3137-43A9-B285-44E3045D00CA}"/>
            </a:ext>
          </a:extLst>
        </xdr:cNvPr>
        <xdr:cNvSpPr/>
      </xdr:nvSpPr>
      <xdr:spPr>
        <a:xfrm>
          <a:off x="12296775" y="98900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53884</xdr:rowOff>
    </xdr:to>
    <xdr:cxnSp macro="">
      <xdr:nvCxnSpPr>
        <xdr:cNvPr id="662" name="直線コネクタ 661">
          <a:extLst>
            <a:ext uri="{FF2B5EF4-FFF2-40B4-BE49-F238E27FC236}">
              <a16:creationId xmlns:a16="http://schemas.microsoft.com/office/drawing/2014/main" id="{3E328045-9CF5-4E7A-A45B-6415FDF408D2}"/>
            </a:ext>
          </a:extLst>
        </xdr:cNvPr>
        <xdr:cNvCxnSpPr/>
      </xdr:nvCxnSpPr>
      <xdr:spPr>
        <a:xfrm flipV="1">
          <a:off x="12344400" y="9898290"/>
          <a:ext cx="8001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112485</xdr:rowOff>
    </xdr:from>
    <xdr:to>
      <xdr:col>67</xdr:col>
      <xdr:colOff>101600</xdr:colOff>
      <xdr:row>61</xdr:row>
      <xdr:rowOff>42635</xdr:rowOff>
    </xdr:to>
    <xdr:sp macro="" textlink="">
      <xdr:nvSpPr>
        <xdr:cNvPr id="663" name="楕円 662">
          <a:extLst>
            <a:ext uri="{FF2B5EF4-FFF2-40B4-BE49-F238E27FC236}">
              <a16:creationId xmlns:a16="http://schemas.microsoft.com/office/drawing/2014/main" id="{45CC8B97-04FA-40BB-81FC-EECF01D418FD}"/>
            </a:ext>
          </a:extLst>
        </xdr:cNvPr>
        <xdr:cNvSpPr/>
      </xdr:nvSpPr>
      <xdr:spPr>
        <a:xfrm>
          <a:off x="11487150" y="9837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53884</xdr:rowOff>
    </xdr:to>
    <xdr:cxnSp macro="">
      <xdr:nvCxnSpPr>
        <xdr:cNvPr id="664" name="直線コネクタ 663">
          <a:extLst>
            <a:ext uri="{FF2B5EF4-FFF2-40B4-BE49-F238E27FC236}">
              <a16:creationId xmlns:a16="http://schemas.microsoft.com/office/drawing/2014/main" id="{2DB72655-597A-4C79-B5C6-B06B1ED09F0C}"/>
            </a:ext>
          </a:extLst>
        </xdr:cNvPr>
        <xdr:cNvCxnSpPr/>
      </xdr:nvCxnSpPr>
      <xdr:spPr>
        <a:xfrm>
          <a:off x="11534775" y="9885135"/>
          <a:ext cx="809625"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1CAEC424-413D-4C36-877A-FA425041B488}"/>
            </a:ext>
          </a:extLst>
        </xdr:cNvPr>
        <xdr:cNvSpPr txBox="1"/>
      </xdr:nvSpPr>
      <xdr:spPr>
        <a:xfrm>
          <a:off x="13745219"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FA8EE71B-2AFC-4B8F-94C6-580AD9B03E30}"/>
            </a:ext>
          </a:extLst>
        </xdr:cNvPr>
        <xdr:cNvSpPr txBox="1"/>
      </xdr:nvSpPr>
      <xdr:spPr>
        <a:xfrm>
          <a:off x="12964169" y="957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726D1E40-FF81-4E54-9FEE-05FE5F6192E6}"/>
            </a:ext>
          </a:extLst>
        </xdr:cNvPr>
        <xdr:cNvSpPr txBox="1"/>
      </xdr:nvSpPr>
      <xdr:spPr>
        <a:xfrm>
          <a:off x="12164069" y="956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145704</xdr:rowOff>
    </xdr:from>
    <xdr:ext cx="405111" cy="259045"/>
    <xdr:sp macro="" textlink="">
      <xdr:nvSpPr>
        <xdr:cNvPr id="668" name="n_4aveValue【学校施設】&#10;有形固定資産減価償却率">
          <a:extLst>
            <a:ext uri="{FF2B5EF4-FFF2-40B4-BE49-F238E27FC236}">
              <a16:creationId xmlns:a16="http://schemas.microsoft.com/office/drawing/2014/main" id="{6C7189AB-7DEA-47EB-A9A3-0C7AEDEC5F9D}"/>
            </a:ext>
          </a:extLst>
        </xdr:cNvPr>
        <xdr:cNvSpPr txBox="1"/>
      </xdr:nvSpPr>
      <xdr:spPr>
        <a:xfrm>
          <a:off x="11354444" y="921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669" name="n_1mainValue【学校施設】&#10;有形固定資産減価償却率">
          <a:extLst>
            <a:ext uri="{FF2B5EF4-FFF2-40B4-BE49-F238E27FC236}">
              <a16:creationId xmlns:a16="http://schemas.microsoft.com/office/drawing/2014/main" id="{239495AF-9B9A-4FC8-B53B-AFE10CDDFC09}"/>
            </a:ext>
          </a:extLst>
        </xdr:cNvPr>
        <xdr:cNvSpPr txBox="1"/>
      </xdr:nvSpPr>
      <xdr:spPr>
        <a:xfrm>
          <a:off x="13745219"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670" name="n_2mainValue【学校施設】&#10;有形固定資産減価償却率">
          <a:extLst>
            <a:ext uri="{FF2B5EF4-FFF2-40B4-BE49-F238E27FC236}">
              <a16:creationId xmlns:a16="http://schemas.microsoft.com/office/drawing/2014/main" id="{BF784DB1-D772-4D40-9169-2454BE9D0A76}"/>
            </a:ext>
          </a:extLst>
        </xdr:cNvPr>
        <xdr:cNvSpPr txBox="1"/>
      </xdr:nvSpPr>
      <xdr:spPr>
        <a:xfrm>
          <a:off x="129641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671" name="n_3mainValue【学校施設】&#10;有形固定資産減価償却率">
          <a:extLst>
            <a:ext uri="{FF2B5EF4-FFF2-40B4-BE49-F238E27FC236}">
              <a16:creationId xmlns:a16="http://schemas.microsoft.com/office/drawing/2014/main" id="{178EB43B-96F2-4228-8923-995F89E7D48B}"/>
            </a:ext>
          </a:extLst>
        </xdr:cNvPr>
        <xdr:cNvSpPr txBox="1"/>
      </xdr:nvSpPr>
      <xdr:spPr>
        <a:xfrm>
          <a:off x="12164069" y="998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33762</xdr:rowOff>
    </xdr:from>
    <xdr:ext cx="405111" cy="259045"/>
    <xdr:sp macro="" textlink="">
      <xdr:nvSpPr>
        <xdr:cNvPr id="672" name="n_4mainValue【学校施設】&#10;有形固定資産減価償却率">
          <a:extLst>
            <a:ext uri="{FF2B5EF4-FFF2-40B4-BE49-F238E27FC236}">
              <a16:creationId xmlns:a16="http://schemas.microsoft.com/office/drawing/2014/main" id="{C624C684-CE21-44A3-9466-727DC884C62E}"/>
            </a:ext>
          </a:extLst>
        </xdr:cNvPr>
        <xdr:cNvSpPr txBox="1"/>
      </xdr:nvSpPr>
      <xdr:spPr>
        <a:xfrm>
          <a:off x="11354444" y="991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9D4834ED-F602-449F-9B20-4D2F12D0DDE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F1147D18-22B3-47C4-96EC-39A72B20403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76697E7D-9E9A-4FE6-A185-22D362E6CDA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2B551DA2-7DB2-41F1-9ED4-B060BFA0790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73C2F734-514E-4081-B6A8-3828B4BED2A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9E1653AD-DABE-4034-88C1-F68FF881F96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E50ED48-0554-489E-9DCC-9D660B01536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A12A8537-2F5C-440C-AB23-C2E2FAB9792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F1C79F2D-74C4-463C-8126-B8DAB421F4D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A9BFF95E-31EF-4D8E-B9D6-DC4FA46A568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12DE01D5-C64A-41A1-AACB-DA426AB8B400}"/>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F619392B-E649-433F-87CE-C10C1A6454B5}"/>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8612A993-0120-4FB8-B375-09A8E69CD9B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EA70862F-C1C9-438F-9EE2-B20037C2CDD6}"/>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3E003345-002A-4629-8E76-AFC754B46C60}"/>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77DA86AC-398E-4A1D-B704-783557BD7326}"/>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D8446DFE-1E44-4F1D-B2DB-E5845B9AFD47}"/>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32D881A9-22E0-49CB-A264-5481602CA5B4}"/>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6FCBE20C-E45D-4DF3-BD4E-AAD967540B81}"/>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CD9C826D-31B2-4229-BBC3-2D4423E35E6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6106E86B-F5E6-4F02-9D5B-55BFFE704E82}"/>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6C567416-7762-4C8D-A017-2B3957A4280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CA465590-EE6B-4E54-B339-DEEE0B3CE43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1D0B9E19-D5DD-410E-8811-59045522CEE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2B8B89A9-991C-4483-85C6-6FABE95B539B}"/>
            </a:ext>
          </a:extLst>
        </xdr:cNvPr>
        <xdr:cNvCxnSpPr/>
      </xdr:nvCxnSpPr>
      <xdr:spPr>
        <a:xfrm flipV="1">
          <a:off x="19954239" y="91998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8929AB79-49EF-4E10-8A81-C755D5EC6FC5}"/>
            </a:ext>
          </a:extLst>
        </xdr:cNvPr>
        <xdr:cNvSpPr txBox="1"/>
      </xdr:nvSpPr>
      <xdr:spPr>
        <a:xfrm>
          <a:off x="19992975" y="1047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D9B2A87A-B738-4898-9A0D-83F9B75C027F}"/>
            </a:ext>
          </a:extLst>
        </xdr:cNvPr>
        <xdr:cNvCxnSpPr/>
      </xdr:nvCxnSpPr>
      <xdr:spPr>
        <a:xfrm>
          <a:off x="19878675" y="10466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7E7BB5BC-8E83-4251-88EA-0054D8C5FC52}"/>
            </a:ext>
          </a:extLst>
        </xdr:cNvPr>
        <xdr:cNvSpPr txBox="1"/>
      </xdr:nvSpPr>
      <xdr:spPr>
        <a:xfrm>
          <a:off x="19992975" y="898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A5BFAEBA-935B-47E0-B5BC-EE75E5341FD5}"/>
            </a:ext>
          </a:extLst>
        </xdr:cNvPr>
        <xdr:cNvCxnSpPr/>
      </xdr:nvCxnSpPr>
      <xdr:spPr>
        <a:xfrm>
          <a:off x="19878675" y="91998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702" name="【学校施設】&#10;一人当たり面積平均値テキスト">
          <a:extLst>
            <a:ext uri="{FF2B5EF4-FFF2-40B4-BE49-F238E27FC236}">
              <a16:creationId xmlns:a16="http://schemas.microsoft.com/office/drawing/2014/main" id="{26ED2BD8-7A22-4426-BE16-4FD53B017F20}"/>
            </a:ext>
          </a:extLst>
        </xdr:cNvPr>
        <xdr:cNvSpPr txBox="1"/>
      </xdr:nvSpPr>
      <xdr:spPr>
        <a:xfrm>
          <a:off x="19992975" y="997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B3EC7C84-7585-4F34-8E5F-7F5D76AAE0D4}"/>
            </a:ext>
          </a:extLst>
        </xdr:cNvPr>
        <xdr:cNvSpPr/>
      </xdr:nvSpPr>
      <xdr:spPr>
        <a:xfrm>
          <a:off x="19897725" y="9999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2AA80BC0-7872-482C-8EB1-D5B1E0885E50}"/>
            </a:ext>
          </a:extLst>
        </xdr:cNvPr>
        <xdr:cNvSpPr/>
      </xdr:nvSpPr>
      <xdr:spPr>
        <a:xfrm>
          <a:off x="19154775" y="9989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E0A1853E-EC0E-4522-B8D4-22F99FFE4779}"/>
            </a:ext>
          </a:extLst>
        </xdr:cNvPr>
        <xdr:cNvSpPr/>
      </xdr:nvSpPr>
      <xdr:spPr>
        <a:xfrm>
          <a:off x="18345150" y="10002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099091BD-774C-4E4B-9B90-9FBD60B8CDF6}"/>
            </a:ext>
          </a:extLst>
        </xdr:cNvPr>
        <xdr:cNvSpPr/>
      </xdr:nvSpPr>
      <xdr:spPr>
        <a:xfrm>
          <a:off x="17554575" y="10013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707" name="フローチャート: 判断 706">
          <a:extLst>
            <a:ext uri="{FF2B5EF4-FFF2-40B4-BE49-F238E27FC236}">
              <a16:creationId xmlns:a16="http://schemas.microsoft.com/office/drawing/2014/main" id="{96BBC122-F129-4D09-BB65-A2C35F29182C}"/>
            </a:ext>
          </a:extLst>
        </xdr:cNvPr>
        <xdr:cNvSpPr/>
      </xdr:nvSpPr>
      <xdr:spPr>
        <a:xfrm>
          <a:off x="16754475" y="9982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15F63135-45FC-4BC1-8107-50065FCAB5C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9F89E5E-7E12-4F24-AD4A-AEA73FDCAFB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771DD4D9-2F16-4D3D-BC67-B866B84A30A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63462902-A7D0-4118-8C45-0C2CC03711E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EDF66413-2DA3-4A20-B9BF-42C2F55A1D9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134620</xdr:rowOff>
    </xdr:from>
    <xdr:to>
      <xdr:col>116</xdr:col>
      <xdr:colOff>114300</xdr:colOff>
      <xdr:row>60</xdr:row>
      <xdr:rowOff>64770</xdr:rowOff>
    </xdr:to>
    <xdr:sp macro="" textlink="">
      <xdr:nvSpPr>
        <xdr:cNvPr id="713" name="楕円 712">
          <a:extLst>
            <a:ext uri="{FF2B5EF4-FFF2-40B4-BE49-F238E27FC236}">
              <a16:creationId xmlns:a16="http://schemas.microsoft.com/office/drawing/2014/main" id="{411FE51F-DB4C-4F53-A786-8685FD3E0FBF}"/>
            </a:ext>
          </a:extLst>
        </xdr:cNvPr>
        <xdr:cNvSpPr/>
      </xdr:nvSpPr>
      <xdr:spPr>
        <a:xfrm>
          <a:off x="19897725" y="96977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157497</xdr:rowOff>
    </xdr:from>
    <xdr:ext cx="469744" cy="259045"/>
    <xdr:sp macro="" textlink="">
      <xdr:nvSpPr>
        <xdr:cNvPr id="714" name="【学校施設】&#10;一人当たり面積該当値テキスト">
          <a:extLst>
            <a:ext uri="{FF2B5EF4-FFF2-40B4-BE49-F238E27FC236}">
              <a16:creationId xmlns:a16="http://schemas.microsoft.com/office/drawing/2014/main" id="{B4390020-C49C-4B2B-A661-52072FB30623}"/>
            </a:ext>
          </a:extLst>
        </xdr:cNvPr>
        <xdr:cNvSpPr txBox="1"/>
      </xdr:nvSpPr>
      <xdr:spPr>
        <a:xfrm>
          <a:off x="19992975" y="95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157480</xdr:rowOff>
    </xdr:from>
    <xdr:to>
      <xdr:col>112</xdr:col>
      <xdr:colOff>38100</xdr:colOff>
      <xdr:row>60</xdr:row>
      <xdr:rowOff>87630</xdr:rowOff>
    </xdr:to>
    <xdr:sp macro="" textlink="">
      <xdr:nvSpPr>
        <xdr:cNvPr id="715" name="楕円 714">
          <a:extLst>
            <a:ext uri="{FF2B5EF4-FFF2-40B4-BE49-F238E27FC236}">
              <a16:creationId xmlns:a16="http://schemas.microsoft.com/office/drawing/2014/main" id="{64893676-F417-43B1-8DA1-FAC107AE4EC5}"/>
            </a:ext>
          </a:extLst>
        </xdr:cNvPr>
        <xdr:cNvSpPr/>
      </xdr:nvSpPr>
      <xdr:spPr>
        <a:xfrm>
          <a:off x="19154775" y="97237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13970</xdr:rowOff>
    </xdr:from>
    <xdr:to>
      <xdr:col>116</xdr:col>
      <xdr:colOff>63500</xdr:colOff>
      <xdr:row>60</xdr:row>
      <xdr:rowOff>36830</xdr:rowOff>
    </xdr:to>
    <xdr:cxnSp macro="">
      <xdr:nvCxnSpPr>
        <xdr:cNvPr id="716" name="直線コネクタ 715">
          <a:extLst>
            <a:ext uri="{FF2B5EF4-FFF2-40B4-BE49-F238E27FC236}">
              <a16:creationId xmlns:a16="http://schemas.microsoft.com/office/drawing/2014/main" id="{A90E489A-ED00-46C1-AD7D-589DD34E050B}"/>
            </a:ext>
          </a:extLst>
        </xdr:cNvPr>
        <xdr:cNvCxnSpPr/>
      </xdr:nvCxnSpPr>
      <xdr:spPr>
        <a:xfrm flipV="1">
          <a:off x="19202400" y="9735820"/>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xdr:rowOff>
    </xdr:from>
    <xdr:to>
      <xdr:col>107</xdr:col>
      <xdr:colOff>101600</xdr:colOff>
      <xdr:row>60</xdr:row>
      <xdr:rowOff>111760</xdr:rowOff>
    </xdr:to>
    <xdr:sp macro="" textlink="">
      <xdr:nvSpPr>
        <xdr:cNvPr id="717" name="楕円 716">
          <a:extLst>
            <a:ext uri="{FF2B5EF4-FFF2-40B4-BE49-F238E27FC236}">
              <a16:creationId xmlns:a16="http://schemas.microsoft.com/office/drawing/2014/main" id="{AD29B256-95BC-48BD-99ED-953FDFF67A03}"/>
            </a:ext>
          </a:extLst>
        </xdr:cNvPr>
        <xdr:cNvSpPr/>
      </xdr:nvSpPr>
      <xdr:spPr>
        <a:xfrm>
          <a:off x="18345150" y="97320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36830</xdr:rowOff>
    </xdr:from>
    <xdr:to>
      <xdr:col>111</xdr:col>
      <xdr:colOff>177800</xdr:colOff>
      <xdr:row>60</xdr:row>
      <xdr:rowOff>60960</xdr:rowOff>
    </xdr:to>
    <xdr:cxnSp macro="">
      <xdr:nvCxnSpPr>
        <xdr:cNvPr id="718" name="直線コネクタ 717">
          <a:extLst>
            <a:ext uri="{FF2B5EF4-FFF2-40B4-BE49-F238E27FC236}">
              <a16:creationId xmlns:a16="http://schemas.microsoft.com/office/drawing/2014/main" id="{01AE6AB4-F3C2-457C-BD26-11905146E234}"/>
            </a:ext>
          </a:extLst>
        </xdr:cNvPr>
        <xdr:cNvCxnSpPr/>
      </xdr:nvCxnSpPr>
      <xdr:spPr>
        <a:xfrm flipV="1">
          <a:off x="18392775" y="9761855"/>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35560</xdr:rowOff>
    </xdr:from>
    <xdr:to>
      <xdr:col>102</xdr:col>
      <xdr:colOff>165100</xdr:colOff>
      <xdr:row>60</xdr:row>
      <xdr:rowOff>137160</xdr:rowOff>
    </xdr:to>
    <xdr:sp macro="" textlink="">
      <xdr:nvSpPr>
        <xdr:cNvPr id="719" name="楕円 718">
          <a:extLst>
            <a:ext uri="{FF2B5EF4-FFF2-40B4-BE49-F238E27FC236}">
              <a16:creationId xmlns:a16="http://schemas.microsoft.com/office/drawing/2014/main" id="{68226075-FA2C-4281-AB05-4C9E448705E3}"/>
            </a:ext>
          </a:extLst>
        </xdr:cNvPr>
        <xdr:cNvSpPr/>
      </xdr:nvSpPr>
      <xdr:spPr>
        <a:xfrm>
          <a:off x="17554575" y="97605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60960</xdr:rowOff>
    </xdr:from>
    <xdr:to>
      <xdr:col>107</xdr:col>
      <xdr:colOff>50800</xdr:colOff>
      <xdr:row>60</xdr:row>
      <xdr:rowOff>86360</xdr:rowOff>
    </xdr:to>
    <xdr:cxnSp macro="">
      <xdr:nvCxnSpPr>
        <xdr:cNvPr id="720" name="直線コネクタ 719">
          <a:extLst>
            <a:ext uri="{FF2B5EF4-FFF2-40B4-BE49-F238E27FC236}">
              <a16:creationId xmlns:a16="http://schemas.microsoft.com/office/drawing/2014/main" id="{0DFD4E18-4158-4A58-91AA-EEA7AC63D938}"/>
            </a:ext>
          </a:extLst>
        </xdr:cNvPr>
        <xdr:cNvCxnSpPr/>
      </xdr:nvCxnSpPr>
      <xdr:spPr>
        <a:xfrm flipV="1">
          <a:off x="17602200" y="978916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59690</xdr:rowOff>
    </xdr:from>
    <xdr:to>
      <xdr:col>98</xdr:col>
      <xdr:colOff>38100</xdr:colOff>
      <xdr:row>60</xdr:row>
      <xdr:rowOff>161290</xdr:rowOff>
    </xdr:to>
    <xdr:sp macro="" textlink="">
      <xdr:nvSpPr>
        <xdr:cNvPr id="721" name="楕円 720">
          <a:extLst>
            <a:ext uri="{FF2B5EF4-FFF2-40B4-BE49-F238E27FC236}">
              <a16:creationId xmlns:a16="http://schemas.microsoft.com/office/drawing/2014/main" id="{77CB544B-0632-49BD-A247-C79AB1A823AA}"/>
            </a:ext>
          </a:extLst>
        </xdr:cNvPr>
        <xdr:cNvSpPr/>
      </xdr:nvSpPr>
      <xdr:spPr>
        <a:xfrm>
          <a:off x="16754475" y="97847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86360</xdr:rowOff>
    </xdr:from>
    <xdr:to>
      <xdr:col>102</xdr:col>
      <xdr:colOff>114300</xdr:colOff>
      <xdr:row>60</xdr:row>
      <xdr:rowOff>110490</xdr:rowOff>
    </xdr:to>
    <xdr:cxnSp macro="">
      <xdr:nvCxnSpPr>
        <xdr:cNvPr id="722" name="直線コネクタ 721">
          <a:extLst>
            <a:ext uri="{FF2B5EF4-FFF2-40B4-BE49-F238E27FC236}">
              <a16:creationId xmlns:a16="http://schemas.microsoft.com/office/drawing/2014/main" id="{14D4823C-C9F7-4007-9BD2-D657DD62DED9}"/>
            </a:ext>
          </a:extLst>
        </xdr:cNvPr>
        <xdr:cNvCxnSpPr/>
      </xdr:nvCxnSpPr>
      <xdr:spPr>
        <a:xfrm flipV="1">
          <a:off x="16802100" y="980821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23" name="n_1aveValue【学校施設】&#10;一人当たり面積">
          <a:extLst>
            <a:ext uri="{FF2B5EF4-FFF2-40B4-BE49-F238E27FC236}">
              <a16:creationId xmlns:a16="http://schemas.microsoft.com/office/drawing/2014/main" id="{09DBE109-0226-4643-952A-683C5D31B4C0}"/>
            </a:ext>
          </a:extLst>
        </xdr:cNvPr>
        <xdr:cNvSpPr txBox="1"/>
      </xdr:nvSpPr>
      <xdr:spPr>
        <a:xfrm>
          <a:off x="18983402" y="1007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24" name="n_2aveValue【学校施設】&#10;一人当たり面積">
          <a:extLst>
            <a:ext uri="{FF2B5EF4-FFF2-40B4-BE49-F238E27FC236}">
              <a16:creationId xmlns:a16="http://schemas.microsoft.com/office/drawing/2014/main" id="{763AE095-C62C-48F1-B21E-2547EFE673BB}"/>
            </a:ext>
          </a:extLst>
        </xdr:cNvPr>
        <xdr:cNvSpPr txBox="1"/>
      </xdr:nvSpPr>
      <xdr:spPr>
        <a:xfrm>
          <a:off x="18183302"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25" name="n_3aveValue【学校施設】&#10;一人当たり面積">
          <a:extLst>
            <a:ext uri="{FF2B5EF4-FFF2-40B4-BE49-F238E27FC236}">
              <a16:creationId xmlns:a16="http://schemas.microsoft.com/office/drawing/2014/main" id="{4A199B15-7745-4DA2-AFC2-46246538759E}"/>
            </a:ext>
          </a:extLst>
        </xdr:cNvPr>
        <xdr:cNvSpPr txBox="1"/>
      </xdr:nvSpPr>
      <xdr:spPr>
        <a:xfrm>
          <a:off x="17383202" y="1009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26" name="n_4aveValue【学校施設】&#10;一人当たり面積">
          <a:extLst>
            <a:ext uri="{FF2B5EF4-FFF2-40B4-BE49-F238E27FC236}">
              <a16:creationId xmlns:a16="http://schemas.microsoft.com/office/drawing/2014/main" id="{623A2ED0-EE45-4DD9-A523-19F34043A298}"/>
            </a:ext>
          </a:extLst>
        </xdr:cNvPr>
        <xdr:cNvSpPr txBox="1"/>
      </xdr:nvSpPr>
      <xdr:spPr>
        <a:xfrm>
          <a:off x="16592627" y="1006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104157</xdr:rowOff>
    </xdr:from>
    <xdr:ext cx="469744" cy="259045"/>
    <xdr:sp macro="" textlink="">
      <xdr:nvSpPr>
        <xdr:cNvPr id="727" name="n_1mainValue【学校施設】&#10;一人当たり面積">
          <a:extLst>
            <a:ext uri="{FF2B5EF4-FFF2-40B4-BE49-F238E27FC236}">
              <a16:creationId xmlns:a16="http://schemas.microsoft.com/office/drawing/2014/main" id="{EB0CA751-9835-4931-8885-71E4633161FE}"/>
            </a:ext>
          </a:extLst>
        </xdr:cNvPr>
        <xdr:cNvSpPr txBox="1"/>
      </xdr:nvSpPr>
      <xdr:spPr>
        <a:xfrm>
          <a:off x="18983402"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128287</xdr:rowOff>
    </xdr:from>
    <xdr:ext cx="469744" cy="259045"/>
    <xdr:sp macro="" textlink="">
      <xdr:nvSpPr>
        <xdr:cNvPr id="728" name="n_2mainValue【学校施設】&#10;一人当たり面積">
          <a:extLst>
            <a:ext uri="{FF2B5EF4-FFF2-40B4-BE49-F238E27FC236}">
              <a16:creationId xmlns:a16="http://schemas.microsoft.com/office/drawing/2014/main" id="{17D20636-B33E-4529-BA06-D01DF38C9551}"/>
            </a:ext>
          </a:extLst>
        </xdr:cNvPr>
        <xdr:cNvSpPr txBox="1"/>
      </xdr:nvSpPr>
      <xdr:spPr>
        <a:xfrm>
          <a:off x="18183302" y="952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153687</xdr:rowOff>
    </xdr:from>
    <xdr:ext cx="469744" cy="259045"/>
    <xdr:sp macro="" textlink="">
      <xdr:nvSpPr>
        <xdr:cNvPr id="729" name="n_3mainValue【学校施設】&#10;一人当たり面積">
          <a:extLst>
            <a:ext uri="{FF2B5EF4-FFF2-40B4-BE49-F238E27FC236}">
              <a16:creationId xmlns:a16="http://schemas.microsoft.com/office/drawing/2014/main" id="{49844D75-B9D9-498B-8AC0-C0C885FAF996}"/>
            </a:ext>
          </a:extLst>
        </xdr:cNvPr>
        <xdr:cNvSpPr txBox="1"/>
      </xdr:nvSpPr>
      <xdr:spPr>
        <a:xfrm>
          <a:off x="17383202" y="955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6367</xdr:rowOff>
    </xdr:from>
    <xdr:ext cx="469744" cy="259045"/>
    <xdr:sp macro="" textlink="">
      <xdr:nvSpPr>
        <xdr:cNvPr id="730" name="n_4mainValue【学校施設】&#10;一人当たり面積">
          <a:extLst>
            <a:ext uri="{FF2B5EF4-FFF2-40B4-BE49-F238E27FC236}">
              <a16:creationId xmlns:a16="http://schemas.microsoft.com/office/drawing/2014/main" id="{00654D19-3E5C-4A37-ABAF-F50B0B6BA59A}"/>
            </a:ext>
          </a:extLst>
        </xdr:cNvPr>
        <xdr:cNvSpPr txBox="1"/>
      </xdr:nvSpPr>
      <xdr:spPr>
        <a:xfrm>
          <a:off x="16592627" y="9572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27441C8A-3CCE-4A5E-9677-6D7C55A9A19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0BF1E46B-54C5-459D-9DAF-D2A4B33F9C2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1BBE83A4-867B-4CEF-B779-AAB621B14D0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C784FB2C-C5AA-4E82-95C9-51E5D8937EF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35D1E9A5-8DA7-4EC8-AD74-E7DAE04EEA5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037A3958-63F2-4D11-969D-7C41D2146F2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8A2EFD83-614C-440F-9C97-758F2F576D3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683072C9-64E0-43E9-BA93-061FEBE9736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4B5FFCB8-0869-4980-BF73-79F10B243C9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8CCCA640-E5FA-46EF-AE0F-158951DC173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6AC97A8A-668B-48CD-8479-A178DE72569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48667EF4-C393-4DED-A617-0A1FBF69F70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6057362D-292F-4293-B424-5EF9FDECC5B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2F3AFD97-DB4E-44B0-8D9F-8036A7ECDD85}"/>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13E47611-B4A7-4F48-8752-0457DAECB9F2}"/>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1B470E23-B799-4A81-86CE-41B18D9A62A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73FA434D-7830-4E5B-9A22-1E615607D94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9DBEF0BB-5221-4152-959D-D9F3CC99C2B2}"/>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3F7C2575-9FCF-49A6-913C-849BC34F1BF5}"/>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1BA57DCE-0BBC-4731-BD30-BA6D738B913A}"/>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D6811DAB-83F6-404A-BA08-D905230CACAE}"/>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8EDE80DD-5D79-4726-B919-9CC7DCC8BBF9}"/>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50AEEB2E-BAC5-4641-B87C-134501EAC4A6}"/>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9CDC8377-D60E-4B36-AC2C-9E7938A5812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07BD06EB-74E4-4B98-85D2-4A36ED1817F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35CF11DB-7F34-4E6D-9E13-F5C86ED83E5A}"/>
            </a:ext>
          </a:extLst>
        </xdr:cNvPr>
        <xdr:cNvCxnSpPr/>
      </xdr:nvCxnSpPr>
      <xdr:spPr>
        <a:xfrm flipV="1">
          <a:off x="14696439" y="12656548"/>
          <a:ext cx="0" cy="1437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F10AF609-71B3-4C69-B2C5-17AAAF35CBA7}"/>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CC1CA3A1-CE98-47FD-8C41-84AC1287302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899106E1-768F-4FC2-A04A-7609A57484CC}"/>
            </a:ext>
          </a:extLst>
        </xdr:cNvPr>
        <xdr:cNvSpPr txBox="1"/>
      </xdr:nvSpPr>
      <xdr:spPr>
        <a:xfrm>
          <a:off x="14735175" y="124508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C0BD1B60-9DA6-4E4D-BCDB-4197062BF5B0}"/>
            </a:ext>
          </a:extLst>
        </xdr:cNvPr>
        <xdr:cNvCxnSpPr/>
      </xdr:nvCxnSpPr>
      <xdr:spPr>
        <a:xfrm>
          <a:off x="14611350" y="12656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61" name="【児童館】&#10;有形固定資産減価償却率平均値テキスト">
          <a:extLst>
            <a:ext uri="{FF2B5EF4-FFF2-40B4-BE49-F238E27FC236}">
              <a16:creationId xmlns:a16="http://schemas.microsoft.com/office/drawing/2014/main" id="{4730D280-16E4-4815-BF77-E5A3C2274AE4}"/>
            </a:ext>
          </a:extLst>
        </xdr:cNvPr>
        <xdr:cNvSpPr txBox="1"/>
      </xdr:nvSpPr>
      <xdr:spPr>
        <a:xfrm>
          <a:off x="14735175" y="13117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17F5C84F-D9AF-4A24-A7D8-FD40318C04DD}"/>
            </a:ext>
          </a:extLst>
        </xdr:cNvPr>
        <xdr:cNvSpPr/>
      </xdr:nvSpPr>
      <xdr:spPr>
        <a:xfrm>
          <a:off x="14649450" y="132564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147515CD-FF26-473C-8826-9DD17F7B55BD}"/>
            </a:ext>
          </a:extLst>
        </xdr:cNvPr>
        <xdr:cNvSpPr/>
      </xdr:nvSpPr>
      <xdr:spPr>
        <a:xfrm>
          <a:off x="13887450" y="132304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7EE7AE75-A923-4D8E-86C8-2BA663C023EE}"/>
            </a:ext>
          </a:extLst>
        </xdr:cNvPr>
        <xdr:cNvSpPr/>
      </xdr:nvSpPr>
      <xdr:spPr>
        <a:xfrm>
          <a:off x="13096875" y="13202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B3F93009-0B62-466B-BA1E-356AAA4F53BE}"/>
            </a:ext>
          </a:extLst>
        </xdr:cNvPr>
        <xdr:cNvSpPr/>
      </xdr:nvSpPr>
      <xdr:spPr>
        <a:xfrm>
          <a:off x="12296775" y="13212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80373</xdr:rowOff>
    </xdr:from>
    <xdr:to>
      <xdr:col>67</xdr:col>
      <xdr:colOff>101600</xdr:colOff>
      <xdr:row>82</xdr:row>
      <xdr:rowOff>10523</xdr:rowOff>
    </xdr:to>
    <xdr:sp macro="" textlink="">
      <xdr:nvSpPr>
        <xdr:cNvPr id="766" name="フローチャート: 判断 765">
          <a:extLst>
            <a:ext uri="{FF2B5EF4-FFF2-40B4-BE49-F238E27FC236}">
              <a16:creationId xmlns:a16="http://schemas.microsoft.com/office/drawing/2014/main" id="{AD522423-308F-4B60-A77F-D3E85A92CF71}"/>
            </a:ext>
          </a:extLst>
        </xdr:cNvPr>
        <xdr:cNvSpPr/>
      </xdr:nvSpPr>
      <xdr:spPr>
        <a:xfrm>
          <a:off x="11487150" y="13208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5C56236-200A-4296-8558-E65E164B7B7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90279EAE-EDE9-4AD8-AB57-19A36290864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43660918-3554-40AA-8638-AEF55A5EFCF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EDEE8226-D782-403C-A64F-23B1CE8779C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A8EA062F-9DFE-491A-ADD4-A01F65D0B43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772" name="楕円 771">
          <a:extLst>
            <a:ext uri="{FF2B5EF4-FFF2-40B4-BE49-F238E27FC236}">
              <a16:creationId xmlns:a16="http://schemas.microsoft.com/office/drawing/2014/main" id="{DE0FAFDE-5A8D-4D87-9247-1BFD03357034}"/>
            </a:ext>
          </a:extLst>
        </xdr:cNvPr>
        <xdr:cNvSpPr/>
      </xdr:nvSpPr>
      <xdr:spPr>
        <a:xfrm>
          <a:off x="14649450" y="13317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11447</xdr:rowOff>
    </xdr:from>
    <xdr:ext cx="405111" cy="259045"/>
    <xdr:sp macro="" textlink="">
      <xdr:nvSpPr>
        <xdr:cNvPr id="773" name="【児童館】&#10;有形固定資産減価償却率該当値テキスト">
          <a:extLst>
            <a:ext uri="{FF2B5EF4-FFF2-40B4-BE49-F238E27FC236}">
              <a16:creationId xmlns:a16="http://schemas.microsoft.com/office/drawing/2014/main" id="{54419106-848B-44F1-B557-6CFACD6EE737}"/>
            </a:ext>
          </a:extLst>
        </xdr:cNvPr>
        <xdr:cNvSpPr txBox="1"/>
      </xdr:nvSpPr>
      <xdr:spPr>
        <a:xfrm>
          <a:off x="14735175"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166914</xdr:rowOff>
    </xdr:from>
    <xdr:to>
      <xdr:col>81</xdr:col>
      <xdr:colOff>101600</xdr:colOff>
      <xdr:row>82</xdr:row>
      <xdr:rowOff>97064</xdr:rowOff>
    </xdr:to>
    <xdr:sp macro="" textlink="">
      <xdr:nvSpPr>
        <xdr:cNvPr id="774" name="楕円 773">
          <a:extLst>
            <a:ext uri="{FF2B5EF4-FFF2-40B4-BE49-F238E27FC236}">
              <a16:creationId xmlns:a16="http://schemas.microsoft.com/office/drawing/2014/main" id="{C7243F04-8456-4E51-9CFC-36E9174A4626}"/>
            </a:ext>
          </a:extLst>
        </xdr:cNvPr>
        <xdr:cNvSpPr/>
      </xdr:nvSpPr>
      <xdr:spPr>
        <a:xfrm>
          <a:off x="13887450" y="13289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46264</xdr:rowOff>
    </xdr:from>
    <xdr:to>
      <xdr:col>85</xdr:col>
      <xdr:colOff>127000</xdr:colOff>
      <xdr:row>82</xdr:row>
      <xdr:rowOff>83820</xdr:rowOff>
    </xdr:to>
    <xdr:cxnSp macro="">
      <xdr:nvCxnSpPr>
        <xdr:cNvPr id="775" name="直線コネクタ 774">
          <a:extLst>
            <a:ext uri="{FF2B5EF4-FFF2-40B4-BE49-F238E27FC236}">
              <a16:creationId xmlns:a16="http://schemas.microsoft.com/office/drawing/2014/main" id="{FB5DAB00-391B-4CA0-9121-ED9F2F32E3A6}"/>
            </a:ext>
          </a:extLst>
        </xdr:cNvPr>
        <xdr:cNvCxnSpPr/>
      </xdr:nvCxnSpPr>
      <xdr:spPr>
        <a:xfrm>
          <a:off x="13935075" y="13336814"/>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776" name="楕円 775">
          <a:extLst>
            <a:ext uri="{FF2B5EF4-FFF2-40B4-BE49-F238E27FC236}">
              <a16:creationId xmlns:a16="http://schemas.microsoft.com/office/drawing/2014/main" id="{BCB0440A-4FD8-400B-8716-F9DE5E8E4F0B}"/>
            </a:ext>
          </a:extLst>
        </xdr:cNvPr>
        <xdr:cNvSpPr/>
      </xdr:nvSpPr>
      <xdr:spPr>
        <a:xfrm>
          <a:off x="13096875" y="132188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46264</xdr:rowOff>
    </xdr:to>
    <xdr:cxnSp macro="">
      <xdr:nvCxnSpPr>
        <xdr:cNvPr id="777" name="直線コネクタ 776">
          <a:extLst>
            <a:ext uri="{FF2B5EF4-FFF2-40B4-BE49-F238E27FC236}">
              <a16:creationId xmlns:a16="http://schemas.microsoft.com/office/drawing/2014/main" id="{0B05D608-DA94-4D17-97B5-746AA9644035}"/>
            </a:ext>
          </a:extLst>
        </xdr:cNvPr>
        <xdr:cNvCxnSpPr/>
      </xdr:nvCxnSpPr>
      <xdr:spPr>
        <a:xfrm>
          <a:off x="13144500" y="13266511"/>
          <a:ext cx="790575" cy="7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19957</xdr:rowOff>
    </xdr:from>
    <xdr:to>
      <xdr:col>72</xdr:col>
      <xdr:colOff>38100</xdr:colOff>
      <xdr:row>81</xdr:row>
      <xdr:rowOff>121557</xdr:rowOff>
    </xdr:to>
    <xdr:sp macro="" textlink="">
      <xdr:nvSpPr>
        <xdr:cNvPr id="778" name="楕円 777">
          <a:extLst>
            <a:ext uri="{FF2B5EF4-FFF2-40B4-BE49-F238E27FC236}">
              <a16:creationId xmlns:a16="http://schemas.microsoft.com/office/drawing/2014/main" id="{51F11943-C04B-44A7-B5F2-0B8126F2F4AB}"/>
            </a:ext>
          </a:extLst>
        </xdr:cNvPr>
        <xdr:cNvSpPr/>
      </xdr:nvSpPr>
      <xdr:spPr>
        <a:xfrm>
          <a:off x="12296775" y="13145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70757</xdr:rowOff>
    </xdr:from>
    <xdr:to>
      <xdr:col>76</xdr:col>
      <xdr:colOff>114300</xdr:colOff>
      <xdr:row>81</xdr:row>
      <xdr:rowOff>144236</xdr:rowOff>
    </xdr:to>
    <xdr:cxnSp macro="">
      <xdr:nvCxnSpPr>
        <xdr:cNvPr id="779" name="直線コネクタ 778">
          <a:extLst>
            <a:ext uri="{FF2B5EF4-FFF2-40B4-BE49-F238E27FC236}">
              <a16:creationId xmlns:a16="http://schemas.microsoft.com/office/drawing/2014/main" id="{2F43A1C3-C80D-482C-BC04-45B8659F75F6}"/>
            </a:ext>
          </a:extLst>
        </xdr:cNvPr>
        <xdr:cNvCxnSpPr/>
      </xdr:nvCxnSpPr>
      <xdr:spPr>
        <a:xfrm>
          <a:off x="12344400" y="13193032"/>
          <a:ext cx="8001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75474</xdr:rowOff>
    </xdr:from>
    <xdr:to>
      <xdr:col>67</xdr:col>
      <xdr:colOff>101600</xdr:colOff>
      <xdr:row>85</xdr:row>
      <xdr:rowOff>5624</xdr:rowOff>
    </xdr:to>
    <xdr:sp macro="" textlink="">
      <xdr:nvSpPr>
        <xdr:cNvPr id="780" name="楕円 779">
          <a:extLst>
            <a:ext uri="{FF2B5EF4-FFF2-40B4-BE49-F238E27FC236}">
              <a16:creationId xmlns:a16="http://schemas.microsoft.com/office/drawing/2014/main" id="{FCE45306-F06F-4684-9D5B-E8B0480A29E0}"/>
            </a:ext>
          </a:extLst>
        </xdr:cNvPr>
        <xdr:cNvSpPr/>
      </xdr:nvSpPr>
      <xdr:spPr>
        <a:xfrm>
          <a:off x="11487150" y="13686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70757</xdr:rowOff>
    </xdr:from>
    <xdr:to>
      <xdr:col>71</xdr:col>
      <xdr:colOff>177800</xdr:colOff>
      <xdr:row>84</xdr:row>
      <xdr:rowOff>126274</xdr:rowOff>
    </xdr:to>
    <xdr:cxnSp macro="">
      <xdr:nvCxnSpPr>
        <xdr:cNvPr id="781" name="直線コネクタ 780">
          <a:extLst>
            <a:ext uri="{FF2B5EF4-FFF2-40B4-BE49-F238E27FC236}">
              <a16:creationId xmlns:a16="http://schemas.microsoft.com/office/drawing/2014/main" id="{C3FD6C8D-40D2-4A87-919D-CCA1B5DAB062}"/>
            </a:ext>
          </a:extLst>
        </xdr:cNvPr>
        <xdr:cNvCxnSpPr/>
      </xdr:nvCxnSpPr>
      <xdr:spPr>
        <a:xfrm flipV="1">
          <a:off x="11534775" y="13193032"/>
          <a:ext cx="809625" cy="54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82" name="n_1aveValue【児童館】&#10;有形固定資産減価償却率">
          <a:extLst>
            <a:ext uri="{FF2B5EF4-FFF2-40B4-BE49-F238E27FC236}">
              <a16:creationId xmlns:a16="http://schemas.microsoft.com/office/drawing/2014/main" id="{07135D6D-862C-4AED-8111-8164234A0A52}"/>
            </a:ext>
          </a:extLst>
        </xdr:cNvPr>
        <xdr:cNvSpPr txBox="1"/>
      </xdr:nvSpPr>
      <xdr:spPr>
        <a:xfrm>
          <a:off x="13745219" y="1301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83" name="n_2aveValue【児童館】&#10;有形固定資産減価償却率">
          <a:extLst>
            <a:ext uri="{FF2B5EF4-FFF2-40B4-BE49-F238E27FC236}">
              <a16:creationId xmlns:a16="http://schemas.microsoft.com/office/drawing/2014/main" id="{AD620E7B-EB30-489F-BBD6-8CEDBA814145}"/>
            </a:ext>
          </a:extLst>
        </xdr:cNvPr>
        <xdr:cNvSpPr txBox="1"/>
      </xdr:nvSpPr>
      <xdr:spPr>
        <a:xfrm>
          <a:off x="12964169" y="1299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784" name="n_3aveValue【児童館】&#10;有形固定資産減価償却率">
          <a:extLst>
            <a:ext uri="{FF2B5EF4-FFF2-40B4-BE49-F238E27FC236}">
              <a16:creationId xmlns:a16="http://schemas.microsoft.com/office/drawing/2014/main" id="{3CC111F3-CC33-4FC5-B67A-07B0AEA62D5E}"/>
            </a:ext>
          </a:extLst>
        </xdr:cNvPr>
        <xdr:cNvSpPr txBox="1"/>
      </xdr:nvSpPr>
      <xdr:spPr>
        <a:xfrm>
          <a:off x="12164069" y="13295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27050</xdr:rowOff>
    </xdr:from>
    <xdr:ext cx="405111" cy="259045"/>
    <xdr:sp macro="" textlink="">
      <xdr:nvSpPr>
        <xdr:cNvPr id="785" name="n_4aveValue【児童館】&#10;有形固定資産減価償却率">
          <a:extLst>
            <a:ext uri="{FF2B5EF4-FFF2-40B4-BE49-F238E27FC236}">
              <a16:creationId xmlns:a16="http://schemas.microsoft.com/office/drawing/2014/main" id="{4B534F43-EA24-4246-A52C-5BD9E10DBBC1}"/>
            </a:ext>
          </a:extLst>
        </xdr:cNvPr>
        <xdr:cNvSpPr txBox="1"/>
      </xdr:nvSpPr>
      <xdr:spPr>
        <a:xfrm>
          <a:off x="11354444" y="1299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88191</xdr:rowOff>
    </xdr:from>
    <xdr:ext cx="405111" cy="259045"/>
    <xdr:sp macro="" textlink="">
      <xdr:nvSpPr>
        <xdr:cNvPr id="786" name="n_1mainValue【児童館】&#10;有形固定資産減価償却率">
          <a:extLst>
            <a:ext uri="{FF2B5EF4-FFF2-40B4-BE49-F238E27FC236}">
              <a16:creationId xmlns:a16="http://schemas.microsoft.com/office/drawing/2014/main" id="{650D0019-3AE7-41D1-A5C1-48E70F8189E2}"/>
            </a:ext>
          </a:extLst>
        </xdr:cNvPr>
        <xdr:cNvSpPr txBox="1"/>
      </xdr:nvSpPr>
      <xdr:spPr>
        <a:xfrm>
          <a:off x="13745219" y="1337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14713</xdr:rowOff>
    </xdr:from>
    <xdr:ext cx="405111" cy="259045"/>
    <xdr:sp macro="" textlink="">
      <xdr:nvSpPr>
        <xdr:cNvPr id="787" name="n_2mainValue【児童館】&#10;有形固定資産減価償却率">
          <a:extLst>
            <a:ext uri="{FF2B5EF4-FFF2-40B4-BE49-F238E27FC236}">
              <a16:creationId xmlns:a16="http://schemas.microsoft.com/office/drawing/2014/main" id="{08F93297-FBB4-4BC9-B73F-03079D9D1605}"/>
            </a:ext>
          </a:extLst>
        </xdr:cNvPr>
        <xdr:cNvSpPr txBox="1"/>
      </xdr:nvSpPr>
      <xdr:spPr>
        <a:xfrm>
          <a:off x="12964169"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138084</xdr:rowOff>
    </xdr:from>
    <xdr:ext cx="405111" cy="259045"/>
    <xdr:sp macro="" textlink="">
      <xdr:nvSpPr>
        <xdr:cNvPr id="788" name="n_3mainValue【児童館】&#10;有形固定資産減価償却率">
          <a:extLst>
            <a:ext uri="{FF2B5EF4-FFF2-40B4-BE49-F238E27FC236}">
              <a16:creationId xmlns:a16="http://schemas.microsoft.com/office/drawing/2014/main" id="{484EE435-5F33-4460-BDD0-85BCFBA19EEF}"/>
            </a:ext>
          </a:extLst>
        </xdr:cNvPr>
        <xdr:cNvSpPr txBox="1"/>
      </xdr:nvSpPr>
      <xdr:spPr>
        <a:xfrm>
          <a:off x="12164069" y="12942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168201</xdr:rowOff>
    </xdr:from>
    <xdr:ext cx="405111" cy="259045"/>
    <xdr:sp macro="" textlink="">
      <xdr:nvSpPr>
        <xdr:cNvPr id="789" name="n_4mainValue【児童館】&#10;有形固定資産減価償却率">
          <a:extLst>
            <a:ext uri="{FF2B5EF4-FFF2-40B4-BE49-F238E27FC236}">
              <a16:creationId xmlns:a16="http://schemas.microsoft.com/office/drawing/2014/main" id="{E83492A2-49E7-4089-9D18-A6C960DCF70E}"/>
            </a:ext>
          </a:extLst>
        </xdr:cNvPr>
        <xdr:cNvSpPr txBox="1"/>
      </xdr:nvSpPr>
      <xdr:spPr>
        <a:xfrm>
          <a:off x="11354444"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a:extLst>
            <a:ext uri="{FF2B5EF4-FFF2-40B4-BE49-F238E27FC236}">
              <a16:creationId xmlns:a16="http://schemas.microsoft.com/office/drawing/2014/main" id="{FC73F5DB-8F73-4036-A318-7F382E61DAC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a:extLst>
            <a:ext uri="{FF2B5EF4-FFF2-40B4-BE49-F238E27FC236}">
              <a16:creationId xmlns:a16="http://schemas.microsoft.com/office/drawing/2014/main" id="{F9885898-9D4F-4678-96A7-21A38D15208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a:extLst>
            <a:ext uri="{FF2B5EF4-FFF2-40B4-BE49-F238E27FC236}">
              <a16:creationId xmlns:a16="http://schemas.microsoft.com/office/drawing/2014/main" id="{5FA24889-2B97-47C1-AA71-B528033B5CE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a:extLst>
            <a:ext uri="{FF2B5EF4-FFF2-40B4-BE49-F238E27FC236}">
              <a16:creationId xmlns:a16="http://schemas.microsoft.com/office/drawing/2014/main" id="{B808084A-FBCC-4CF5-9074-485812AE997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a:extLst>
            <a:ext uri="{FF2B5EF4-FFF2-40B4-BE49-F238E27FC236}">
              <a16:creationId xmlns:a16="http://schemas.microsoft.com/office/drawing/2014/main" id="{96669C42-86C9-4259-88B1-8503C8A9229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a:extLst>
            <a:ext uri="{FF2B5EF4-FFF2-40B4-BE49-F238E27FC236}">
              <a16:creationId xmlns:a16="http://schemas.microsoft.com/office/drawing/2014/main" id="{01A39D20-6728-4D59-A340-A431B20A48C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a:extLst>
            <a:ext uri="{FF2B5EF4-FFF2-40B4-BE49-F238E27FC236}">
              <a16:creationId xmlns:a16="http://schemas.microsoft.com/office/drawing/2014/main" id="{314A9CE8-0704-4F1F-AA2C-54BB1D69A90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a:extLst>
            <a:ext uri="{FF2B5EF4-FFF2-40B4-BE49-F238E27FC236}">
              <a16:creationId xmlns:a16="http://schemas.microsoft.com/office/drawing/2014/main" id="{555F39A5-1527-47EA-88FE-6EA54057E2E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a:extLst>
            <a:ext uri="{FF2B5EF4-FFF2-40B4-BE49-F238E27FC236}">
              <a16:creationId xmlns:a16="http://schemas.microsoft.com/office/drawing/2014/main" id="{950A5680-C9FD-46FE-AFF5-84F3F8D5781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a:extLst>
            <a:ext uri="{FF2B5EF4-FFF2-40B4-BE49-F238E27FC236}">
              <a16:creationId xmlns:a16="http://schemas.microsoft.com/office/drawing/2014/main" id="{CECDC25D-75F2-4B12-B942-D73DCA7D4BC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a:extLst>
            <a:ext uri="{FF2B5EF4-FFF2-40B4-BE49-F238E27FC236}">
              <a16:creationId xmlns:a16="http://schemas.microsoft.com/office/drawing/2014/main" id="{67C106E5-463B-45FC-9D87-5242326C9F1D}"/>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a:extLst>
            <a:ext uri="{FF2B5EF4-FFF2-40B4-BE49-F238E27FC236}">
              <a16:creationId xmlns:a16="http://schemas.microsoft.com/office/drawing/2014/main" id="{DF31847F-1EC8-473B-AFB7-3CB55B72F787}"/>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a:extLst>
            <a:ext uri="{FF2B5EF4-FFF2-40B4-BE49-F238E27FC236}">
              <a16:creationId xmlns:a16="http://schemas.microsoft.com/office/drawing/2014/main" id="{93A6A5BE-6D6D-4DFB-B375-55EDF0C7CD4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a:extLst>
            <a:ext uri="{FF2B5EF4-FFF2-40B4-BE49-F238E27FC236}">
              <a16:creationId xmlns:a16="http://schemas.microsoft.com/office/drawing/2014/main" id="{5D9025DA-9AD6-4D90-90B2-FDFEDE19B0A7}"/>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a:extLst>
            <a:ext uri="{FF2B5EF4-FFF2-40B4-BE49-F238E27FC236}">
              <a16:creationId xmlns:a16="http://schemas.microsoft.com/office/drawing/2014/main" id="{52C36614-D082-4B8D-9B13-B28F149DC374}"/>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a:extLst>
            <a:ext uri="{FF2B5EF4-FFF2-40B4-BE49-F238E27FC236}">
              <a16:creationId xmlns:a16="http://schemas.microsoft.com/office/drawing/2014/main" id="{F0D6D7B1-9360-4C9A-BA41-366547C1A9B7}"/>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a:extLst>
            <a:ext uri="{FF2B5EF4-FFF2-40B4-BE49-F238E27FC236}">
              <a16:creationId xmlns:a16="http://schemas.microsoft.com/office/drawing/2014/main" id="{BD6DBBA8-147E-418B-A3AD-4DB2F5E4C0D1}"/>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a:extLst>
            <a:ext uri="{FF2B5EF4-FFF2-40B4-BE49-F238E27FC236}">
              <a16:creationId xmlns:a16="http://schemas.microsoft.com/office/drawing/2014/main" id="{1289A87A-D77F-4E93-989D-8C316D7295C9}"/>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21228BB5-239B-4D50-AD5E-7CC16CEEC05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C884A508-4BE3-4540-9338-08713E9AC8F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FACAF3E5-4277-4710-9903-5E19997B21D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11" name="直線コネクタ 810">
          <a:extLst>
            <a:ext uri="{FF2B5EF4-FFF2-40B4-BE49-F238E27FC236}">
              <a16:creationId xmlns:a16="http://schemas.microsoft.com/office/drawing/2014/main" id="{FE2A3EA6-1F35-4BB6-92ED-1C1918F5B95A}"/>
            </a:ext>
          </a:extLst>
        </xdr:cNvPr>
        <xdr:cNvCxnSpPr/>
      </xdr:nvCxnSpPr>
      <xdr:spPr>
        <a:xfrm flipV="1">
          <a:off x="19954239" y="12573000"/>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2" name="【児童館】&#10;一人当たり面積最小値テキスト">
          <a:extLst>
            <a:ext uri="{FF2B5EF4-FFF2-40B4-BE49-F238E27FC236}">
              <a16:creationId xmlns:a16="http://schemas.microsoft.com/office/drawing/2014/main" id="{B3DE5829-64EA-47AC-A3FA-E60D3307959E}"/>
            </a:ext>
          </a:extLst>
        </xdr:cNvPr>
        <xdr:cNvSpPr txBox="1"/>
      </xdr:nvSpPr>
      <xdr:spPr>
        <a:xfrm>
          <a:off x="19992975"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3" name="直線コネクタ 812">
          <a:extLst>
            <a:ext uri="{FF2B5EF4-FFF2-40B4-BE49-F238E27FC236}">
              <a16:creationId xmlns:a16="http://schemas.microsoft.com/office/drawing/2014/main" id="{E6ADDFE2-EACF-483E-B7FA-8A778E93C73F}"/>
            </a:ext>
          </a:extLst>
        </xdr:cNvPr>
        <xdr:cNvCxnSpPr/>
      </xdr:nvCxnSpPr>
      <xdr:spPr>
        <a:xfrm>
          <a:off x="19878675" y="13933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4" name="【児童館】&#10;一人当たり面積最大値テキスト">
          <a:extLst>
            <a:ext uri="{FF2B5EF4-FFF2-40B4-BE49-F238E27FC236}">
              <a16:creationId xmlns:a16="http://schemas.microsoft.com/office/drawing/2014/main" id="{9A3AFFCB-0854-483C-B9AA-1F99D138905D}"/>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5" name="直線コネクタ 814">
          <a:extLst>
            <a:ext uri="{FF2B5EF4-FFF2-40B4-BE49-F238E27FC236}">
              <a16:creationId xmlns:a16="http://schemas.microsoft.com/office/drawing/2014/main" id="{53418DF6-516A-4CCB-9B53-1ABC199B738C}"/>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6" name="【児童館】&#10;一人当たり面積平均値テキスト">
          <a:extLst>
            <a:ext uri="{FF2B5EF4-FFF2-40B4-BE49-F238E27FC236}">
              <a16:creationId xmlns:a16="http://schemas.microsoft.com/office/drawing/2014/main" id="{3744AC2E-B327-4B77-A5B2-802E7E98D72B}"/>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7" name="フローチャート: 判断 816">
          <a:extLst>
            <a:ext uri="{FF2B5EF4-FFF2-40B4-BE49-F238E27FC236}">
              <a16:creationId xmlns:a16="http://schemas.microsoft.com/office/drawing/2014/main" id="{97B28263-8C77-4456-84CE-E8A439AB7F68}"/>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8" name="フローチャート: 判断 817">
          <a:extLst>
            <a:ext uri="{FF2B5EF4-FFF2-40B4-BE49-F238E27FC236}">
              <a16:creationId xmlns:a16="http://schemas.microsoft.com/office/drawing/2014/main" id="{03B42299-0227-4D67-AA7D-464B546B9B7F}"/>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フローチャート: 判断 818">
          <a:extLst>
            <a:ext uri="{FF2B5EF4-FFF2-40B4-BE49-F238E27FC236}">
              <a16:creationId xmlns:a16="http://schemas.microsoft.com/office/drawing/2014/main" id="{3596B52F-4A31-4B45-815D-E5DEEB2687A3}"/>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フローチャート: 判断 819">
          <a:extLst>
            <a:ext uri="{FF2B5EF4-FFF2-40B4-BE49-F238E27FC236}">
              <a16:creationId xmlns:a16="http://schemas.microsoft.com/office/drawing/2014/main" id="{5D8A4077-0A95-49B9-AF7A-B23B2E6FF318}"/>
            </a:ext>
          </a:extLst>
        </xdr:cNvPr>
        <xdr:cNvSpPr/>
      </xdr:nvSpPr>
      <xdr:spPr>
        <a:xfrm>
          <a:off x="17554575" y="1353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821" name="フローチャート: 判断 820">
          <a:extLst>
            <a:ext uri="{FF2B5EF4-FFF2-40B4-BE49-F238E27FC236}">
              <a16:creationId xmlns:a16="http://schemas.microsoft.com/office/drawing/2014/main" id="{F6075300-692F-4E0F-9931-B51A35A1773A}"/>
            </a:ext>
          </a:extLst>
        </xdr:cNvPr>
        <xdr:cNvSpPr/>
      </xdr:nvSpPr>
      <xdr:spPr>
        <a:xfrm>
          <a:off x="167544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8DB9B1F-C135-4446-B257-ACC0DAC2937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1C155DED-DBE7-44C5-B7F3-15E7032AC2C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8859C419-8BA7-47CE-8D02-ADB3019F772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E7DEF51B-197E-474A-9F46-D37CE2F4CB2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583797B1-3D57-41AA-8B90-359FDA8FC1C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7" name="楕円 826">
          <a:extLst>
            <a:ext uri="{FF2B5EF4-FFF2-40B4-BE49-F238E27FC236}">
              <a16:creationId xmlns:a16="http://schemas.microsoft.com/office/drawing/2014/main" id="{56508251-C03D-491A-A110-E3B5031602AC}"/>
            </a:ext>
          </a:extLst>
        </xdr:cNvPr>
        <xdr:cNvSpPr/>
      </xdr:nvSpPr>
      <xdr:spPr>
        <a:xfrm>
          <a:off x="19897725" y="136899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828" name="【児童館】&#10;一人当たり面積該当値テキスト">
          <a:extLst>
            <a:ext uri="{FF2B5EF4-FFF2-40B4-BE49-F238E27FC236}">
              <a16:creationId xmlns:a16="http://schemas.microsoft.com/office/drawing/2014/main" id="{BF64BE40-58E0-45BF-9751-9D3481355C76}"/>
            </a:ext>
          </a:extLst>
        </xdr:cNvPr>
        <xdr:cNvSpPr txBox="1"/>
      </xdr:nvSpPr>
      <xdr:spPr>
        <a:xfrm>
          <a:off x="19992975"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9" name="楕円 828">
          <a:extLst>
            <a:ext uri="{FF2B5EF4-FFF2-40B4-BE49-F238E27FC236}">
              <a16:creationId xmlns:a16="http://schemas.microsoft.com/office/drawing/2014/main" id="{1DE1DB02-FBAD-4476-9E53-DB5BE36554D0}"/>
            </a:ext>
          </a:extLst>
        </xdr:cNvPr>
        <xdr:cNvSpPr/>
      </xdr:nvSpPr>
      <xdr:spPr>
        <a:xfrm>
          <a:off x="19154775" y="136410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129539</xdr:rowOff>
    </xdr:to>
    <xdr:cxnSp macro="">
      <xdr:nvCxnSpPr>
        <xdr:cNvPr id="830" name="直線コネクタ 829">
          <a:extLst>
            <a:ext uri="{FF2B5EF4-FFF2-40B4-BE49-F238E27FC236}">
              <a16:creationId xmlns:a16="http://schemas.microsoft.com/office/drawing/2014/main" id="{31E157D0-B9D2-4A81-8AEF-F8D38EB7B142}"/>
            </a:ext>
          </a:extLst>
        </xdr:cNvPr>
        <xdr:cNvCxnSpPr/>
      </xdr:nvCxnSpPr>
      <xdr:spPr>
        <a:xfrm>
          <a:off x="19202400" y="13698220"/>
          <a:ext cx="7524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31" name="楕円 830">
          <a:extLst>
            <a:ext uri="{FF2B5EF4-FFF2-40B4-BE49-F238E27FC236}">
              <a16:creationId xmlns:a16="http://schemas.microsoft.com/office/drawing/2014/main" id="{6117B5AC-A674-4746-8731-7CD51CB1C550}"/>
            </a:ext>
          </a:extLst>
        </xdr:cNvPr>
        <xdr:cNvSpPr/>
      </xdr:nvSpPr>
      <xdr:spPr>
        <a:xfrm>
          <a:off x="18345150" y="136410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83820</xdr:rowOff>
    </xdr:to>
    <xdr:cxnSp macro="">
      <xdr:nvCxnSpPr>
        <xdr:cNvPr id="832" name="直線コネクタ 831">
          <a:extLst>
            <a:ext uri="{FF2B5EF4-FFF2-40B4-BE49-F238E27FC236}">
              <a16:creationId xmlns:a16="http://schemas.microsoft.com/office/drawing/2014/main" id="{39B183D2-4023-4165-888E-034190E5D800}"/>
            </a:ext>
          </a:extLst>
        </xdr:cNvPr>
        <xdr:cNvCxnSpPr/>
      </xdr:nvCxnSpPr>
      <xdr:spPr>
        <a:xfrm>
          <a:off x="18392775" y="136982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33" name="楕円 832">
          <a:extLst>
            <a:ext uri="{FF2B5EF4-FFF2-40B4-BE49-F238E27FC236}">
              <a16:creationId xmlns:a16="http://schemas.microsoft.com/office/drawing/2014/main" id="{2782EB73-A112-4141-A336-EEA828694121}"/>
            </a:ext>
          </a:extLst>
        </xdr:cNvPr>
        <xdr:cNvSpPr/>
      </xdr:nvSpPr>
      <xdr:spPr>
        <a:xfrm>
          <a:off x="17554575" y="13667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106680</xdr:rowOff>
    </xdr:to>
    <xdr:cxnSp macro="">
      <xdr:nvCxnSpPr>
        <xdr:cNvPr id="834" name="直線コネクタ 833">
          <a:extLst>
            <a:ext uri="{FF2B5EF4-FFF2-40B4-BE49-F238E27FC236}">
              <a16:creationId xmlns:a16="http://schemas.microsoft.com/office/drawing/2014/main" id="{E2CF77F8-DA06-4C8B-8B71-79F2D145323D}"/>
            </a:ext>
          </a:extLst>
        </xdr:cNvPr>
        <xdr:cNvCxnSpPr/>
      </xdr:nvCxnSpPr>
      <xdr:spPr>
        <a:xfrm flipV="1">
          <a:off x="17602200" y="13698220"/>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35" name="楕円 834">
          <a:extLst>
            <a:ext uri="{FF2B5EF4-FFF2-40B4-BE49-F238E27FC236}">
              <a16:creationId xmlns:a16="http://schemas.microsoft.com/office/drawing/2014/main" id="{6FABC229-B34B-43E2-BF9E-4C261AA78F44}"/>
            </a:ext>
          </a:extLst>
        </xdr:cNvPr>
        <xdr:cNvSpPr/>
      </xdr:nvSpPr>
      <xdr:spPr>
        <a:xfrm>
          <a:off x="16754475" y="136899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129539</xdr:rowOff>
    </xdr:to>
    <xdr:cxnSp macro="">
      <xdr:nvCxnSpPr>
        <xdr:cNvPr id="836" name="直線コネクタ 835">
          <a:extLst>
            <a:ext uri="{FF2B5EF4-FFF2-40B4-BE49-F238E27FC236}">
              <a16:creationId xmlns:a16="http://schemas.microsoft.com/office/drawing/2014/main" id="{ECDDFBD7-D176-4E13-90FA-7F0C718FF376}"/>
            </a:ext>
          </a:extLst>
        </xdr:cNvPr>
        <xdr:cNvCxnSpPr/>
      </xdr:nvCxnSpPr>
      <xdr:spPr>
        <a:xfrm flipV="1">
          <a:off x="16802100" y="13714730"/>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7" name="n_1aveValue【児童館】&#10;一人当たり面積">
          <a:extLst>
            <a:ext uri="{FF2B5EF4-FFF2-40B4-BE49-F238E27FC236}">
              <a16:creationId xmlns:a16="http://schemas.microsoft.com/office/drawing/2014/main" id="{A020F359-8108-4E2E-A78C-8BFD2DEDB459}"/>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aveValue【児童館】&#10;一人当たり面積">
          <a:extLst>
            <a:ext uri="{FF2B5EF4-FFF2-40B4-BE49-F238E27FC236}">
              <a16:creationId xmlns:a16="http://schemas.microsoft.com/office/drawing/2014/main" id="{8F2306F8-5BF3-4F93-BC7D-D3636922F05B}"/>
            </a:ext>
          </a:extLst>
        </xdr:cNvPr>
        <xdr:cNvSpPr txBox="1"/>
      </xdr:nvSpPr>
      <xdr:spPr>
        <a:xfrm>
          <a:off x="181833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9" name="n_3aveValue【児童館】&#10;一人当たり面積">
          <a:extLst>
            <a:ext uri="{FF2B5EF4-FFF2-40B4-BE49-F238E27FC236}">
              <a16:creationId xmlns:a16="http://schemas.microsoft.com/office/drawing/2014/main" id="{DE54DCA0-0955-4DC1-8AC9-88A7BED5BFAE}"/>
            </a:ext>
          </a:extLst>
        </xdr:cNvPr>
        <xdr:cNvSpPr txBox="1"/>
      </xdr:nvSpPr>
      <xdr:spPr>
        <a:xfrm>
          <a:off x="17383202"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840" name="n_4aveValue【児童館】&#10;一人当たり面積">
          <a:extLst>
            <a:ext uri="{FF2B5EF4-FFF2-40B4-BE49-F238E27FC236}">
              <a16:creationId xmlns:a16="http://schemas.microsoft.com/office/drawing/2014/main" id="{8EBABA21-9CB8-4222-8582-BA862D31810F}"/>
            </a:ext>
          </a:extLst>
        </xdr:cNvPr>
        <xdr:cNvSpPr txBox="1"/>
      </xdr:nvSpPr>
      <xdr:spPr>
        <a:xfrm>
          <a:off x="16592627" y="1324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41" name="n_1mainValue【児童館】&#10;一人当たり面積">
          <a:extLst>
            <a:ext uri="{FF2B5EF4-FFF2-40B4-BE49-F238E27FC236}">
              <a16:creationId xmlns:a16="http://schemas.microsoft.com/office/drawing/2014/main" id="{6768F7B4-2D74-4486-9BF8-E65A0556B581}"/>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42" name="n_2mainValue【児童館】&#10;一人当たり面積">
          <a:extLst>
            <a:ext uri="{FF2B5EF4-FFF2-40B4-BE49-F238E27FC236}">
              <a16:creationId xmlns:a16="http://schemas.microsoft.com/office/drawing/2014/main" id="{A120EB85-61DE-412B-A07E-3C0021929B33}"/>
            </a:ext>
          </a:extLst>
        </xdr:cNvPr>
        <xdr:cNvSpPr txBox="1"/>
      </xdr:nvSpPr>
      <xdr:spPr>
        <a:xfrm>
          <a:off x="181833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843" name="n_3mainValue【児童館】&#10;一人当たり面積">
          <a:extLst>
            <a:ext uri="{FF2B5EF4-FFF2-40B4-BE49-F238E27FC236}">
              <a16:creationId xmlns:a16="http://schemas.microsoft.com/office/drawing/2014/main" id="{3BCF583C-3028-4944-A2D5-EFA86A9137E4}"/>
            </a:ext>
          </a:extLst>
        </xdr:cNvPr>
        <xdr:cNvSpPr txBox="1"/>
      </xdr:nvSpPr>
      <xdr:spPr>
        <a:xfrm>
          <a:off x="173832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44" name="n_4mainValue【児童館】&#10;一人当たり面積">
          <a:extLst>
            <a:ext uri="{FF2B5EF4-FFF2-40B4-BE49-F238E27FC236}">
              <a16:creationId xmlns:a16="http://schemas.microsoft.com/office/drawing/2014/main" id="{C4DC6575-F30C-401B-A3D5-672D3319AE3D}"/>
            </a:ext>
          </a:extLst>
        </xdr:cNvPr>
        <xdr:cNvSpPr txBox="1"/>
      </xdr:nvSpPr>
      <xdr:spPr>
        <a:xfrm>
          <a:off x="16592627" y="137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DBB3DA91-D81F-4058-9F23-539CDBCB6FB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B17954A1-8F1E-4DE9-A343-DBE2DE88B81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AA04DD56-02D5-41AD-AB22-32372CF1994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780AB53F-8AA9-4647-9657-96735029F86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448A1AD1-454D-433B-8CD9-F0E2CD00556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46A349C8-8E5B-46D6-8968-B69A105EA2E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3C328DE9-9818-4FB4-86D8-A263A966098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D26EDF89-F185-4963-974E-04C3B8F0A87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F27196DF-0657-49CA-9454-7E0A25CB9744}"/>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D936D105-3AC6-4CAE-927C-2CDD9C97306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5" name="テキスト ボックス 854">
          <a:extLst>
            <a:ext uri="{FF2B5EF4-FFF2-40B4-BE49-F238E27FC236}">
              <a16:creationId xmlns:a16="http://schemas.microsoft.com/office/drawing/2014/main" id="{5890CA37-0B2E-4042-88F5-64AEF4677901}"/>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467F46F9-637D-4C11-ACF3-5D28EC6566B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7" name="テキスト ボックス 856">
          <a:extLst>
            <a:ext uri="{FF2B5EF4-FFF2-40B4-BE49-F238E27FC236}">
              <a16:creationId xmlns:a16="http://schemas.microsoft.com/office/drawing/2014/main" id="{02AC39AF-74C6-4480-9EEA-35FE48CFB3B8}"/>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B63B5416-1AE3-46D3-9EF5-14497212284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25EB1DF1-2CC5-46C0-8863-931BFF0F0F5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2F9267B9-62A1-4C38-8883-5539958579F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43D83AF3-3296-439F-86CA-28EE6DD1935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FE116831-9169-4332-8101-645A05F9376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A709EF41-4753-4EF0-85B7-11B5EFC5619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908B6046-099A-427B-A7DA-4215165E3D9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FCC87188-8C91-4FC9-BC72-A0865B06E7A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6F1D7034-76E4-495F-BB67-9400C9CBB2E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7" name="テキスト ボックス 866">
          <a:extLst>
            <a:ext uri="{FF2B5EF4-FFF2-40B4-BE49-F238E27FC236}">
              <a16:creationId xmlns:a16="http://schemas.microsoft.com/office/drawing/2014/main" id="{59C865F7-D40B-4E67-8E99-DE994EA6F4D7}"/>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8DAF07FF-6D6A-4867-AFE4-AE463B78881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9" name="テキスト ボックス 868">
          <a:extLst>
            <a:ext uri="{FF2B5EF4-FFF2-40B4-BE49-F238E27FC236}">
              <a16:creationId xmlns:a16="http://schemas.microsoft.com/office/drawing/2014/main" id="{55176FB4-6998-42E1-A4B7-EDD5E9F59C39}"/>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164712FD-A2DB-4F26-8E82-48EBAE907C6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71" name="直線コネクタ 870">
          <a:extLst>
            <a:ext uri="{FF2B5EF4-FFF2-40B4-BE49-F238E27FC236}">
              <a16:creationId xmlns:a16="http://schemas.microsoft.com/office/drawing/2014/main" id="{C3FCD5FD-0C96-4AFF-915B-E0F42AEDF7B8}"/>
            </a:ext>
          </a:extLst>
        </xdr:cNvPr>
        <xdr:cNvCxnSpPr/>
      </xdr:nvCxnSpPr>
      <xdr:spPr>
        <a:xfrm flipV="1">
          <a:off x="14696439" y="16429174"/>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72" name="【公民館】&#10;有形固定資産減価償却率最小値テキスト">
          <a:extLst>
            <a:ext uri="{FF2B5EF4-FFF2-40B4-BE49-F238E27FC236}">
              <a16:creationId xmlns:a16="http://schemas.microsoft.com/office/drawing/2014/main" id="{65DDDF5C-A4DA-486B-A499-A3033BB85F88}"/>
            </a:ext>
          </a:extLst>
        </xdr:cNvPr>
        <xdr:cNvSpPr txBox="1"/>
      </xdr:nvSpPr>
      <xdr:spPr>
        <a:xfrm>
          <a:off x="14735175" y="1783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73" name="直線コネクタ 872">
          <a:extLst>
            <a:ext uri="{FF2B5EF4-FFF2-40B4-BE49-F238E27FC236}">
              <a16:creationId xmlns:a16="http://schemas.microsoft.com/office/drawing/2014/main" id="{DBF24B49-0B62-468E-9805-B5FF9EB13C00}"/>
            </a:ext>
          </a:extLst>
        </xdr:cNvPr>
        <xdr:cNvCxnSpPr/>
      </xdr:nvCxnSpPr>
      <xdr:spPr>
        <a:xfrm>
          <a:off x="14611350" y="17839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4" name="【公民館】&#10;有形固定資産減価償却率最大値テキスト">
          <a:extLst>
            <a:ext uri="{FF2B5EF4-FFF2-40B4-BE49-F238E27FC236}">
              <a16:creationId xmlns:a16="http://schemas.microsoft.com/office/drawing/2014/main" id="{27763F92-7B22-4D41-A44C-424E3A920695}"/>
            </a:ext>
          </a:extLst>
        </xdr:cNvPr>
        <xdr:cNvSpPr txBox="1"/>
      </xdr:nvSpPr>
      <xdr:spPr>
        <a:xfrm>
          <a:off x="14735175" y="162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5" name="直線コネクタ 874">
          <a:extLst>
            <a:ext uri="{FF2B5EF4-FFF2-40B4-BE49-F238E27FC236}">
              <a16:creationId xmlns:a16="http://schemas.microsoft.com/office/drawing/2014/main" id="{9A046ED6-7FCE-4852-B52C-9A06F1EB53D2}"/>
            </a:ext>
          </a:extLst>
        </xdr:cNvPr>
        <xdr:cNvCxnSpPr/>
      </xdr:nvCxnSpPr>
      <xdr:spPr>
        <a:xfrm>
          <a:off x="14611350" y="164291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6" name="【公民館】&#10;有形固定資産減価償却率平均値テキスト">
          <a:extLst>
            <a:ext uri="{FF2B5EF4-FFF2-40B4-BE49-F238E27FC236}">
              <a16:creationId xmlns:a16="http://schemas.microsoft.com/office/drawing/2014/main" id="{861D49DC-32C7-40C2-8B6D-5ABDD6A995E9}"/>
            </a:ext>
          </a:extLst>
        </xdr:cNvPr>
        <xdr:cNvSpPr txBox="1"/>
      </xdr:nvSpPr>
      <xdr:spPr>
        <a:xfrm>
          <a:off x="14735175" y="17075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7" name="フローチャート: 判断 876">
          <a:extLst>
            <a:ext uri="{FF2B5EF4-FFF2-40B4-BE49-F238E27FC236}">
              <a16:creationId xmlns:a16="http://schemas.microsoft.com/office/drawing/2014/main" id="{8EA6A34B-639B-4433-A5F8-E5A28FF8772E}"/>
            </a:ext>
          </a:extLst>
        </xdr:cNvPr>
        <xdr:cNvSpPr/>
      </xdr:nvSpPr>
      <xdr:spPr>
        <a:xfrm>
          <a:off x="14649450"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8" name="フローチャート: 判断 877">
          <a:extLst>
            <a:ext uri="{FF2B5EF4-FFF2-40B4-BE49-F238E27FC236}">
              <a16:creationId xmlns:a16="http://schemas.microsoft.com/office/drawing/2014/main" id="{F5F40A03-FCA6-4B3F-8344-39AB12CFEC6C}"/>
            </a:ext>
          </a:extLst>
        </xdr:cNvPr>
        <xdr:cNvSpPr/>
      </xdr:nvSpPr>
      <xdr:spPr>
        <a:xfrm>
          <a:off x="13887450" y="172864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9" name="フローチャート: 判断 878">
          <a:extLst>
            <a:ext uri="{FF2B5EF4-FFF2-40B4-BE49-F238E27FC236}">
              <a16:creationId xmlns:a16="http://schemas.microsoft.com/office/drawing/2014/main" id="{2C1B5E47-76ED-4D8F-9E85-D06C6C6E7304}"/>
            </a:ext>
          </a:extLst>
        </xdr:cNvPr>
        <xdr:cNvSpPr/>
      </xdr:nvSpPr>
      <xdr:spPr>
        <a:xfrm>
          <a:off x="13096875" y="172503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0" name="フローチャート: 判断 879">
          <a:extLst>
            <a:ext uri="{FF2B5EF4-FFF2-40B4-BE49-F238E27FC236}">
              <a16:creationId xmlns:a16="http://schemas.microsoft.com/office/drawing/2014/main" id="{5536F4C6-5C6A-4606-8A00-9D8E3F47EF40}"/>
            </a:ext>
          </a:extLst>
        </xdr:cNvPr>
        <xdr:cNvSpPr/>
      </xdr:nvSpPr>
      <xdr:spPr>
        <a:xfrm>
          <a:off x="12296775" y="17191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156029</xdr:rowOff>
    </xdr:from>
    <xdr:to>
      <xdr:col>67</xdr:col>
      <xdr:colOff>101600</xdr:colOff>
      <xdr:row>105</xdr:row>
      <xdr:rowOff>86179</xdr:rowOff>
    </xdr:to>
    <xdr:sp macro="" textlink="">
      <xdr:nvSpPr>
        <xdr:cNvPr id="881" name="フローチャート: 判断 880">
          <a:extLst>
            <a:ext uri="{FF2B5EF4-FFF2-40B4-BE49-F238E27FC236}">
              <a16:creationId xmlns:a16="http://schemas.microsoft.com/office/drawing/2014/main" id="{DBBCA38B-A49A-472B-B4E4-0C998F619631}"/>
            </a:ext>
          </a:extLst>
        </xdr:cNvPr>
        <xdr:cNvSpPr/>
      </xdr:nvSpPr>
      <xdr:spPr>
        <a:xfrm>
          <a:off x="11487150" y="171327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E8E1CD55-A978-407D-952A-ECCA42CA15F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3403C9F9-C043-432D-A174-1B20265612F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CDDC4D46-82E7-4648-BB08-0D239373AC4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A24068F1-498A-4481-A54B-D32C0709D0F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BE32E49F-18B3-4F12-86AA-B28BD0FB53E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58057</xdr:rowOff>
    </xdr:from>
    <xdr:to>
      <xdr:col>85</xdr:col>
      <xdr:colOff>177800</xdr:colOff>
      <xdr:row>106</xdr:row>
      <xdr:rowOff>159657</xdr:rowOff>
    </xdr:to>
    <xdr:sp macro="" textlink="">
      <xdr:nvSpPr>
        <xdr:cNvPr id="887" name="楕円 886">
          <a:extLst>
            <a:ext uri="{FF2B5EF4-FFF2-40B4-BE49-F238E27FC236}">
              <a16:creationId xmlns:a16="http://schemas.microsoft.com/office/drawing/2014/main" id="{5E0277B5-C173-4D9F-A3F1-B57AAA48FACA}"/>
            </a:ext>
          </a:extLst>
        </xdr:cNvPr>
        <xdr:cNvSpPr/>
      </xdr:nvSpPr>
      <xdr:spPr>
        <a:xfrm>
          <a:off x="14649450" y="173745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36484</xdr:rowOff>
    </xdr:from>
    <xdr:ext cx="405111" cy="259045"/>
    <xdr:sp macro="" textlink="">
      <xdr:nvSpPr>
        <xdr:cNvPr id="888" name="【公民館】&#10;有形固定資産減価償却率該当値テキスト">
          <a:extLst>
            <a:ext uri="{FF2B5EF4-FFF2-40B4-BE49-F238E27FC236}">
              <a16:creationId xmlns:a16="http://schemas.microsoft.com/office/drawing/2014/main" id="{422C814B-27A5-4052-97EF-B8D7F309F91D}"/>
            </a:ext>
          </a:extLst>
        </xdr:cNvPr>
        <xdr:cNvSpPr txBox="1"/>
      </xdr:nvSpPr>
      <xdr:spPr>
        <a:xfrm>
          <a:off x="14735175"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157662</xdr:rowOff>
    </xdr:from>
    <xdr:to>
      <xdr:col>81</xdr:col>
      <xdr:colOff>101600</xdr:colOff>
      <xdr:row>106</xdr:row>
      <xdr:rowOff>87812</xdr:rowOff>
    </xdr:to>
    <xdr:sp macro="" textlink="">
      <xdr:nvSpPr>
        <xdr:cNvPr id="889" name="楕円 888">
          <a:extLst>
            <a:ext uri="{FF2B5EF4-FFF2-40B4-BE49-F238E27FC236}">
              <a16:creationId xmlns:a16="http://schemas.microsoft.com/office/drawing/2014/main" id="{650DD3AE-7076-416E-98F2-5EA98625CBDE}"/>
            </a:ext>
          </a:extLst>
        </xdr:cNvPr>
        <xdr:cNvSpPr/>
      </xdr:nvSpPr>
      <xdr:spPr>
        <a:xfrm>
          <a:off x="13887450" y="173058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37012</xdr:rowOff>
    </xdr:from>
    <xdr:to>
      <xdr:col>85</xdr:col>
      <xdr:colOff>127000</xdr:colOff>
      <xdr:row>106</xdr:row>
      <xdr:rowOff>108857</xdr:rowOff>
    </xdr:to>
    <xdr:cxnSp macro="">
      <xdr:nvCxnSpPr>
        <xdr:cNvPr id="890" name="直線コネクタ 889">
          <a:extLst>
            <a:ext uri="{FF2B5EF4-FFF2-40B4-BE49-F238E27FC236}">
              <a16:creationId xmlns:a16="http://schemas.microsoft.com/office/drawing/2014/main" id="{C527330E-9340-4CC0-ADCE-6BF5BD9F9A83}"/>
            </a:ext>
          </a:extLst>
        </xdr:cNvPr>
        <xdr:cNvCxnSpPr/>
      </xdr:nvCxnSpPr>
      <xdr:spPr>
        <a:xfrm>
          <a:off x="13935075" y="17353462"/>
          <a:ext cx="762000"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891" name="楕円 890">
          <a:extLst>
            <a:ext uri="{FF2B5EF4-FFF2-40B4-BE49-F238E27FC236}">
              <a16:creationId xmlns:a16="http://schemas.microsoft.com/office/drawing/2014/main" id="{60F79EB9-7418-4B74-BE23-0AAEBA259B69}"/>
            </a:ext>
          </a:extLst>
        </xdr:cNvPr>
        <xdr:cNvSpPr/>
      </xdr:nvSpPr>
      <xdr:spPr>
        <a:xfrm>
          <a:off x="13096875" y="172276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106</xdr:row>
      <xdr:rowOff>37012</xdr:rowOff>
    </xdr:to>
    <xdr:cxnSp macro="">
      <xdr:nvCxnSpPr>
        <xdr:cNvPr id="892" name="直線コネクタ 891">
          <a:extLst>
            <a:ext uri="{FF2B5EF4-FFF2-40B4-BE49-F238E27FC236}">
              <a16:creationId xmlns:a16="http://schemas.microsoft.com/office/drawing/2014/main" id="{0E22FE64-BFB7-4FEA-A04F-26A04AAC30C9}"/>
            </a:ext>
          </a:extLst>
        </xdr:cNvPr>
        <xdr:cNvCxnSpPr/>
      </xdr:nvCxnSpPr>
      <xdr:spPr>
        <a:xfrm>
          <a:off x="13144500" y="17284791"/>
          <a:ext cx="790575"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893" name="楕円 892">
          <a:extLst>
            <a:ext uri="{FF2B5EF4-FFF2-40B4-BE49-F238E27FC236}">
              <a16:creationId xmlns:a16="http://schemas.microsoft.com/office/drawing/2014/main" id="{37692AFC-FBAE-4DF4-B738-7D9657FC0ED4}"/>
            </a:ext>
          </a:extLst>
        </xdr:cNvPr>
        <xdr:cNvSpPr/>
      </xdr:nvSpPr>
      <xdr:spPr>
        <a:xfrm>
          <a:off x="12296775" y="17155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64770</xdr:rowOff>
    </xdr:from>
    <xdr:to>
      <xdr:col>76</xdr:col>
      <xdr:colOff>114300</xdr:colOff>
      <xdr:row>105</xdr:row>
      <xdr:rowOff>136616</xdr:rowOff>
    </xdr:to>
    <xdr:cxnSp macro="">
      <xdr:nvCxnSpPr>
        <xdr:cNvPr id="894" name="直線コネクタ 893">
          <a:extLst>
            <a:ext uri="{FF2B5EF4-FFF2-40B4-BE49-F238E27FC236}">
              <a16:creationId xmlns:a16="http://schemas.microsoft.com/office/drawing/2014/main" id="{4EC9EF13-606B-4730-BD8F-E7EA6E7D7B49}"/>
            </a:ext>
          </a:extLst>
        </xdr:cNvPr>
        <xdr:cNvCxnSpPr/>
      </xdr:nvCxnSpPr>
      <xdr:spPr>
        <a:xfrm>
          <a:off x="12344400" y="17212945"/>
          <a:ext cx="8001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110308</xdr:rowOff>
    </xdr:from>
    <xdr:to>
      <xdr:col>67</xdr:col>
      <xdr:colOff>101600</xdr:colOff>
      <xdr:row>105</xdr:row>
      <xdr:rowOff>40458</xdr:rowOff>
    </xdr:to>
    <xdr:sp macro="" textlink="">
      <xdr:nvSpPr>
        <xdr:cNvPr id="895" name="楕円 894">
          <a:extLst>
            <a:ext uri="{FF2B5EF4-FFF2-40B4-BE49-F238E27FC236}">
              <a16:creationId xmlns:a16="http://schemas.microsoft.com/office/drawing/2014/main" id="{BA113A7B-1D83-4302-8364-1C6AC7B9406E}"/>
            </a:ext>
          </a:extLst>
        </xdr:cNvPr>
        <xdr:cNvSpPr/>
      </xdr:nvSpPr>
      <xdr:spPr>
        <a:xfrm>
          <a:off x="11487150" y="170806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161108</xdr:rowOff>
    </xdr:from>
    <xdr:to>
      <xdr:col>71</xdr:col>
      <xdr:colOff>177800</xdr:colOff>
      <xdr:row>105</xdr:row>
      <xdr:rowOff>64770</xdr:rowOff>
    </xdr:to>
    <xdr:cxnSp macro="">
      <xdr:nvCxnSpPr>
        <xdr:cNvPr id="896" name="直線コネクタ 895">
          <a:extLst>
            <a:ext uri="{FF2B5EF4-FFF2-40B4-BE49-F238E27FC236}">
              <a16:creationId xmlns:a16="http://schemas.microsoft.com/office/drawing/2014/main" id="{7DD785BB-48B2-4E67-AF2F-70880F1377DA}"/>
            </a:ext>
          </a:extLst>
        </xdr:cNvPr>
        <xdr:cNvCxnSpPr/>
      </xdr:nvCxnSpPr>
      <xdr:spPr>
        <a:xfrm>
          <a:off x="11534775" y="17137833"/>
          <a:ext cx="80962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7" name="n_1aveValue【公民館】&#10;有形固定資産減価償却率">
          <a:extLst>
            <a:ext uri="{FF2B5EF4-FFF2-40B4-BE49-F238E27FC236}">
              <a16:creationId xmlns:a16="http://schemas.microsoft.com/office/drawing/2014/main" id="{89C37780-E645-4E87-B84E-764BC805613F}"/>
            </a:ext>
          </a:extLst>
        </xdr:cNvPr>
        <xdr:cNvSpPr txBox="1"/>
      </xdr:nvSpPr>
      <xdr:spPr>
        <a:xfrm>
          <a:off x="13745219" y="1706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98" name="n_2aveValue【公民館】&#10;有形固定資産減価償却率">
          <a:extLst>
            <a:ext uri="{FF2B5EF4-FFF2-40B4-BE49-F238E27FC236}">
              <a16:creationId xmlns:a16="http://schemas.microsoft.com/office/drawing/2014/main" id="{12FC50B4-73C0-4F87-A7B8-0AD00A6D37CA}"/>
            </a:ext>
          </a:extLst>
        </xdr:cNvPr>
        <xdr:cNvSpPr txBox="1"/>
      </xdr:nvSpPr>
      <xdr:spPr>
        <a:xfrm>
          <a:off x="12964169" y="1734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9" name="n_3aveValue【公民館】&#10;有形固定資産減価償却率">
          <a:extLst>
            <a:ext uri="{FF2B5EF4-FFF2-40B4-BE49-F238E27FC236}">
              <a16:creationId xmlns:a16="http://schemas.microsoft.com/office/drawing/2014/main" id="{52CCF9F6-81C4-4054-A9A9-637562F9FBD5}"/>
            </a:ext>
          </a:extLst>
        </xdr:cNvPr>
        <xdr:cNvSpPr txBox="1"/>
      </xdr:nvSpPr>
      <xdr:spPr>
        <a:xfrm>
          <a:off x="12164069" y="17290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900" name="n_4aveValue【公民館】&#10;有形固定資産減価償却率">
          <a:extLst>
            <a:ext uri="{FF2B5EF4-FFF2-40B4-BE49-F238E27FC236}">
              <a16:creationId xmlns:a16="http://schemas.microsoft.com/office/drawing/2014/main" id="{3A243C18-D27C-4397-BA57-A06F12F8A99B}"/>
            </a:ext>
          </a:extLst>
        </xdr:cNvPr>
        <xdr:cNvSpPr txBox="1"/>
      </xdr:nvSpPr>
      <xdr:spPr>
        <a:xfrm>
          <a:off x="11354444" y="17222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78939</xdr:rowOff>
    </xdr:from>
    <xdr:ext cx="405111" cy="259045"/>
    <xdr:sp macro="" textlink="">
      <xdr:nvSpPr>
        <xdr:cNvPr id="901" name="n_1mainValue【公民館】&#10;有形固定資産減価償却率">
          <a:extLst>
            <a:ext uri="{FF2B5EF4-FFF2-40B4-BE49-F238E27FC236}">
              <a16:creationId xmlns:a16="http://schemas.microsoft.com/office/drawing/2014/main" id="{EB4A697F-5B94-434F-B5A8-B58F5B9D2DBF}"/>
            </a:ext>
          </a:extLst>
        </xdr:cNvPr>
        <xdr:cNvSpPr txBox="1"/>
      </xdr:nvSpPr>
      <xdr:spPr>
        <a:xfrm>
          <a:off x="13745219" y="1739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32493</xdr:rowOff>
    </xdr:from>
    <xdr:ext cx="405111" cy="259045"/>
    <xdr:sp macro="" textlink="">
      <xdr:nvSpPr>
        <xdr:cNvPr id="902" name="n_2mainValue【公民館】&#10;有形固定資産減価償却率">
          <a:extLst>
            <a:ext uri="{FF2B5EF4-FFF2-40B4-BE49-F238E27FC236}">
              <a16:creationId xmlns:a16="http://schemas.microsoft.com/office/drawing/2014/main" id="{9865EE59-A86B-47ED-A923-32211727A574}"/>
            </a:ext>
          </a:extLst>
        </xdr:cNvPr>
        <xdr:cNvSpPr txBox="1"/>
      </xdr:nvSpPr>
      <xdr:spPr>
        <a:xfrm>
          <a:off x="12964169" y="17002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903" name="n_3mainValue【公民館】&#10;有形固定資産減価償却率">
          <a:extLst>
            <a:ext uri="{FF2B5EF4-FFF2-40B4-BE49-F238E27FC236}">
              <a16:creationId xmlns:a16="http://schemas.microsoft.com/office/drawing/2014/main" id="{99289883-B7E2-4025-8AA1-4A5F65A28DA2}"/>
            </a:ext>
          </a:extLst>
        </xdr:cNvPr>
        <xdr:cNvSpPr txBox="1"/>
      </xdr:nvSpPr>
      <xdr:spPr>
        <a:xfrm>
          <a:off x="12164069"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56985</xdr:rowOff>
    </xdr:from>
    <xdr:ext cx="405111" cy="259045"/>
    <xdr:sp macro="" textlink="">
      <xdr:nvSpPr>
        <xdr:cNvPr id="904" name="n_4mainValue【公民館】&#10;有形固定資産減価償却率">
          <a:extLst>
            <a:ext uri="{FF2B5EF4-FFF2-40B4-BE49-F238E27FC236}">
              <a16:creationId xmlns:a16="http://schemas.microsoft.com/office/drawing/2014/main" id="{9CEEEB55-9E9B-4EE0-BC2E-A1EBF5A39DE9}"/>
            </a:ext>
          </a:extLst>
        </xdr:cNvPr>
        <xdr:cNvSpPr txBox="1"/>
      </xdr:nvSpPr>
      <xdr:spPr>
        <a:xfrm>
          <a:off x="11354444" y="1685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9CE30394-C8B6-44B6-84F0-248BAEB613A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969201E3-CEF5-421B-9825-BC1A339D189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67594E7F-B66E-4918-A61A-CFFBF2B3426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77EE7418-BC31-4D09-BD07-1A78CFE283A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D744F966-B3AF-414C-9DA0-FD5F5317D77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2300FB5D-FF2C-4085-BBE4-E6CB146D3E5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F995750D-2F78-4825-B2BD-871BB5BC577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F90F9468-B321-4E23-8B66-40F2DA7DF05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BE83AFAC-094C-4B02-BA61-7448AB96E17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3E7A01D1-4047-4D65-BFB4-5306450A29C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D02F2249-3514-45DA-88BD-AEF504417E05}"/>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B0FE19E4-EB52-4ACE-9D95-B6E30FE8F11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AF61E11E-84FB-49BE-ABC8-C28231D84D06}"/>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CCFA612F-043B-4A5B-8F06-3A2AA4DD120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093E8C11-BE0B-4BF8-AFCE-45DEDE3E122C}"/>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E916718A-49A2-48C4-AFA5-DCE456C3B03F}"/>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22E69B54-0E45-4B81-AE5E-A4010FDE6F80}"/>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B3D612B6-E210-40EF-9D94-707CD83295E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75B22F12-F604-4639-8C0A-CF49957F30E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8DA0D563-C67E-4922-9F96-D4BBDD80AFA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7DE05BEA-952A-4241-9EB8-049FAEB18AF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6" name="直線コネクタ 925">
          <a:extLst>
            <a:ext uri="{FF2B5EF4-FFF2-40B4-BE49-F238E27FC236}">
              <a16:creationId xmlns:a16="http://schemas.microsoft.com/office/drawing/2014/main" id="{1694C48C-2413-4D55-9D5C-9DCB55F82D22}"/>
            </a:ext>
          </a:extLst>
        </xdr:cNvPr>
        <xdr:cNvCxnSpPr/>
      </xdr:nvCxnSpPr>
      <xdr:spPr>
        <a:xfrm flipV="1">
          <a:off x="19954239" y="16604869"/>
          <a:ext cx="0" cy="1118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7" name="【公民館】&#10;一人当たり面積最小値テキスト">
          <a:extLst>
            <a:ext uri="{FF2B5EF4-FFF2-40B4-BE49-F238E27FC236}">
              <a16:creationId xmlns:a16="http://schemas.microsoft.com/office/drawing/2014/main" id="{E996DA5E-83C9-458D-B356-897B756E01EF}"/>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8" name="直線コネクタ 927">
          <a:extLst>
            <a:ext uri="{FF2B5EF4-FFF2-40B4-BE49-F238E27FC236}">
              <a16:creationId xmlns:a16="http://schemas.microsoft.com/office/drawing/2014/main" id="{1D359D84-1F6E-482F-996D-E2BC4C54774C}"/>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9" name="【公民館】&#10;一人当たり面積最大値テキスト">
          <a:extLst>
            <a:ext uri="{FF2B5EF4-FFF2-40B4-BE49-F238E27FC236}">
              <a16:creationId xmlns:a16="http://schemas.microsoft.com/office/drawing/2014/main" id="{A2D148C1-109D-4C1D-98E8-3C35366DA691}"/>
            </a:ext>
          </a:extLst>
        </xdr:cNvPr>
        <xdr:cNvSpPr txBox="1"/>
      </xdr:nvSpPr>
      <xdr:spPr>
        <a:xfrm>
          <a:off x="19992975" y="163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30" name="直線コネクタ 929">
          <a:extLst>
            <a:ext uri="{FF2B5EF4-FFF2-40B4-BE49-F238E27FC236}">
              <a16:creationId xmlns:a16="http://schemas.microsoft.com/office/drawing/2014/main" id="{0AB2529B-9136-4015-A486-9C31DB15B6B3}"/>
            </a:ext>
          </a:extLst>
        </xdr:cNvPr>
        <xdr:cNvCxnSpPr/>
      </xdr:nvCxnSpPr>
      <xdr:spPr>
        <a:xfrm>
          <a:off x="19878675" y="166048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931" name="【公民館】&#10;一人当たり面積平均値テキスト">
          <a:extLst>
            <a:ext uri="{FF2B5EF4-FFF2-40B4-BE49-F238E27FC236}">
              <a16:creationId xmlns:a16="http://schemas.microsoft.com/office/drawing/2014/main" id="{546F3A65-C6DB-4FCE-8D78-36E7D20C2269}"/>
            </a:ext>
          </a:extLst>
        </xdr:cNvPr>
        <xdr:cNvSpPr txBox="1"/>
      </xdr:nvSpPr>
      <xdr:spPr>
        <a:xfrm>
          <a:off x="19992975" y="17268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32" name="フローチャート: 判断 931">
          <a:extLst>
            <a:ext uri="{FF2B5EF4-FFF2-40B4-BE49-F238E27FC236}">
              <a16:creationId xmlns:a16="http://schemas.microsoft.com/office/drawing/2014/main" id="{D3C32A01-AB21-4E90-8184-CF629C7EF865}"/>
            </a:ext>
          </a:extLst>
        </xdr:cNvPr>
        <xdr:cNvSpPr/>
      </xdr:nvSpPr>
      <xdr:spPr>
        <a:xfrm>
          <a:off x="19897725" y="172901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33" name="フローチャート: 判断 932">
          <a:extLst>
            <a:ext uri="{FF2B5EF4-FFF2-40B4-BE49-F238E27FC236}">
              <a16:creationId xmlns:a16="http://schemas.microsoft.com/office/drawing/2014/main" id="{E90DB4BD-03A8-4788-95B7-BA8558EF30E6}"/>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4" name="フローチャート: 判断 933">
          <a:extLst>
            <a:ext uri="{FF2B5EF4-FFF2-40B4-BE49-F238E27FC236}">
              <a16:creationId xmlns:a16="http://schemas.microsoft.com/office/drawing/2014/main" id="{E04D9E97-2061-42D0-B34C-D4D0C2307CFC}"/>
            </a:ext>
          </a:extLst>
        </xdr:cNvPr>
        <xdr:cNvSpPr/>
      </xdr:nvSpPr>
      <xdr:spPr>
        <a:xfrm>
          <a:off x="18345150" y="172595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35" name="フローチャート: 判断 934">
          <a:extLst>
            <a:ext uri="{FF2B5EF4-FFF2-40B4-BE49-F238E27FC236}">
              <a16:creationId xmlns:a16="http://schemas.microsoft.com/office/drawing/2014/main" id="{370AAF9E-E109-4C6B-B5C0-2356D0595BC2}"/>
            </a:ext>
          </a:extLst>
        </xdr:cNvPr>
        <xdr:cNvSpPr/>
      </xdr:nvSpPr>
      <xdr:spPr>
        <a:xfrm>
          <a:off x="17554575" y="17270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36" name="フローチャート: 判断 935">
          <a:extLst>
            <a:ext uri="{FF2B5EF4-FFF2-40B4-BE49-F238E27FC236}">
              <a16:creationId xmlns:a16="http://schemas.microsoft.com/office/drawing/2014/main" id="{DE382617-150E-4633-B55A-F8BC152FC644}"/>
            </a:ext>
          </a:extLst>
        </xdr:cNvPr>
        <xdr:cNvSpPr/>
      </xdr:nvSpPr>
      <xdr:spPr>
        <a:xfrm>
          <a:off x="16754475" y="172673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B114AD2-5929-48B7-8ACA-8C0E74CC252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0B444A2-E9F6-45EA-90EE-CBA2F7C923F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34342A9C-9DE7-42BD-BBB2-5E418773084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26C932A5-51D1-48ED-9233-E5E8CB30A4A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581C6BAB-282F-42F9-9168-E71507BBD7E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91694</xdr:rowOff>
    </xdr:from>
    <xdr:to>
      <xdr:col>116</xdr:col>
      <xdr:colOff>114300</xdr:colOff>
      <xdr:row>102</xdr:row>
      <xdr:rowOff>21844</xdr:rowOff>
    </xdr:to>
    <xdr:sp macro="" textlink="">
      <xdr:nvSpPr>
        <xdr:cNvPr id="942" name="楕円 941">
          <a:extLst>
            <a:ext uri="{FF2B5EF4-FFF2-40B4-BE49-F238E27FC236}">
              <a16:creationId xmlns:a16="http://schemas.microsoft.com/office/drawing/2014/main" id="{0E460E8F-23D8-4E6C-B2D9-139778318D44}"/>
            </a:ext>
          </a:extLst>
        </xdr:cNvPr>
        <xdr:cNvSpPr/>
      </xdr:nvSpPr>
      <xdr:spPr>
        <a:xfrm>
          <a:off x="19897725" y="165477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44721</xdr:rowOff>
    </xdr:from>
    <xdr:ext cx="469744" cy="259045"/>
    <xdr:sp macro="" textlink="">
      <xdr:nvSpPr>
        <xdr:cNvPr id="943" name="【公民館】&#10;一人当たり面積該当値テキスト">
          <a:extLst>
            <a:ext uri="{FF2B5EF4-FFF2-40B4-BE49-F238E27FC236}">
              <a16:creationId xmlns:a16="http://schemas.microsoft.com/office/drawing/2014/main" id="{6A3A82BA-B88A-40D9-A51C-6679E293E505}"/>
            </a:ext>
          </a:extLst>
        </xdr:cNvPr>
        <xdr:cNvSpPr txBox="1"/>
      </xdr:nvSpPr>
      <xdr:spPr>
        <a:xfrm>
          <a:off x="19992975" y="1650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105411</xdr:rowOff>
    </xdr:from>
    <xdr:to>
      <xdr:col>112</xdr:col>
      <xdr:colOff>38100</xdr:colOff>
      <xdr:row>102</xdr:row>
      <xdr:rowOff>35561</xdr:rowOff>
    </xdr:to>
    <xdr:sp macro="" textlink="">
      <xdr:nvSpPr>
        <xdr:cNvPr id="944" name="楕円 943">
          <a:extLst>
            <a:ext uri="{FF2B5EF4-FFF2-40B4-BE49-F238E27FC236}">
              <a16:creationId xmlns:a16="http://schemas.microsoft.com/office/drawing/2014/main" id="{C0C7ECD4-7C61-45E8-BE02-201C513EDB65}"/>
            </a:ext>
          </a:extLst>
        </xdr:cNvPr>
        <xdr:cNvSpPr/>
      </xdr:nvSpPr>
      <xdr:spPr>
        <a:xfrm>
          <a:off x="19154775" y="16561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142494</xdr:rowOff>
    </xdr:from>
    <xdr:to>
      <xdr:col>116</xdr:col>
      <xdr:colOff>63500</xdr:colOff>
      <xdr:row>101</xdr:row>
      <xdr:rowOff>156211</xdr:rowOff>
    </xdr:to>
    <xdr:cxnSp macro="">
      <xdr:nvCxnSpPr>
        <xdr:cNvPr id="945" name="直線コネクタ 944">
          <a:extLst>
            <a:ext uri="{FF2B5EF4-FFF2-40B4-BE49-F238E27FC236}">
              <a16:creationId xmlns:a16="http://schemas.microsoft.com/office/drawing/2014/main" id="{4397CE3D-E19B-4E53-9450-204B959B350D}"/>
            </a:ext>
          </a:extLst>
        </xdr:cNvPr>
        <xdr:cNvCxnSpPr/>
      </xdr:nvCxnSpPr>
      <xdr:spPr>
        <a:xfrm flipV="1">
          <a:off x="19202400" y="16604869"/>
          <a:ext cx="752475"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114554</xdr:rowOff>
    </xdr:from>
    <xdr:to>
      <xdr:col>107</xdr:col>
      <xdr:colOff>101600</xdr:colOff>
      <xdr:row>102</xdr:row>
      <xdr:rowOff>44704</xdr:rowOff>
    </xdr:to>
    <xdr:sp macro="" textlink="">
      <xdr:nvSpPr>
        <xdr:cNvPr id="946" name="楕円 945">
          <a:extLst>
            <a:ext uri="{FF2B5EF4-FFF2-40B4-BE49-F238E27FC236}">
              <a16:creationId xmlns:a16="http://schemas.microsoft.com/office/drawing/2014/main" id="{204AE46C-BE5E-42F8-94EA-3BAD325F9720}"/>
            </a:ext>
          </a:extLst>
        </xdr:cNvPr>
        <xdr:cNvSpPr/>
      </xdr:nvSpPr>
      <xdr:spPr>
        <a:xfrm>
          <a:off x="18345150" y="16573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156211</xdr:rowOff>
    </xdr:from>
    <xdr:to>
      <xdr:col>111</xdr:col>
      <xdr:colOff>177800</xdr:colOff>
      <xdr:row>101</xdr:row>
      <xdr:rowOff>165354</xdr:rowOff>
    </xdr:to>
    <xdr:cxnSp macro="">
      <xdr:nvCxnSpPr>
        <xdr:cNvPr id="947" name="直線コネクタ 946">
          <a:extLst>
            <a:ext uri="{FF2B5EF4-FFF2-40B4-BE49-F238E27FC236}">
              <a16:creationId xmlns:a16="http://schemas.microsoft.com/office/drawing/2014/main" id="{62FF584E-238A-4F9D-BE23-2B15AB591BE7}"/>
            </a:ext>
          </a:extLst>
        </xdr:cNvPr>
        <xdr:cNvCxnSpPr/>
      </xdr:nvCxnSpPr>
      <xdr:spPr>
        <a:xfrm flipV="1">
          <a:off x="18392775" y="16618586"/>
          <a:ext cx="80962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128270</xdr:rowOff>
    </xdr:from>
    <xdr:to>
      <xdr:col>102</xdr:col>
      <xdr:colOff>165100</xdr:colOff>
      <xdr:row>102</xdr:row>
      <xdr:rowOff>58420</xdr:rowOff>
    </xdr:to>
    <xdr:sp macro="" textlink="">
      <xdr:nvSpPr>
        <xdr:cNvPr id="948" name="楕円 947">
          <a:extLst>
            <a:ext uri="{FF2B5EF4-FFF2-40B4-BE49-F238E27FC236}">
              <a16:creationId xmlns:a16="http://schemas.microsoft.com/office/drawing/2014/main" id="{9F961440-2EA2-4B7B-A650-82B87E8FE435}"/>
            </a:ext>
          </a:extLst>
        </xdr:cNvPr>
        <xdr:cNvSpPr/>
      </xdr:nvSpPr>
      <xdr:spPr>
        <a:xfrm>
          <a:off x="17554575" y="16584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165354</xdr:rowOff>
    </xdr:from>
    <xdr:to>
      <xdr:col>107</xdr:col>
      <xdr:colOff>50800</xdr:colOff>
      <xdr:row>102</xdr:row>
      <xdr:rowOff>7620</xdr:rowOff>
    </xdr:to>
    <xdr:cxnSp macro="">
      <xdr:nvCxnSpPr>
        <xdr:cNvPr id="949" name="直線コネクタ 948">
          <a:extLst>
            <a:ext uri="{FF2B5EF4-FFF2-40B4-BE49-F238E27FC236}">
              <a16:creationId xmlns:a16="http://schemas.microsoft.com/office/drawing/2014/main" id="{E3EA75AA-544E-4C85-B505-6688238EF873}"/>
            </a:ext>
          </a:extLst>
        </xdr:cNvPr>
        <xdr:cNvCxnSpPr/>
      </xdr:nvCxnSpPr>
      <xdr:spPr>
        <a:xfrm flipV="1">
          <a:off x="17602200" y="16621379"/>
          <a:ext cx="7905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141987</xdr:rowOff>
    </xdr:from>
    <xdr:to>
      <xdr:col>98</xdr:col>
      <xdr:colOff>38100</xdr:colOff>
      <xdr:row>102</xdr:row>
      <xdr:rowOff>72137</xdr:rowOff>
    </xdr:to>
    <xdr:sp macro="" textlink="">
      <xdr:nvSpPr>
        <xdr:cNvPr id="950" name="楕円 949">
          <a:extLst>
            <a:ext uri="{FF2B5EF4-FFF2-40B4-BE49-F238E27FC236}">
              <a16:creationId xmlns:a16="http://schemas.microsoft.com/office/drawing/2014/main" id="{A1F5B2BD-6486-4E9F-8BF5-C5894E4F31FB}"/>
            </a:ext>
          </a:extLst>
        </xdr:cNvPr>
        <xdr:cNvSpPr/>
      </xdr:nvSpPr>
      <xdr:spPr>
        <a:xfrm>
          <a:off x="16754475" y="16604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7620</xdr:rowOff>
    </xdr:from>
    <xdr:to>
      <xdr:col>102</xdr:col>
      <xdr:colOff>114300</xdr:colOff>
      <xdr:row>102</xdr:row>
      <xdr:rowOff>21337</xdr:rowOff>
    </xdr:to>
    <xdr:cxnSp macro="">
      <xdr:nvCxnSpPr>
        <xdr:cNvPr id="951" name="直線コネクタ 950">
          <a:extLst>
            <a:ext uri="{FF2B5EF4-FFF2-40B4-BE49-F238E27FC236}">
              <a16:creationId xmlns:a16="http://schemas.microsoft.com/office/drawing/2014/main" id="{EE13D7B6-DD6F-453A-B6F8-637A7A83F574}"/>
            </a:ext>
          </a:extLst>
        </xdr:cNvPr>
        <xdr:cNvCxnSpPr/>
      </xdr:nvCxnSpPr>
      <xdr:spPr>
        <a:xfrm flipV="1">
          <a:off x="16802100" y="16641445"/>
          <a:ext cx="800100"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52" name="n_1aveValue【公民館】&#10;一人当たり面積">
          <a:extLst>
            <a:ext uri="{FF2B5EF4-FFF2-40B4-BE49-F238E27FC236}">
              <a16:creationId xmlns:a16="http://schemas.microsoft.com/office/drawing/2014/main" id="{321FEA35-3C99-41C1-BF5F-07992F11AF4C}"/>
            </a:ext>
          </a:extLst>
        </xdr:cNvPr>
        <xdr:cNvSpPr txBox="1"/>
      </xdr:nvSpPr>
      <xdr:spPr>
        <a:xfrm>
          <a:off x="18983402" y="173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953" name="n_2aveValue【公民館】&#10;一人当たり面積">
          <a:extLst>
            <a:ext uri="{FF2B5EF4-FFF2-40B4-BE49-F238E27FC236}">
              <a16:creationId xmlns:a16="http://schemas.microsoft.com/office/drawing/2014/main" id="{B7C08E61-68C5-4CCF-B8FF-C1E48987CA37}"/>
            </a:ext>
          </a:extLst>
        </xdr:cNvPr>
        <xdr:cNvSpPr txBox="1"/>
      </xdr:nvSpPr>
      <xdr:spPr>
        <a:xfrm>
          <a:off x="18183302" y="1735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4" name="n_3aveValue【公民館】&#10;一人当たり面積">
          <a:extLst>
            <a:ext uri="{FF2B5EF4-FFF2-40B4-BE49-F238E27FC236}">
              <a16:creationId xmlns:a16="http://schemas.microsoft.com/office/drawing/2014/main" id="{A59611BF-3C2B-45A1-9923-422FB4B3D581}"/>
            </a:ext>
          </a:extLst>
        </xdr:cNvPr>
        <xdr:cNvSpPr txBox="1"/>
      </xdr:nvSpPr>
      <xdr:spPr>
        <a:xfrm>
          <a:off x="17383202"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955" name="n_4aveValue【公民館】&#10;一人当たり面積">
          <a:extLst>
            <a:ext uri="{FF2B5EF4-FFF2-40B4-BE49-F238E27FC236}">
              <a16:creationId xmlns:a16="http://schemas.microsoft.com/office/drawing/2014/main" id="{C794B0B7-EDC7-415B-A2B3-A219F535CD0A}"/>
            </a:ext>
          </a:extLst>
        </xdr:cNvPr>
        <xdr:cNvSpPr txBox="1"/>
      </xdr:nvSpPr>
      <xdr:spPr>
        <a:xfrm>
          <a:off x="16592627" y="17356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52088</xdr:rowOff>
    </xdr:from>
    <xdr:ext cx="469744" cy="259045"/>
    <xdr:sp macro="" textlink="">
      <xdr:nvSpPr>
        <xdr:cNvPr id="956" name="n_1mainValue【公民館】&#10;一人当たり面積">
          <a:extLst>
            <a:ext uri="{FF2B5EF4-FFF2-40B4-BE49-F238E27FC236}">
              <a16:creationId xmlns:a16="http://schemas.microsoft.com/office/drawing/2014/main" id="{53A1E7B4-EAEC-4480-939F-67FE6ABA8B82}"/>
            </a:ext>
          </a:extLst>
        </xdr:cNvPr>
        <xdr:cNvSpPr txBox="1"/>
      </xdr:nvSpPr>
      <xdr:spPr>
        <a:xfrm>
          <a:off x="18983402" y="1633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61231</xdr:rowOff>
    </xdr:from>
    <xdr:ext cx="469744" cy="259045"/>
    <xdr:sp macro="" textlink="">
      <xdr:nvSpPr>
        <xdr:cNvPr id="957" name="n_2mainValue【公民館】&#10;一人当たり面積">
          <a:extLst>
            <a:ext uri="{FF2B5EF4-FFF2-40B4-BE49-F238E27FC236}">
              <a16:creationId xmlns:a16="http://schemas.microsoft.com/office/drawing/2014/main" id="{15A23EAD-9E51-4678-8BF5-94F90F74587F}"/>
            </a:ext>
          </a:extLst>
        </xdr:cNvPr>
        <xdr:cNvSpPr txBox="1"/>
      </xdr:nvSpPr>
      <xdr:spPr>
        <a:xfrm>
          <a:off x="18183302" y="1635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74947</xdr:rowOff>
    </xdr:from>
    <xdr:ext cx="469744" cy="259045"/>
    <xdr:sp macro="" textlink="">
      <xdr:nvSpPr>
        <xdr:cNvPr id="958" name="n_3mainValue【公民館】&#10;一人当たり面積">
          <a:extLst>
            <a:ext uri="{FF2B5EF4-FFF2-40B4-BE49-F238E27FC236}">
              <a16:creationId xmlns:a16="http://schemas.microsoft.com/office/drawing/2014/main" id="{4B133E63-96C5-4293-9B14-270B63D9E1DE}"/>
            </a:ext>
          </a:extLst>
        </xdr:cNvPr>
        <xdr:cNvSpPr txBox="1"/>
      </xdr:nvSpPr>
      <xdr:spPr>
        <a:xfrm>
          <a:off x="17383202"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88664</xdr:rowOff>
    </xdr:from>
    <xdr:ext cx="469744" cy="259045"/>
    <xdr:sp macro="" textlink="">
      <xdr:nvSpPr>
        <xdr:cNvPr id="959" name="n_4mainValue【公民館】&#10;一人当たり面積">
          <a:extLst>
            <a:ext uri="{FF2B5EF4-FFF2-40B4-BE49-F238E27FC236}">
              <a16:creationId xmlns:a16="http://schemas.microsoft.com/office/drawing/2014/main" id="{0C34763F-033E-4ADA-8826-E9FAF7DAB344}"/>
            </a:ext>
          </a:extLst>
        </xdr:cNvPr>
        <xdr:cNvSpPr txBox="1"/>
      </xdr:nvSpPr>
      <xdr:spPr>
        <a:xfrm>
          <a:off x="16592627" y="1637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9F22179B-B023-4EFA-85CB-006731BFB8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55AD576-A81E-4C87-A761-1062199BB58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51661621-4B3A-48D1-B33D-AC523F213F2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ポイント改善している。これは、学校施設の長寿命化改修及び給食センターの施設整備を行ったためである。また、ほとんどの施設の老朽具合は類似団体平均と同程度であるが、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が類似団体平均よりも大幅に老朽化が進んでいる。また、一人当たりの面積においては、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より大幅に大きい。今後は、地区ごとの人口推移を勘案し、人口規模にあった施設保有量の維持と市民ニーズにあった有効的な活用を目指し施設の再編を進めるなど、健全で持続可能な管理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A92BBB-5160-4E52-ABB0-210A0F513A4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4AC703-22C0-4814-B65B-E7B549B46F7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380686-95DF-471E-8BC2-943CFBCEF2F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169AF8-B28F-4D2A-8718-48891108534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D9471B-4B91-41F6-B048-8971E659A71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327A5B-4876-4873-83AE-4C6040FECCB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7A234F-BD7D-4CC7-BD8B-52A2A6E6ABF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69A75C-73AF-487C-8FE1-33FD6E0DFE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D6EE60-F952-46C3-BCEB-FA1716BAADC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5DFFC3-8BAB-405D-8F89-0B69B8DC0D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103,413
101,406
510.04
59,713,777
56,027,250
3,561,076
30,108,263
58,367,801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F15171-CF70-4A3B-A326-D0A9859DBFE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A7A194-94E1-4931-83B9-76D4CD8205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E4806F-2F4D-4756-B1C2-9FC0B872473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06F9EA-C94E-441D-8469-CBE236BA21F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39C77F-08C6-4BDF-B326-18FD10681AF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842D413-281E-4AC1-A07C-1FEA6D4322B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0668A5-9453-400D-B1A6-0B79FCE84D0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46A76E-5B4B-4A20-B590-02E5D2472CC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50A5CF-8212-493D-A258-3FE5B412723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15F613-A333-4F3B-BCE7-11AC4B09BE1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827FF4-AB8B-4EAF-9B98-CC278668B9F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3EE16D-2A6F-4D8F-B5A6-B1E1EDF8FCA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3959F5-EED8-426A-BEA4-00BE8959AED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FF64E5-BA25-4D28-829C-B93A32D40F2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CB0384-0B34-4D0B-B201-5867D11BBD6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ABA6EA-E004-4317-80D1-B4E795BDD3D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40A008-F92B-4B22-8F1F-0ECC798A711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DC2E44-5570-471C-A7E9-AD0294E70E2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62D481-F21D-4825-A7FC-7B3D8625CBF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446347-98D7-4471-915D-CB03A4E285D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BBBABD-AE30-4282-A2A4-D0175E5FBEB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71F6DD-0F28-4EEB-B9B1-6C1FA247156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E66EE0-F945-41EF-B7D6-2FCEAE9C213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567D4C-8008-40FB-970C-059E23FFF2B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063F96-5BC9-4DD1-991D-FA31047F876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001073-21AB-4253-91E6-1F7A946EEFD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22B0E7-2A57-4317-A8EA-6689D2A55C4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EDDF056-0FAD-4692-8AC8-37C76980863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FA512FA-E462-40DC-8682-52260970B77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1D54C7-FDB7-4545-A481-0054AF0E3D7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579782-91F7-49DA-85C7-CAC4D6C0DA5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1E8B4B-00D9-441A-B5E4-B6FB0F8BBA9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2E44D7B-02F8-4900-AA87-E6FE4F704176}"/>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2095B3C-2EF3-4A0E-8E22-D6082F815E2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B055865-7E8B-44D7-997B-961E5E0B934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C7F73E9-22E0-4F4F-821A-3CDD4F77826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A155822-5983-4D42-9930-B7D900F71672}"/>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23B7C1C-B012-4531-88BE-C5B8C07A51D9}"/>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3A37E63-D79C-453C-81F4-B9F06060A092}"/>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6E5AB96-ACF2-4F62-9199-82144D204D4E}"/>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4721F57-11F8-4796-AF77-C390922D22D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0DEE864-350A-4A4C-BC49-3A7B84954C3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162C501-0AA1-421D-ADD9-9DF50E2EFD6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83704B3-55EA-443B-9A41-B86EF5609ACC}"/>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50D73B4-FDDE-44BC-87E0-B3399690C1E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DA0D1E6-7394-49E3-9B36-8CF962A5E7B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556CACD-57DA-4985-B930-47B4052566B0}"/>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C97ABEA-0777-4071-BA64-487E7B9485B3}"/>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7A39CDF-C9D6-49BA-9089-51A74D0F58C5}"/>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3D2D76B8-DABB-4EE7-AE2D-D551FDDF0DF4}"/>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F8FF1A5-A7DB-488C-AA46-80D0C86541FA}"/>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33DD702E-D428-4D55-B63C-500E103D7DE1}"/>
            </a:ext>
          </a:extLst>
        </xdr:cNvPr>
        <xdr:cNvSpPr txBox="1"/>
      </xdr:nvSpPr>
      <xdr:spPr>
        <a:xfrm>
          <a:off x="4219575" y="6002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5A1689E7-C307-4554-A5D3-2B062BA462C2}"/>
            </a:ext>
          </a:extLst>
        </xdr:cNvPr>
        <xdr:cNvSpPr/>
      </xdr:nvSpPr>
      <xdr:spPr>
        <a:xfrm>
          <a:off x="4124325"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514A1774-6743-4593-988A-AEE77E447891}"/>
            </a:ext>
          </a:extLst>
        </xdr:cNvPr>
        <xdr:cNvSpPr/>
      </xdr:nvSpPr>
      <xdr:spPr>
        <a:xfrm>
          <a:off x="3381375" y="6125664"/>
          <a:ext cx="85725"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DD94CD08-9DB6-4527-80A6-C1FC5F116EB4}"/>
            </a:ext>
          </a:extLst>
        </xdr:cNvPr>
        <xdr:cNvSpPr/>
      </xdr:nvSpPr>
      <xdr:spPr>
        <a:xfrm>
          <a:off x="2571750" y="60882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7878F38B-1492-40C3-B216-E8E6212C909C}"/>
            </a:ext>
          </a:extLst>
        </xdr:cNvPr>
        <xdr:cNvSpPr/>
      </xdr:nvSpPr>
      <xdr:spPr>
        <a:xfrm>
          <a:off x="1781175" y="60668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60BFCDB8-31DA-4B54-A961-A7C40C719D51}"/>
            </a:ext>
          </a:extLst>
        </xdr:cNvPr>
        <xdr:cNvSpPr/>
      </xdr:nvSpPr>
      <xdr:spPr>
        <a:xfrm>
          <a:off x="981075" y="59655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243095-FC02-41BD-B32C-D01537E453B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B82837-9C38-489D-819F-09C80481065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FE33C3-0879-4A20-A642-159CEBD272A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464DA1-2845-4862-98BC-5F7AC9148BE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26541C1-EAF4-4854-8836-09F9204FDA9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157661</xdr:rowOff>
    </xdr:from>
    <xdr:to>
      <xdr:col>24</xdr:col>
      <xdr:colOff>114300</xdr:colOff>
      <xdr:row>38</xdr:row>
      <xdr:rowOff>87812</xdr:rowOff>
    </xdr:to>
    <xdr:sp macro="" textlink="">
      <xdr:nvSpPr>
        <xdr:cNvPr id="74" name="楕円 73">
          <a:extLst>
            <a:ext uri="{FF2B5EF4-FFF2-40B4-BE49-F238E27FC236}">
              <a16:creationId xmlns:a16="http://schemas.microsoft.com/office/drawing/2014/main" id="{C24EFCD2-831E-4AF6-9B82-BF0A6322D97D}"/>
            </a:ext>
          </a:extLst>
        </xdr:cNvPr>
        <xdr:cNvSpPr/>
      </xdr:nvSpPr>
      <xdr:spPr>
        <a:xfrm>
          <a:off x="4124325" y="6161586"/>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EFAF25DF-B144-4365-80B6-496A91C7112E}"/>
            </a:ext>
          </a:extLst>
        </xdr:cNvPr>
        <xdr:cNvSpPr txBox="1"/>
      </xdr:nvSpPr>
      <xdr:spPr>
        <a:xfrm>
          <a:off x="4219575" y="613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110308</xdr:rowOff>
    </xdr:from>
    <xdr:to>
      <xdr:col>20</xdr:col>
      <xdr:colOff>38100</xdr:colOff>
      <xdr:row>38</xdr:row>
      <xdr:rowOff>40458</xdr:rowOff>
    </xdr:to>
    <xdr:sp macro="" textlink="">
      <xdr:nvSpPr>
        <xdr:cNvPr id="76" name="楕円 75">
          <a:extLst>
            <a:ext uri="{FF2B5EF4-FFF2-40B4-BE49-F238E27FC236}">
              <a16:creationId xmlns:a16="http://schemas.microsoft.com/office/drawing/2014/main" id="{7F360C0D-E209-4090-9BC7-B05328768390}"/>
            </a:ext>
          </a:extLst>
        </xdr:cNvPr>
        <xdr:cNvSpPr/>
      </xdr:nvSpPr>
      <xdr:spPr>
        <a:xfrm>
          <a:off x="3381375" y="6107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161109</xdr:rowOff>
    </xdr:from>
    <xdr:to>
      <xdr:col>24</xdr:col>
      <xdr:colOff>63500</xdr:colOff>
      <xdr:row>38</xdr:row>
      <xdr:rowOff>37012</xdr:rowOff>
    </xdr:to>
    <xdr:cxnSp macro="">
      <xdr:nvCxnSpPr>
        <xdr:cNvPr id="77" name="直線コネクタ 76">
          <a:extLst>
            <a:ext uri="{FF2B5EF4-FFF2-40B4-BE49-F238E27FC236}">
              <a16:creationId xmlns:a16="http://schemas.microsoft.com/office/drawing/2014/main" id="{C1F2F233-4845-49D8-B0D7-6110493C94B3}"/>
            </a:ext>
          </a:extLst>
        </xdr:cNvPr>
        <xdr:cNvCxnSpPr/>
      </xdr:nvCxnSpPr>
      <xdr:spPr>
        <a:xfrm>
          <a:off x="3429000" y="6165034"/>
          <a:ext cx="752475" cy="3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64589</xdr:rowOff>
    </xdr:from>
    <xdr:to>
      <xdr:col>15</xdr:col>
      <xdr:colOff>101600</xdr:colOff>
      <xdr:row>37</xdr:row>
      <xdr:rowOff>166188</xdr:rowOff>
    </xdr:to>
    <xdr:sp macro="" textlink="">
      <xdr:nvSpPr>
        <xdr:cNvPr id="78" name="楕円 77">
          <a:extLst>
            <a:ext uri="{FF2B5EF4-FFF2-40B4-BE49-F238E27FC236}">
              <a16:creationId xmlns:a16="http://schemas.microsoft.com/office/drawing/2014/main" id="{5E070241-F269-4416-A719-1EEEB9890540}"/>
            </a:ext>
          </a:extLst>
        </xdr:cNvPr>
        <xdr:cNvSpPr/>
      </xdr:nvSpPr>
      <xdr:spPr>
        <a:xfrm>
          <a:off x="2571750" y="6068514"/>
          <a:ext cx="10477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115389</xdr:rowOff>
    </xdr:from>
    <xdr:to>
      <xdr:col>19</xdr:col>
      <xdr:colOff>177800</xdr:colOff>
      <xdr:row>37</xdr:row>
      <xdr:rowOff>161109</xdr:rowOff>
    </xdr:to>
    <xdr:cxnSp macro="">
      <xdr:nvCxnSpPr>
        <xdr:cNvPr id="79" name="直線コネクタ 78">
          <a:extLst>
            <a:ext uri="{FF2B5EF4-FFF2-40B4-BE49-F238E27FC236}">
              <a16:creationId xmlns:a16="http://schemas.microsoft.com/office/drawing/2014/main" id="{290B9C1D-1710-4EAA-85C7-9B8066F0E92A}"/>
            </a:ext>
          </a:extLst>
        </xdr:cNvPr>
        <xdr:cNvCxnSpPr/>
      </xdr:nvCxnSpPr>
      <xdr:spPr>
        <a:xfrm>
          <a:off x="2619375" y="6116139"/>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E2FD4CA5-BECD-4790-A522-0E893FCB1BD5}"/>
            </a:ext>
          </a:extLst>
        </xdr:cNvPr>
        <xdr:cNvSpPr/>
      </xdr:nvSpPr>
      <xdr:spPr>
        <a:xfrm>
          <a:off x="1781175" y="6017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115389</xdr:rowOff>
    </xdr:to>
    <xdr:cxnSp macro="">
      <xdr:nvCxnSpPr>
        <xdr:cNvPr id="81" name="直線コネクタ 80">
          <a:extLst>
            <a:ext uri="{FF2B5EF4-FFF2-40B4-BE49-F238E27FC236}">
              <a16:creationId xmlns:a16="http://schemas.microsoft.com/office/drawing/2014/main" id="{F7C170F9-153C-48EF-A073-EC41C71A42E9}"/>
            </a:ext>
          </a:extLst>
        </xdr:cNvPr>
        <xdr:cNvCxnSpPr/>
      </xdr:nvCxnSpPr>
      <xdr:spPr>
        <a:xfrm>
          <a:off x="1828800" y="6065611"/>
          <a:ext cx="790575" cy="5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17236</xdr:rowOff>
    </xdr:from>
    <xdr:to>
      <xdr:col>6</xdr:col>
      <xdr:colOff>38100</xdr:colOff>
      <xdr:row>37</xdr:row>
      <xdr:rowOff>118836</xdr:rowOff>
    </xdr:to>
    <xdr:sp macro="" textlink="">
      <xdr:nvSpPr>
        <xdr:cNvPr id="82" name="楕円 81">
          <a:extLst>
            <a:ext uri="{FF2B5EF4-FFF2-40B4-BE49-F238E27FC236}">
              <a16:creationId xmlns:a16="http://schemas.microsoft.com/office/drawing/2014/main" id="{CCB3841D-6A83-4413-A8F4-476CD2D54C5C}"/>
            </a:ext>
          </a:extLst>
        </xdr:cNvPr>
        <xdr:cNvSpPr/>
      </xdr:nvSpPr>
      <xdr:spPr>
        <a:xfrm>
          <a:off x="981075" y="6017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68036</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7E48941F-155C-41BE-9641-225E22BA175C}"/>
            </a:ext>
          </a:extLst>
        </xdr:cNvPr>
        <xdr:cNvCxnSpPr/>
      </xdr:nvCxnSpPr>
      <xdr:spPr>
        <a:xfrm>
          <a:off x="1028700" y="60656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50A148C4-B7C2-4976-AA67-9A5706E45380}"/>
            </a:ext>
          </a:extLst>
        </xdr:cNvPr>
        <xdr:cNvSpPr txBox="1"/>
      </xdr:nvSpPr>
      <xdr:spPr>
        <a:xfrm>
          <a:off x="3239144" y="620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B5FFE950-F5B6-4B42-8927-8AA35842CFA4}"/>
            </a:ext>
          </a:extLst>
        </xdr:cNvPr>
        <xdr:cNvSpPr txBox="1"/>
      </xdr:nvSpPr>
      <xdr:spPr>
        <a:xfrm>
          <a:off x="2439044" y="617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155683</xdr:rowOff>
    </xdr:from>
    <xdr:ext cx="405111" cy="259045"/>
    <xdr:sp macro="" textlink="">
      <xdr:nvSpPr>
        <xdr:cNvPr id="86" name="n_3aveValue【図書館】&#10;有形固定資産減価償却率">
          <a:extLst>
            <a:ext uri="{FF2B5EF4-FFF2-40B4-BE49-F238E27FC236}">
              <a16:creationId xmlns:a16="http://schemas.microsoft.com/office/drawing/2014/main" id="{AB164A69-C202-4D2D-9CCF-D013EE3467E5}"/>
            </a:ext>
          </a:extLst>
        </xdr:cNvPr>
        <xdr:cNvSpPr txBox="1"/>
      </xdr:nvSpPr>
      <xdr:spPr>
        <a:xfrm>
          <a:off x="1648469" y="615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51D9D153-3A7E-4C50-8D90-5B5D88D7A33C}"/>
            </a:ext>
          </a:extLst>
        </xdr:cNvPr>
        <xdr:cNvSpPr txBox="1"/>
      </xdr:nvSpPr>
      <xdr:spPr>
        <a:xfrm>
          <a:off x="848369" y="575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56985</xdr:rowOff>
    </xdr:from>
    <xdr:ext cx="405111" cy="259045"/>
    <xdr:sp macro="" textlink="">
      <xdr:nvSpPr>
        <xdr:cNvPr id="88" name="n_1mainValue【図書館】&#10;有形固定資産減価償却率">
          <a:extLst>
            <a:ext uri="{FF2B5EF4-FFF2-40B4-BE49-F238E27FC236}">
              <a16:creationId xmlns:a16="http://schemas.microsoft.com/office/drawing/2014/main" id="{A93F3D8C-46B1-4BF2-B2EB-BC0F391D56B2}"/>
            </a:ext>
          </a:extLst>
        </xdr:cNvPr>
        <xdr:cNvSpPr txBox="1"/>
      </xdr:nvSpPr>
      <xdr:spPr>
        <a:xfrm>
          <a:off x="3239144" y="589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11266</xdr:rowOff>
    </xdr:from>
    <xdr:ext cx="405111" cy="259045"/>
    <xdr:sp macro="" textlink="">
      <xdr:nvSpPr>
        <xdr:cNvPr id="89" name="n_2mainValue【図書館】&#10;有形固定資産減価償却率">
          <a:extLst>
            <a:ext uri="{FF2B5EF4-FFF2-40B4-BE49-F238E27FC236}">
              <a16:creationId xmlns:a16="http://schemas.microsoft.com/office/drawing/2014/main" id="{E07E2584-48C8-4633-AF0F-499B14FDDAE5}"/>
            </a:ext>
          </a:extLst>
        </xdr:cNvPr>
        <xdr:cNvSpPr txBox="1"/>
      </xdr:nvSpPr>
      <xdr:spPr>
        <a:xfrm>
          <a:off x="2439044" y="584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9101166A-8ED9-448D-AAEC-88901C1ABFE0}"/>
            </a:ext>
          </a:extLst>
        </xdr:cNvPr>
        <xdr:cNvSpPr txBox="1"/>
      </xdr:nvSpPr>
      <xdr:spPr>
        <a:xfrm>
          <a:off x="1648469" y="58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109963</xdr:rowOff>
    </xdr:from>
    <xdr:ext cx="405111" cy="259045"/>
    <xdr:sp macro="" textlink="">
      <xdr:nvSpPr>
        <xdr:cNvPr id="91" name="n_4mainValue【図書館】&#10;有形固定資産減価償却率">
          <a:extLst>
            <a:ext uri="{FF2B5EF4-FFF2-40B4-BE49-F238E27FC236}">
              <a16:creationId xmlns:a16="http://schemas.microsoft.com/office/drawing/2014/main" id="{2DE64E60-BCDE-4F8E-B04B-ACEB097D72FF}"/>
            </a:ext>
          </a:extLst>
        </xdr:cNvPr>
        <xdr:cNvSpPr txBox="1"/>
      </xdr:nvSpPr>
      <xdr:spPr>
        <a:xfrm>
          <a:off x="848369" y="610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6A7723A-219A-41A5-AC8A-06C7019BDDF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AA14F39-7DAD-46EA-B2AC-505E3980F67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2A4D599-F501-440C-BFAD-BEAF5050675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0F44AC1-16C3-4D1A-B118-7486A54D98D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3210002-96F8-4F20-B010-3EDB9DABE52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0E447DF-C4A1-4605-B4C3-175112D8969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02CC925-0B51-4B18-8C91-9C95551DDFB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E5FC418-367D-4987-A8AA-33CEA2D18BC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A00E485-045B-4956-BB7F-6A18D33CD8C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E031BA8-CCF6-4073-A51B-95D98AA9204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B84F95C-EF88-4A94-80B6-915FF29B742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4452BD3-A7AE-425C-89E1-529D218FF2C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A006D81-AAF1-4AB3-8B05-E2B8A5F9CB4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E4963D7-5089-49A2-BF00-2B6BAF2B6775}"/>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41C0499-6035-4CB3-BF41-4DD7861294D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5153E8C-257A-4442-92EB-8C0ED4B40FA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7781B8F-0B54-46AE-A554-D8787D51BF3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C582328-8724-4F8C-AD22-394EC91C5CC3}"/>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A5C59CE-531A-445E-A0B3-D562BE10022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74B817B-35AE-49C1-8E90-4AC33284567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038E80F-E60B-4ED6-B5FD-1C79756F6CA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4E9C2D9-B6A7-4596-B4FB-C2B436D7A90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D835982-0E98-4851-84A3-2B7AA38553E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4866FEF-53A6-4435-9385-9E816C364C67}"/>
            </a:ext>
          </a:extLst>
        </xdr:cNvPr>
        <xdr:cNvCxnSpPr/>
      </xdr:nvCxnSpPr>
      <xdr:spPr>
        <a:xfrm flipV="1">
          <a:off x="9429115" y="5476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9EF6D40-F648-49E7-A966-17FFF46685F6}"/>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3E3F6BD-4986-4D36-AA39-F815246294C3}"/>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29A1BC91-33E8-4F25-9A31-9E5C30B36BC3}"/>
            </a:ext>
          </a:extLst>
        </xdr:cNvPr>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E9EC6E21-1713-4201-92D8-BE445B7BFBD8}"/>
            </a:ext>
          </a:extLst>
        </xdr:cNvPr>
        <xdr:cNvCxnSpPr/>
      </xdr:nvCxnSpPr>
      <xdr:spPr>
        <a:xfrm>
          <a:off x="9363075" y="5476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10CD4B56-4290-4A7C-B539-DD37417335C4}"/>
            </a:ext>
          </a:extLst>
        </xdr:cNvPr>
        <xdr:cNvSpPr txBox="1"/>
      </xdr:nvSpPr>
      <xdr:spPr>
        <a:xfrm>
          <a:off x="9467850" y="626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F216FA27-D94D-4464-A6D7-858826102A50}"/>
            </a:ext>
          </a:extLst>
        </xdr:cNvPr>
        <xdr:cNvSpPr/>
      </xdr:nvSpPr>
      <xdr:spPr>
        <a:xfrm>
          <a:off x="9401175" y="6286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E2794E73-80E7-4462-9CCD-5B075E729C71}"/>
            </a:ext>
          </a:extLst>
        </xdr:cNvPr>
        <xdr:cNvSpPr/>
      </xdr:nvSpPr>
      <xdr:spPr>
        <a:xfrm>
          <a:off x="86391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22576C53-3987-4340-B7A0-90B95BEDEACF}"/>
            </a:ext>
          </a:extLst>
        </xdr:cNvPr>
        <xdr:cNvSpPr/>
      </xdr:nvSpPr>
      <xdr:spPr>
        <a:xfrm>
          <a:off x="7839075" y="6267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D5FEDB3A-4494-4A57-B6BC-54860D50BE8C}"/>
            </a:ext>
          </a:extLst>
        </xdr:cNvPr>
        <xdr:cNvSpPr/>
      </xdr:nvSpPr>
      <xdr:spPr>
        <a:xfrm>
          <a:off x="7029450" y="62674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5" name="フローチャート: 判断 124">
          <a:extLst>
            <a:ext uri="{FF2B5EF4-FFF2-40B4-BE49-F238E27FC236}">
              <a16:creationId xmlns:a16="http://schemas.microsoft.com/office/drawing/2014/main" id="{A10D55D0-4351-4FB0-8FD9-E4094139C938}"/>
            </a:ext>
          </a:extLst>
        </xdr:cNvPr>
        <xdr:cNvSpPr/>
      </xdr:nvSpPr>
      <xdr:spPr>
        <a:xfrm>
          <a:off x="6238875" y="6200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F472A75-D9B2-42E2-A611-C0939296019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16CA56-5E50-4677-BBEB-1A069760A4A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16F1BE-07A6-4D82-A292-120539ACBF6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30FA905-871F-4AFB-AB07-250BC28F35A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38E394-1607-40E9-961D-247E8CC1472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57150</xdr:rowOff>
    </xdr:from>
    <xdr:to>
      <xdr:col>55</xdr:col>
      <xdr:colOff>50800</xdr:colOff>
      <xdr:row>35</xdr:row>
      <xdr:rowOff>158750</xdr:rowOff>
    </xdr:to>
    <xdr:sp macro="" textlink="">
      <xdr:nvSpPr>
        <xdr:cNvPr id="131" name="楕円 130">
          <a:extLst>
            <a:ext uri="{FF2B5EF4-FFF2-40B4-BE49-F238E27FC236}">
              <a16:creationId xmlns:a16="http://schemas.microsoft.com/office/drawing/2014/main" id="{B1FC4D61-64BA-4DE5-B9BC-F585658A8D73}"/>
            </a:ext>
          </a:extLst>
        </xdr:cNvPr>
        <xdr:cNvSpPr/>
      </xdr:nvSpPr>
      <xdr:spPr>
        <a:xfrm>
          <a:off x="9401175" y="57340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80027</xdr:rowOff>
    </xdr:from>
    <xdr:ext cx="469744" cy="259045"/>
    <xdr:sp macro="" textlink="">
      <xdr:nvSpPr>
        <xdr:cNvPr id="132" name="【図書館】&#10;一人当たり面積該当値テキスト">
          <a:extLst>
            <a:ext uri="{FF2B5EF4-FFF2-40B4-BE49-F238E27FC236}">
              <a16:creationId xmlns:a16="http://schemas.microsoft.com/office/drawing/2014/main" id="{5A7D417F-C436-4520-8714-86DA018F8C8E}"/>
            </a:ext>
          </a:extLst>
        </xdr:cNvPr>
        <xdr:cNvSpPr txBox="1"/>
      </xdr:nvSpPr>
      <xdr:spPr>
        <a:xfrm>
          <a:off x="9467850" y="559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69850</xdr:rowOff>
    </xdr:from>
    <xdr:to>
      <xdr:col>50</xdr:col>
      <xdr:colOff>165100</xdr:colOff>
      <xdr:row>36</xdr:row>
      <xdr:rowOff>0</xdr:rowOff>
    </xdr:to>
    <xdr:sp macro="" textlink="">
      <xdr:nvSpPr>
        <xdr:cNvPr id="133" name="楕円 132">
          <a:extLst>
            <a:ext uri="{FF2B5EF4-FFF2-40B4-BE49-F238E27FC236}">
              <a16:creationId xmlns:a16="http://schemas.microsoft.com/office/drawing/2014/main" id="{064096C1-3F33-46E7-9C25-12A335F32918}"/>
            </a:ext>
          </a:extLst>
        </xdr:cNvPr>
        <xdr:cNvSpPr/>
      </xdr:nvSpPr>
      <xdr:spPr>
        <a:xfrm>
          <a:off x="8639175" y="5743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107950</xdr:rowOff>
    </xdr:from>
    <xdr:to>
      <xdr:col>55</xdr:col>
      <xdr:colOff>0</xdr:colOff>
      <xdr:row>35</xdr:row>
      <xdr:rowOff>120650</xdr:rowOff>
    </xdr:to>
    <xdr:cxnSp macro="">
      <xdr:nvCxnSpPr>
        <xdr:cNvPr id="134" name="直線コネクタ 133">
          <a:extLst>
            <a:ext uri="{FF2B5EF4-FFF2-40B4-BE49-F238E27FC236}">
              <a16:creationId xmlns:a16="http://schemas.microsoft.com/office/drawing/2014/main" id="{20F9A99C-B80C-469C-AD8E-CC5F4C1025F7}"/>
            </a:ext>
          </a:extLst>
        </xdr:cNvPr>
        <xdr:cNvCxnSpPr/>
      </xdr:nvCxnSpPr>
      <xdr:spPr>
        <a:xfrm flipV="1">
          <a:off x="8686800" y="578167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82550</xdr:rowOff>
    </xdr:from>
    <xdr:to>
      <xdr:col>46</xdr:col>
      <xdr:colOff>38100</xdr:colOff>
      <xdr:row>36</xdr:row>
      <xdr:rowOff>12700</xdr:rowOff>
    </xdr:to>
    <xdr:sp macro="" textlink="">
      <xdr:nvSpPr>
        <xdr:cNvPr id="135" name="楕円 134">
          <a:extLst>
            <a:ext uri="{FF2B5EF4-FFF2-40B4-BE49-F238E27FC236}">
              <a16:creationId xmlns:a16="http://schemas.microsoft.com/office/drawing/2014/main" id="{E9A4D507-8DE7-4EEA-B30E-BADDEB6F971F}"/>
            </a:ext>
          </a:extLst>
        </xdr:cNvPr>
        <xdr:cNvSpPr/>
      </xdr:nvSpPr>
      <xdr:spPr>
        <a:xfrm>
          <a:off x="7839075" y="57626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120650</xdr:rowOff>
    </xdr:from>
    <xdr:to>
      <xdr:col>50</xdr:col>
      <xdr:colOff>114300</xdr:colOff>
      <xdr:row>35</xdr:row>
      <xdr:rowOff>133350</xdr:rowOff>
    </xdr:to>
    <xdr:cxnSp macro="">
      <xdr:nvCxnSpPr>
        <xdr:cNvPr id="136" name="直線コネクタ 135">
          <a:extLst>
            <a:ext uri="{FF2B5EF4-FFF2-40B4-BE49-F238E27FC236}">
              <a16:creationId xmlns:a16="http://schemas.microsoft.com/office/drawing/2014/main" id="{C61A2ACD-8CEC-480A-BBBA-9EB9FE8AD0D9}"/>
            </a:ext>
          </a:extLst>
        </xdr:cNvPr>
        <xdr:cNvCxnSpPr/>
      </xdr:nvCxnSpPr>
      <xdr:spPr>
        <a:xfrm flipV="1">
          <a:off x="7886700" y="580072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95250</xdr:rowOff>
    </xdr:from>
    <xdr:to>
      <xdr:col>41</xdr:col>
      <xdr:colOff>101600</xdr:colOff>
      <xdr:row>36</xdr:row>
      <xdr:rowOff>25400</xdr:rowOff>
    </xdr:to>
    <xdr:sp macro="" textlink="">
      <xdr:nvSpPr>
        <xdr:cNvPr id="137" name="楕円 136">
          <a:extLst>
            <a:ext uri="{FF2B5EF4-FFF2-40B4-BE49-F238E27FC236}">
              <a16:creationId xmlns:a16="http://schemas.microsoft.com/office/drawing/2014/main" id="{F11FE8F6-522E-4B57-A52C-315EC852BF9C}"/>
            </a:ext>
          </a:extLst>
        </xdr:cNvPr>
        <xdr:cNvSpPr/>
      </xdr:nvSpPr>
      <xdr:spPr>
        <a:xfrm>
          <a:off x="7029450" y="5772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133350</xdr:rowOff>
    </xdr:from>
    <xdr:to>
      <xdr:col>45</xdr:col>
      <xdr:colOff>177800</xdr:colOff>
      <xdr:row>35</xdr:row>
      <xdr:rowOff>146050</xdr:rowOff>
    </xdr:to>
    <xdr:cxnSp macro="">
      <xdr:nvCxnSpPr>
        <xdr:cNvPr id="138" name="直線コネクタ 137">
          <a:extLst>
            <a:ext uri="{FF2B5EF4-FFF2-40B4-BE49-F238E27FC236}">
              <a16:creationId xmlns:a16="http://schemas.microsoft.com/office/drawing/2014/main" id="{6A152ABA-BBA0-4722-ADF9-E6FED75B13CE}"/>
            </a:ext>
          </a:extLst>
        </xdr:cNvPr>
        <xdr:cNvCxnSpPr/>
      </xdr:nvCxnSpPr>
      <xdr:spPr>
        <a:xfrm flipV="1">
          <a:off x="7077075" y="581025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6350</xdr:rowOff>
    </xdr:from>
    <xdr:to>
      <xdr:col>36</xdr:col>
      <xdr:colOff>165100</xdr:colOff>
      <xdr:row>35</xdr:row>
      <xdr:rowOff>107950</xdr:rowOff>
    </xdr:to>
    <xdr:sp macro="" textlink="">
      <xdr:nvSpPr>
        <xdr:cNvPr id="139" name="楕円 138">
          <a:extLst>
            <a:ext uri="{FF2B5EF4-FFF2-40B4-BE49-F238E27FC236}">
              <a16:creationId xmlns:a16="http://schemas.microsoft.com/office/drawing/2014/main" id="{972E470D-A307-4AF5-8EB1-CC1BA6C5B017}"/>
            </a:ext>
          </a:extLst>
        </xdr:cNvPr>
        <xdr:cNvSpPr/>
      </xdr:nvSpPr>
      <xdr:spPr>
        <a:xfrm>
          <a:off x="6238875" y="568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57150</xdr:rowOff>
    </xdr:from>
    <xdr:to>
      <xdr:col>41</xdr:col>
      <xdr:colOff>50800</xdr:colOff>
      <xdr:row>35</xdr:row>
      <xdr:rowOff>146050</xdr:rowOff>
    </xdr:to>
    <xdr:cxnSp macro="">
      <xdr:nvCxnSpPr>
        <xdr:cNvPr id="140" name="直線コネクタ 139">
          <a:extLst>
            <a:ext uri="{FF2B5EF4-FFF2-40B4-BE49-F238E27FC236}">
              <a16:creationId xmlns:a16="http://schemas.microsoft.com/office/drawing/2014/main" id="{447A3AA3-022E-4544-A4B3-806C1A076EE4}"/>
            </a:ext>
          </a:extLst>
        </xdr:cNvPr>
        <xdr:cNvCxnSpPr/>
      </xdr:nvCxnSpPr>
      <xdr:spPr>
        <a:xfrm>
          <a:off x="6286500" y="5734050"/>
          <a:ext cx="790575"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F98120A0-0396-4D90-9907-47CCFFD8C115}"/>
            </a:ext>
          </a:extLst>
        </xdr:cNvPr>
        <xdr:cNvSpPr txBox="1"/>
      </xdr:nvSpPr>
      <xdr:spPr>
        <a:xfrm>
          <a:off x="845827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6C5BF7D3-9977-4B2F-B03D-170697C0DAF0}"/>
            </a:ext>
          </a:extLst>
        </xdr:cNvPr>
        <xdr:cNvSpPr txBox="1"/>
      </xdr:nvSpPr>
      <xdr:spPr>
        <a:xfrm>
          <a:off x="76772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E66897F9-21BE-4B76-A585-2D9AC353D677}"/>
            </a:ext>
          </a:extLst>
        </xdr:cNvPr>
        <xdr:cNvSpPr txBox="1"/>
      </xdr:nvSpPr>
      <xdr:spPr>
        <a:xfrm>
          <a:off x="6867602"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130827</xdr:rowOff>
    </xdr:from>
    <xdr:ext cx="469744" cy="259045"/>
    <xdr:sp macro="" textlink="">
      <xdr:nvSpPr>
        <xdr:cNvPr id="144" name="n_4aveValue【図書館】&#10;一人当たり面積">
          <a:extLst>
            <a:ext uri="{FF2B5EF4-FFF2-40B4-BE49-F238E27FC236}">
              <a16:creationId xmlns:a16="http://schemas.microsoft.com/office/drawing/2014/main" id="{D0E26DB1-E6CE-4716-A0C1-8A28F7F246A8}"/>
            </a:ext>
          </a:extLst>
        </xdr:cNvPr>
        <xdr:cNvSpPr txBox="1"/>
      </xdr:nvSpPr>
      <xdr:spPr>
        <a:xfrm>
          <a:off x="6067502"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16527</xdr:rowOff>
    </xdr:from>
    <xdr:ext cx="469744" cy="259045"/>
    <xdr:sp macro="" textlink="">
      <xdr:nvSpPr>
        <xdr:cNvPr id="145" name="n_1mainValue【図書館】&#10;一人当たり面積">
          <a:extLst>
            <a:ext uri="{FF2B5EF4-FFF2-40B4-BE49-F238E27FC236}">
              <a16:creationId xmlns:a16="http://schemas.microsoft.com/office/drawing/2014/main" id="{08B0B70A-BAAA-4B62-A2C2-AD087C2D1318}"/>
            </a:ext>
          </a:extLst>
        </xdr:cNvPr>
        <xdr:cNvSpPr txBox="1"/>
      </xdr:nvSpPr>
      <xdr:spPr>
        <a:xfrm>
          <a:off x="8458277" y="553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29227</xdr:rowOff>
    </xdr:from>
    <xdr:ext cx="469744" cy="259045"/>
    <xdr:sp macro="" textlink="">
      <xdr:nvSpPr>
        <xdr:cNvPr id="146" name="n_2mainValue【図書館】&#10;一人当たり面積">
          <a:extLst>
            <a:ext uri="{FF2B5EF4-FFF2-40B4-BE49-F238E27FC236}">
              <a16:creationId xmlns:a16="http://schemas.microsoft.com/office/drawing/2014/main" id="{4FA8C456-6AD5-4ECF-B5DB-5E019B1F27A5}"/>
            </a:ext>
          </a:extLst>
        </xdr:cNvPr>
        <xdr:cNvSpPr txBox="1"/>
      </xdr:nvSpPr>
      <xdr:spPr>
        <a:xfrm>
          <a:off x="7677227"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41927</xdr:rowOff>
    </xdr:from>
    <xdr:ext cx="469744" cy="259045"/>
    <xdr:sp macro="" textlink="">
      <xdr:nvSpPr>
        <xdr:cNvPr id="147" name="n_3mainValue【図書館】&#10;一人当たり面積">
          <a:extLst>
            <a:ext uri="{FF2B5EF4-FFF2-40B4-BE49-F238E27FC236}">
              <a16:creationId xmlns:a16="http://schemas.microsoft.com/office/drawing/2014/main" id="{42FC4469-BB8F-4DEA-B441-22D38553F318}"/>
            </a:ext>
          </a:extLst>
        </xdr:cNvPr>
        <xdr:cNvSpPr txBox="1"/>
      </xdr:nvSpPr>
      <xdr:spPr>
        <a:xfrm>
          <a:off x="6867602" y="55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124477</xdr:rowOff>
    </xdr:from>
    <xdr:ext cx="469744" cy="259045"/>
    <xdr:sp macro="" textlink="">
      <xdr:nvSpPr>
        <xdr:cNvPr id="148" name="n_4mainValue【図書館】&#10;一人当たり面積">
          <a:extLst>
            <a:ext uri="{FF2B5EF4-FFF2-40B4-BE49-F238E27FC236}">
              <a16:creationId xmlns:a16="http://schemas.microsoft.com/office/drawing/2014/main" id="{29C73082-F1DB-4A60-B053-58047B628C3D}"/>
            </a:ext>
          </a:extLst>
        </xdr:cNvPr>
        <xdr:cNvSpPr txBox="1"/>
      </xdr:nvSpPr>
      <xdr:spPr>
        <a:xfrm>
          <a:off x="6067502" y="547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D72A317-12C8-404E-9974-2344DCD1C90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7CCE5A2-20F7-4F47-900E-29C53501406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DC1A6A5-C0A0-4F4D-84C3-DD888CDDB61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AD389A0-0D62-4369-8B1A-3EF3944F5A0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47E05B5-6948-4F05-A4BA-42715CE3C7D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F309164-36F4-4638-BEA4-725959E8B3F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D77531F-582D-4C99-9397-936687A971A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5A85D75-1C22-4C75-A08B-5551D32C32B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E1ECA3D-732F-4479-BF23-AF1B74BD86A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AA2FFF5-1A2D-4D26-8122-868888E08D1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6CE6725-12D5-41A0-AD3E-C1CD832468D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27BB15-DF88-4664-896C-DEB40284B915}"/>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1F36DC3E-0F60-4834-B7B1-B7F287855BA7}"/>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343330ED-7485-44A5-B720-51678F1A9761}"/>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E951E148-5C3C-4C75-B023-70D680C0F406}"/>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44CE13E7-06CD-4CBD-83C8-88B953170EEE}"/>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F53EC40-5169-4DA6-BC51-C633C88DB4D0}"/>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2AA7F283-7806-4468-AACC-07B12ED71215}"/>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752FFB62-288F-4B7C-8F6C-4F253CA26176}"/>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B8B2CF8-CD54-4E1F-BB58-215F542B755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F5534060-E928-4D93-ADE6-2EBBAD2625E0}"/>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796D490-8D71-44A2-A98E-3BC1B0179C4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80A050E9-B2B3-41A8-8AA6-A5A6CF4E32D1}"/>
            </a:ext>
          </a:extLst>
        </xdr:cNvPr>
        <xdr:cNvCxnSpPr/>
      </xdr:nvCxnSpPr>
      <xdr:spPr>
        <a:xfrm flipV="1">
          <a:off x="4180840" y="8962517"/>
          <a:ext cx="0" cy="125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5886A477-E80B-434E-9493-668EE323C1DF}"/>
            </a:ext>
          </a:extLst>
        </xdr:cNvPr>
        <xdr:cNvSpPr txBox="1"/>
      </xdr:nvSpPr>
      <xdr:spPr>
        <a:xfrm>
          <a:off x="4219575" y="1021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3B68C213-2FA4-47BF-8764-BFD60D11AEE2}"/>
            </a:ext>
          </a:extLst>
        </xdr:cNvPr>
        <xdr:cNvCxnSpPr/>
      </xdr:nvCxnSpPr>
      <xdr:spPr>
        <a:xfrm>
          <a:off x="4105275" y="10220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0408AD9-CEC7-4030-B456-DC74015393A0}"/>
            </a:ext>
          </a:extLst>
        </xdr:cNvPr>
        <xdr:cNvSpPr txBox="1"/>
      </xdr:nvSpPr>
      <xdr:spPr>
        <a:xfrm>
          <a:off x="4219575" y="875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7755A6F0-BF6D-415F-9C9B-D0D3322A173A}"/>
            </a:ext>
          </a:extLst>
        </xdr:cNvPr>
        <xdr:cNvCxnSpPr/>
      </xdr:nvCxnSpPr>
      <xdr:spPr>
        <a:xfrm>
          <a:off x="4105275" y="89625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391CC8F-4047-4EEC-B4E6-A55C6D1D2136}"/>
            </a:ext>
          </a:extLst>
        </xdr:cNvPr>
        <xdr:cNvSpPr txBox="1"/>
      </xdr:nvSpPr>
      <xdr:spPr>
        <a:xfrm>
          <a:off x="4219575" y="9494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99AC6D2A-22E0-4FA1-A9A5-D0470315F8BE}"/>
            </a:ext>
          </a:extLst>
        </xdr:cNvPr>
        <xdr:cNvSpPr/>
      </xdr:nvSpPr>
      <xdr:spPr>
        <a:xfrm>
          <a:off x="4124325" y="963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86769129-3637-4407-94EE-C24B00887430}"/>
            </a:ext>
          </a:extLst>
        </xdr:cNvPr>
        <xdr:cNvSpPr/>
      </xdr:nvSpPr>
      <xdr:spPr>
        <a:xfrm>
          <a:off x="3381375" y="95731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239C1FB-DCC8-420E-9362-CFFE7373DB39}"/>
            </a:ext>
          </a:extLst>
        </xdr:cNvPr>
        <xdr:cNvSpPr/>
      </xdr:nvSpPr>
      <xdr:spPr>
        <a:xfrm>
          <a:off x="2571750" y="954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F2B1B8C6-E078-48AD-908E-A04F8BBF6C9D}"/>
            </a:ext>
          </a:extLst>
        </xdr:cNvPr>
        <xdr:cNvSpPr/>
      </xdr:nvSpPr>
      <xdr:spPr>
        <a:xfrm>
          <a:off x="1781175" y="95049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143510</xdr:rowOff>
    </xdr:from>
    <xdr:to>
      <xdr:col>6</xdr:col>
      <xdr:colOff>38100</xdr:colOff>
      <xdr:row>59</xdr:row>
      <xdr:rowOff>73660</xdr:rowOff>
    </xdr:to>
    <xdr:sp macro="" textlink="">
      <xdr:nvSpPr>
        <xdr:cNvPr id="181" name="フローチャート: 判断 180">
          <a:extLst>
            <a:ext uri="{FF2B5EF4-FFF2-40B4-BE49-F238E27FC236}">
              <a16:creationId xmlns:a16="http://schemas.microsoft.com/office/drawing/2014/main" id="{70CA7C76-E201-48A0-AC0D-EF18385F49BE}"/>
            </a:ext>
          </a:extLst>
        </xdr:cNvPr>
        <xdr:cNvSpPr/>
      </xdr:nvSpPr>
      <xdr:spPr>
        <a:xfrm>
          <a:off x="981075" y="95415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A9C476-7864-4A08-AE19-C61C07F7A70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B5DB7C9-6C4B-4272-8941-12841E2DFA7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CA02B68-F3F7-4130-85E8-F8748D22FCC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9C1827F-7363-4F9C-8ECC-0175B7727A5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DA7957-4048-43A6-B338-E62D5774F4B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159512</xdr:rowOff>
    </xdr:from>
    <xdr:to>
      <xdr:col>24</xdr:col>
      <xdr:colOff>114300</xdr:colOff>
      <xdr:row>61</xdr:row>
      <xdr:rowOff>89662</xdr:rowOff>
    </xdr:to>
    <xdr:sp macro="" textlink="">
      <xdr:nvSpPr>
        <xdr:cNvPr id="187" name="楕円 186">
          <a:extLst>
            <a:ext uri="{FF2B5EF4-FFF2-40B4-BE49-F238E27FC236}">
              <a16:creationId xmlns:a16="http://schemas.microsoft.com/office/drawing/2014/main" id="{868DD771-F05F-47EE-841A-9A13FF7856E6}"/>
            </a:ext>
          </a:extLst>
        </xdr:cNvPr>
        <xdr:cNvSpPr/>
      </xdr:nvSpPr>
      <xdr:spPr>
        <a:xfrm>
          <a:off x="4124325" y="98877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137939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87E0AF0-78FC-4070-8D60-4F485E054F3E}"/>
            </a:ext>
          </a:extLst>
        </xdr:cNvPr>
        <xdr:cNvSpPr txBox="1"/>
      </xdr:nvSpPr>
      <xdr:spPr>
        <a:xfrm>
          <a:off x="4219575" y="9866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106934</xdr:rowOff>
    </xdr:from>
    <xdr:to>
      <xdr:col>20</xdr:col>
      <xdr:colOff>38100</xdr:colOff>
      <xdr:row>61</xdr:row>
      <xdr:rowOff>37084</xdr:rowOff>
    </xdr:to>
    <xdr:sp macro="" textlink="">
      <xdr:nvSpPr>
        <xdr:cNvPr id="189" name="楕円 188">
          <a:extLst>
            <a:ext uri="{FF2B5EF4-FFF2-40B4-BE49-F238E27FC236}">
              <a16:creationId xmlns:a16="http://schemas.microsoft.com/office/drawing/2014/main" id="{54F8564E-C999-40AE-A254-FB5E575F37D3}"/>
            </a:ext>
          </a:extLst>
        </xdr:cNvPr>
        <xdr:cNvSpPr/>
      </xdr:nvSpPr>
      <xdr:spPr>
        <a:xfrm>
          <a:off x="3381375" y="9828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157734</xdr:rowOff>
    </xdr:from>
    <xdr:to>
      <xdr:col>24</xdr:col>
      <xdr:colOff>63500</xdr:colOff>
      <xdr:row>61</xdr:row>
      <xdr:rowOff>38862</xdr:rowOff>
    </xdr:to>
    <xdr:cxnSp macro="">
      <xdr:nvCxnSpPr>
        <xdr:cNvPr id="190" name="直線コネクタ 189">
          <a:extLst>
            <a:ext uri="{FF2B5EF4-FFF2-40B4-BE49-F238E27FC236}">
              <a16:creationId xmlns:a16="http://schemas.microsoft.com/office/drawing/2014/main" id="{06777BBD-E672-492A-BCFF-41AADB08B706}"/>
            </a:ext>
          </a:extLst>
        </xdr:cNvPr>
        <xdr:cNvCxnSpPr/>
      </xdr:nvCxnSpPr>
      <xdr:spPr>
        <a:xfrm>
          <a:off x="3429000" y="9885934"/>
          <a:ext cx="752475"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54356</xdr:rowOff>
    </xdr:from>
    <xdr:to>
      <xdr:col>15</xdr:col>
      <xdr:colOff>101600</xdr:colOff>
      <xdr:row>60</xdr:row>
      <xdr:rowOff>155956</xdr:rowOff>
    </xdr:to>
    <xdr:sp macro="" textlink="">
      <xdr:nvSpPr>
        <xdr:cNvPr id="191" name="楕円 190">
          <a:extLst>
            <a:ext uri="{FF2B5EF4-FFF2-40B4-BE49-F238E27FC236}">
              <a16:creationId xmlns:a16="http://schemas.microsoft.com/office/drawing/2014/main" id="{97C11DF9-3DA7-4EED-AF72-337B7634A8AE}"/>
            </a:ext>
          </a:extLst>
        </xdr:cNvPr>
        <xdr:cNvSpPr/>
      </xdr:nvSpPr>
      <xdr:spPr>
        <a:xfrm>
          <a:off x="2571750" y="97793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105156</xdr:rowOff>
    </xdr:from>
    <xdr:to>
      <xdr:col>19</xdr:col>
      <xdr:colOff>177800</xdr:colOff>
      <xdr:row>60</xdr:row>
      <xdr:rowOff>157734</xdr:rowOff>
    </xdr:to>
    <xdr:cxnSp macro="">
      <xdr:nvCxnSpPr>
        <xdr:cNvPr id="192" name="直線コネクタ 191">
          <a:extLst>
            <a:ext uri="{FF2B5EF4-FFF2-40B4-BE49-F238E27FC236}">
              <a16:creationId xmlns:a16="http://schemas.microsoft.com/office/drawing/2014/main" id="{60D3C090-F627-43D5-9F1F-EF184D85547F}"/>
            </a:ext>
          </a:extLst>
        </xdr:cNvPr>
        <xdr:cNvCxnSpPr/>
      </xdr:nvCxnSpPr>
      <xdr:spPr>
        <a:xfrm>
          <a:off x="2619375" y="9827006"/>
          <a:ext cx="809625" cy="5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xdr:rowOff>
    </xdr:from>
    <xdr:to>
      <xdr:col>10</xdr:col>
      <xdr:colOff>165100</xdr:colOff>
      <xdr:row>60</xdr:row>
      <xdr:rowOff>103378</xdr:rowOff>
    </xdr:to>
    <xdr:sp macro="" textlink="">
      <xdr:nvSpPr>
        <xdr:cNvPr id="193" name="楕円 192">
          <a:extLst>
            <a:ext uri="{FF2B5EF4-FFF2-40B4-BE49-F238E27FC236}">
              <a16:creationId xmlns:a16="http://schemas.microsoft.com/office/drawing/2014/main" id="{5E24F6E4-F540-499A-B404-7D124D0539AA}"/>
            </a:ext>
          </a:extLst>
        </xdr:cNvPr>
        <xdr:cNvSpPr/>
      </xdr:nvSpPr>
      <xdr:spPr>
        <a:xfrm>
          <a:off x="1781175" y="97268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52578</xdr:rowOff>
    </xdr:from>
    <xdr:to>
      <xdr:col>15</xdr:col>
      <xdr:colOff>50800</xdr:colOff>
      <xdr:row>60</xdr:row>
      <xdr:rowOff>105156</xdr:rowOff>
    </xdr:to>
    <xdr:cxnSp macro="">
      <xdr:nvCxnSpPr>
        <xdr:cNvPr id="194" name="直線コネクタ 193">
          <a:extLst>
            <a:ext uri="{FF2B5EF4-FFF2-40B4-BE49-F238E27FC236}">
              <a16:creationId xmlns:a16="http://schemas.microsoft.com/office/drawing/2014/main" id="{CC712423-397D-43A8-AAC9-628782CA7232}"/>
            </a:ext>
          </a:extLst>
        </xdr:cNvPr>
        <xdr:cNvCxnSpPr/>
      </xdr:nvCxnSpPr>
      <xdr:spPr>
        <a:xfrm>
          <a:off x="1828800" y="9774428"/>
          <a:ext cx="79057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195" name="楕円 194">
          <a:extLst>
            <a:ext uri="{FF2B5EF4-FFF2-40B4-BE49-F238E27FC236}">
              <a16:creationId xmlns:a16="http://schemas.microsoft.com/office/drawing/2014/main" id="{D4D02B4F-9A2D-4F42-AD68-E40B2BD5EFBB}"/>
            </a:ext>
          </a:extLst>
        </xdr:cNvPr>
        <xdr:cNvSpPr/>
      </xdr:nvSpPr>
      <xdr:spPr>
        <a:xfrm>
          <a:off x="981075" y="968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52578</xdr:rowOff>
    </xdr:to>
    <xdr:cxnSp macro="">
      <xdr:nvCxnSpPr>
        <xdr:cNvPr id="196" name="直線コネクタ 195">
          <a:extLst>
            <a:ext uri="{FF2B5EF4-FFF2-40B4-BE49-F238E27FC236}">
              <a16:creationId xmlns:a16="http://schemas.microsoft.com/office/drawing/2014/main" id="{EF3F0082-438D-470D-BDD8-F80D59568FE0}"/>
            </a:ext>
          </a:extLst>
        </xdr:cNvPr>
        <xdr:cNvCxnSpPr/>
      </xdr:nvCxnSpPr>
      <xdr:spPr>
        <a:xfrm>
          <a:off x="1028700" y="9725025"/>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BEC7BD2E-EE43-4C5D-948E-3B9EFD4E1B3C}"/>
            </a:ext>
          </a:extLst>
        </xdr:cNvPr>
        <xdr:cNvSpPr txBox="1"/>
      </xdr:nvSpPr>
      <xdr:spPr>
        <a:xfrm>
          <a:off x="3239144" y="937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BBAF1E93-C981-44C8-A309-D5E83E782C35}"/>
            </a:ext>
          </a:extLst>
        </xdr:cNvPr>
        <xdr:cNvSpPr txBox="1"/>
      </xdr:nvSpPr>
      <xdr:spPr>
        <a:xfrm>
          <a:off x="2439044" y="933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D75B10AE-7AB9-4BFA-9679-843362E57EB9}"/>
            </a:ext>
          </a:extLst>
        </xdr:cNvPr>
        <xdr:cNvSpPr txBox="1"/>
      </xdr:nvSpPr>
      <xdr:spPr>
        <a:xfrm>
          <a:off x="1648469" y="9289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90187</xdr:rowOff>
    </xdr:from>
    <xdr:ext cx="405111" cy="259045"/>
    <xdr:sp macro="" textlink="">
      <xdr:nvSpPr>
        <xdr:cNvPr id="200" name="n_4aveValue【体育館・プール】&#10;有形固定資産減価償却率">
          <a:extLst>
            <a:ext uri="{FF2B5EF4-FFF2-40B4-BE49-F238E27FC236}">
              <a16:creationId xmlns:a16="http://schemas.microsoft.com/office/drawing/2014/main" id="{FD83C4B8-03A1-417B-A129-4A06AC858745}"/>
            </a:ext>
          </a:extLst>
        </xdr:cNvPr>
        <xdr:cNvSpPr txBox="1"/>
      </xdr:nvSpPr>
      <xdr:spPr>
        <a:xfrm>
          <a:off x="848369"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28211</xdr:rowOff>
    </xdr:from>
    <xdr:ext cx="405111" cy="259045"/>
    <xdr:sp macro="" textlink="">
      <xdr:nvSpPr>
        <xdr:cNvPr id="201" name="n_1mainValue【体育館・プール】&#10;有形固定資産減価償却率">
          <a:extLst>
            <a:ext uri="{FF2B5EF4-FFF2-40B4-BE49-F238E27FC236}">
              <a16:creationId xmlns:a16="http://schemas.microsoft.com/office/drawing/2014/main" id="{32D5255D-3729-414D-9952-A5AA3BC64DA6}"/>
            </a:ext>
          </a:extLst>
        </xdr:cNvPr>
        <xdr:cNvSpPr txBox="1"/>
      </xdr:nvSpPr>
      <xdr:spPr>
        <a:xfrm>
          <a:off x="3239144" y="991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147083</xdr:rowOff>
    </xdr:from>
    <xdr:ext cx="405111" cy="259045"/>
    <xdr:sp macro="" textlink="">
      <xdr:nvSpPr>
        <xdr:cNvPr id="202" name="n_2mainValue【体育館・プール】&#10;有形固定資産減価償却率">
          <a:extLst>
            <a:ext uri="{FF2B5EF4-FFF2-40B4-BE49-F238E27FC236}">
              <a16:creationId xmlns:a16="http://schemas.microsoft.com/office/drawing/2014/main" id="{21A87C4F-2048-435D-9F69-C47161CA6BE1}"/>
            </a:ext>
          </a:extLst>
        </xdr:cNvPr>
        <xdr:cNvSpPr txBox="1"/>
      </xdr:nvSpPr>
      <xdr:spPr>
        <a:xfrm>
          <a:off x="2439044" y="98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94505</xdr:rowOff>
    </xdr:from>
    <xdr:ext cx="405111" cy="259045"/>
    <xdr:sp macro="" textlink="">
      <xdr:nvSpPr>
        <xdr:cNvPr id="203" name="n_3mainValue【体育館・プール】&#10;有形固定資産減価償却率">
          <a:extLst>
            <a:ext uri="{FF2B5EF4-FFF2-40B4-BE49-F238E27FC236}">
              <a16:creationId xmlns:a16="http://schemas.microsoft.com/office/drawing/2014/main" id="{33205A15-2336-43FA-99EF-46BFC7760A2D}"/>
            </a:ext>
          </a:extLst>
        </xdr:cNvPr>
        <xdr:cNvSpPr txBox="1"/>
      </xdr:nvSpPr>
      <xdr:spPr>
        <a:xfrm>
          <a:off x="1648469" y="9819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41927</xdr:rowOff>
    </xdr:from>
    <xdr:ext cx="405111" cy="259045"/>
    <xdr:sp macro="" textlink="">
      <xdr:nvSpPr>
        <xdr:cNvPr id="204" name="n_4mainValue【体育館・プール】&#10;有形固定資産減価償却率">
          <a:extLst>
            <a:ext uri="{FF2B5EF4-FFF2-40B4-BE49-F238E27FC236}">
              <a16:creationId xmlns:a16="http://schemas.microsoft.com/office/drawing/2014/main" id="{F3967BA9-4D49-492D-A6CB-FC2C7588E71E}"/>
            </a:ext>
          </a:extLst>
        </xdr:cNvPr>
        <xdr:cNvSpPr txBox="1"/>
      </xdr:nvSpPr>
      <xdr:spPr>
        <a:xfrm>
          <a:off x="848369" y="977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2FF41C4-BCFF-4C1F-BFEC-698EECD7B6C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A18F422-A32E-4CE5-8FA9-F29D4FFFD8B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CCC0AAC-B56F-4CCC-9CFC-54F32BBF43F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4CA5BEB-3802-40F7-BEE0-640315ED623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97D8EB9-3036-40AD-A6BF-5EA798B8793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919305B-D46B-4534-9579-ADD474BC8E5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B19E24B-8BC7-4A18-9C6E-1053181D1BC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A6AD8EC-94A2-4383-9248-E280CC786FC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9E5AD0B-4912-4A9F-9A54-C0703B091F6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503E4AC-B5F8-4FCC-A8F2-E1D06B32527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F1FA665-36D2-420D-A3BF-533DC280FD9B}"/>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4DE63EB2-470F-405F-A0C4-7866AEE612AA}"/>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EDED772F-B898-4EBA-B78E-0819032FFBC5}"/>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34806291-2324-4F6D-9F6B-46AC3D9ECBF9}"/>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B6079010-1DE4-4A56-A0F9-8C85A046382A}"/>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1E1E2608-C128-4A1F-BDAD-888CCB720D65}"/>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C90F6A5-7651-4FC9-A10E-62440C49EE18}"/>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78A06B02-3BF0-45AE-995E-84AAA0E1EFF3}"/>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5DE72DA-1B35-4C35-A68A-8BF0E9374C9C}"/>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7979E41A-99A6-4304-B972-EE545982747A}"/>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74181B54-A153-46AC-8883-8495F77C24A1}"/>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67A38734-9D39-44F5-8A3F-706C4433570B}"/>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06D2FE5-08A7-42FA-BD74-A949B390441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9F2030A-43DA-4C5E-94A1-21B5C789DAC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1D4A3ED-FE07-4F39-A30E-9F926FD1BFD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5338258C-FC72-47A4-89E6-D306BEA16890}"/>
            </a:ext>
          </a:extLst>
        </xdr:cNvPr>
        <xdr:cNvCxnSpPr/>
      </xdr:nvCxnSpPr>
      <xdr:spPr>
        <a:xfrm flipV="1">
          <a:off x="9429115" y="9077325"/>
          <a:ext cx="0" cy="124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50FCD749-6D31-4901-B232-3C547193C01F}"/>
            </a:ext>
          </a:extLst>
        </xdr:cNvPr>
        <xdr:cNvSpPr txBox="1"/>
      </xdr:nvSpPr>
      <xdr:spPr>
        <a:xfrm>
          <a:off x="9467850" y="1033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42074BF9-E480-4B0A-9F37-0099A7F65C76}"/>
            </a:ext>
          </a:extLst>
        </xdr:cNvPr>
        <xdr:cNvCxnSpPr/>
      </xdr:nvCxnSpPr>
      <xdr:spPr>
        <a:xfrm>
          <a:off x="9363075" y="103267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DA2A85D5-8889-42D9-837E-47DD4D7CC0AA}"/>
            </a:ext>
          </a:extLst>
        </xdr:cNvPr>
        <xdr:cNvSpPr txBox="1"/>
      </xdr:nvSpPr>
      <xdr:spPr>
        <a:xfrm>
          <a:off x="9467850"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EADAFC85-710C-4385-A548-DF52A360D9D4}"/>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E5D95977-7AAF-4CD1-A353-5734E04BF896}"/>
            </a:ext>
          </a:extLst>
        </xdr:cNvPr>
        <xdr:cNvSpPr txBox="1"/>
      </xdr:nvSpPr>
      <xdr:spPr>
        <a:xfrm>
          <a:off x="9467850" y="9946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9F031A91-7E4D-4A35-A9CD-ED69AE7B7F7A}"/>
            </a:ext>
          </a:extLst>
        </xdr:cNvPr>
        <xdr:cNvSpPr/>
      </xdr:nvSpPr>
      <xdr:spPr>
        <a:xfrm>
          <a:off x="9401175" y="9971587"/>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635B2D77-ECF8-43EE-A385-49FB58943875}"/>
            </a:ext>
          </a:extLst>
        </xdr:cNvPr>
        <xdr:cNvSpPr/>
      </xdr:nvSpPr>
      <xdr:spPr>
        <a:xfrm>
          <a:off x="8639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635FE9C-035A-43A0-B70C-48816DD5228B}"/>
            </a:ext>
          </a:extLst>
        </xdr:cNvPr>
        <xdr:cNvSpPr/>
      </xdr:nvSpPr>
      <xdr:spPr>
        <a:xfrm>
          <a:off x="7839075" y="99521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8E8550C8-00A7-4271-8F5D-6235FF2F6AC5}"/>
            </a:ext>
          </a:extLst>
        </xdr:cNvPr>
        <xdr:cNvSpPr/>
      </xdr:nvSpPr>
      <xdr:spPr>
        <a:xfrm>
          <a:off x="7029450" y="997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141877</xdr:rowOff>
    </xdr:from>
    <xdr:to>
      <xdr:col>36</xdr:col>
      <xdr:colOff>165100</xdr:colOff>
      <xdr:row>61</xdr:row>
      <xdr:rowOff>72027</xdr:rowOff>
    </xdr:to>
    <xdr:sp macro="" textlink="">
      <xdr:nvSpPr>
        <xdr:cNvPr id="240" name="フローチャート: 判断 239">
          <a:extLst>
            <a:ext uri="{FF2B5EF4-FFF2-40B4-BE49-F238E27FC236}">
              <a16:creationId xmlns:a16="http://schemas.microsoft.com/office/drawing/2014/main" id="{789A409E-E33B-405D-B178-AA64B12261FE}"/>
            </a:ext>
          </a:extLst>
        </xdr:cNvPr>
        <xdr:cNvSpPr/>
      </xdr:nvSpPr>
      <xdr:spPr>
        <a:xfrm>
          <a:off x="6238875" y="98700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C76132-8539-4998-9070-974C8DF2FA6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4083BFC-E458-4B34-9475-BFA06BB515C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4DCF24-27F6-4AC9-AC5F-B724AC3F908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4474A0-DA75-4F12-9DCC-7F313CF9A5E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0D9CA9-3D02-4C6D-B273-B396DD68174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246" name="楕円 245">
          <a:extLst>
            <a:ext uri="{FF2B5EF4-FFF2-40B4-BE49-F238E27FC236}">
              <a16:creationId xmlns:a16="http://schemas.microsoft.com/office/drawing/2014/main" id="{17E4B151-FBE7-49F2-BDB9-7356CCDED470}"/>
            </a:ext>
          </a:extLst>
        </xdr:cNvPr>
        <xdr:cNvSpPr/>
      </xdr:nvSpPr>
      <xdr:spPr>
        <a:xfrm>
          <a:off x="9401175" y="98799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6367</xdr:rowOff>
    </xdr:from>
    <xdr:ext cx="469744" cy="259045"/>
    <xdr:sp macro="" textlink="">
      <xdr:nvSpPr>
        <xdr:cNvPr id="247" name="【体育館・プール】&#10;一人当たり面積該当値テキスト">
          <a:extLst>
            <a:ext uri="{FF2B5EF4-FFF2-40B4-BE49-F238E27FC236}">
              <a16:creationId xmlns:a16="http://schemas.microsoft.com/office/drawing/2014/main" id="{5221F488-5F60-43A7-9D52-22EFC16A1DF4}"/>
            </a:ext>
          </a:extLst>
        </xdr:cNvPr>
        <xdr:cNvSpPr txBox="1"/>
      </xdr:nvSpPr>
      <xdr:spPr>
        <a:xfrm>
          <a:off x="9467850" y="9734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161472</xdr:rowOff>
    </xdr:from>
    <xdr:to>
      <xdr:col>50</xdr:col>
      <xdr:colOff>165100</xdr:colOff>
      <xdr:row>61</xdr:row>
      <xdr:rowOff>91622</xdr:rowOff>
    </xdr:to>
    <xdr:sp macro="" textlink="">
      <xdr:nvSpPr>
        <xdr:cNvPr id="248" name="楕円 247">
          <a:extLst>
            <a:ext uri="{FF2B5EF4-FFF2-40B4-BE49-F238E27FC236}">
              <a16:creationId xmlns:a16="http://schemas.microsoft.com/office/drawing/2014/main" id="{BF136204-0BEE-418C-AEBB-4FAE1ABB48DE}"/>
            </a:ext>
          </a:extLst>
        </xdr:cNvPr>
        <xdr:cNvSpPr/>
      </xdr:nvSpPr>
      <xdr:spPr>
        <a:xfrm>
          <a:off x="8639175" y="98896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34290</xdr:rowOff>
    </xdr:from>
    <xdr:to>
      <xdr:col>55</xdr:col>
      <xdr:colOff>0</xdr:colOff>
      <xdr:row>61</xdr:row>
      <xdr:rowOff>40822</xdr:rowOff>
    </xdr:to>
    <xdr:cxnSp macro="">
      <xdr:nvCxnSpPr>
        <xdr:cNvPr id="249" name="直線コネクタ 248">
          <a:extLst>
            <a:ext uri="{FF2B5EF4-FFF2-40B4-BE49-F238E27FC236}">
              <a16:creationId xmlns:a16="http://schemas.microsoft.com/office/drawing/2014/main" id="{4452FB5C-2710-48DD-9138-E5AD78A08AD8}"/>
            </a:ext>
          </a:extLst>
        </xdr:cNvPr>
        <xdr:cNvCxnSpPr/>
      </xdr:nvCxnSpPr>
      <xdr:spPr>
        <a:xfrm flipV="1">
          <a:off x="8686800" y="9918065"/>
          <a:ext cx="74295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168003</xdr:rowOff>
    </xdr:from>
    <xdr:to>
      <xdr:col>46</xdr:col>
      <xdr:colOff>38100</xdr:colOff>
      <xdr:row>61</xdr:row>
      <xdr:rowOff>98153</xdr:rowOff>
    </xdr:to>
    <xdr:sp macro="" textlink="">
      <xdr:nvSpPr>
        <xdr:cNvPr id="250" name="楕円 249">
          <a:extLst>
            <a:ext uri="{FF2B5EF4-FFF2-40B4-BE49-F238E27FC236}">
              <a16:creationId xmlns:a16="http://schemas.microsoft.com/office/drawing/2014/main" id="{8018C900-B55C-4CFD-9091-34F0D9FA7864}"/>
            </a:ext>
          </a:extLst>
        </xdr:cNvPr>
        <xdr:cNvSpPr/>
      </xdr:nvSpPr>
      <xdr:spPr>
        <a:xfrm>
          <a:off x="7839075" y="98898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40822</xdr:rowOff>
    </xdr:from>
    <xdr:to>
      <xdr:col>50</xdr:col>
      <xdr:colOff>114300</xdr:colOff>
      <xdr:row>61</xdr:row>
      <xdr:rowOff>47353</xdr:rowOff>
    </xdr:to>
    <xdr:cxnSp macro="">
      <xdr:nvCxnSpPr>
        <xdr:cNvPr id="251" name="直線コネクタ 250">
          <a:extLst>
            <a:ext uri="{FF2B5EF4-FFF2-40B4-BE49-F238E27FC236}">
              <a16:creationId xmlns:a16="http://schemas.microsoft.com/office/drawing/2014/main" id="{568935F1-87A0-434C-999B-3DB2FC7CD244}"/>
            </a:ext>
          </a:extLst>
        </xdr:cNvPr>
        <xdr:cNvCxnSpPr/>
      </xdr:nvCxnSpPr>
      <xdr:spPr>
        <a:xfrm flipV="1">
          <a:off x="7886700" y="9927772"/>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3084</xdr:rowOff>
    </xdr:from>
    <xdr:to>
      <xdr:col>41</xdr:col>
      <xdr:colOff>101600</xdr:colOff>
      <xdr:row>61</xdr:row>
      <xdr:rowOff>104684</xdr:rowOff>
    </xdr:to>
    <xdr:sp macro="" textlink="">
      <xdr:nvSpPr>
        <xdr:cNvPr id="252" name="楕円 251">
          <a:extLst>
            <a:ext uri="{FF2B5EF4-FFF2-40B4-BE49-F238E27FC236}">
              <a16:creationId xmlns:a16="http://schemas.microsoft.com/office/drawing/2014/main" id="{4F76D2D1-56F8-467B-AFB9-5644F8B29CF7}"/>
            </a:ext>
          </a:extLst>
        </xdr:cNvPr>
        <xdr:cNvSpPr/>
      </xdr:nvSpPr>
      <xdr:spPr>
        <a:xfrm>
          <a:off x="7029450" y="9890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47353</xdr:rowOff>
    </xdr:from>
    <xdr:to>
      <xdr:col>45</xdr:col>
      <xdr:colOff>177800</xdr:colOff>
      <xdr:row>61</xdr:row>
      <xdr:rowOff>53884</xdr:rowOff>
    </xdr:to>
    <xdr:cxnSp macro="">
      <xdr:nvCxnSpPr>
        <xdr:cNvPr id="253" name="直線コネクタ 252">
          <a:extLst>
            <a:ext uri="{FF2B5EF4-FFF2-40B4-BE49-F238E27FC236}">
              <a16:creationId xmlns:a16="http://schemas.microsoft.com/office/drawing/2014/main" id="{BD76E405-364B-4242-B902-E2952E19A117}"/>
            </a:ext>
          </a:extLst>
        </xdr:cNvPr>
        <xdr:cNvCxnSpPr/>
      </xdr:nvCxnSpPr>
      <xdr:spPr>
        <a:xfrm flipV="1">
          <a:off x="7077075" y="9937478"/>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9616</xdr:rowOff>
    </xdr:from>
    <xdr:to>
      <xdr:col>36</xdr:col>
      <xdr:colOff>165100</xdr:colOff>
      <xdr:row>61</xdr:row>
      <xdr:rowOff>111216</xdr:rowOff>
    </xdr:to>
    <xdr:sp macro="" textlink="">
      <xdr:nvSpPr>
        <xdr:cNvPr id="254" name="楕円 253">
          <a:extLst>
            <a:ext uri="{FF2B5EF4-FFF2-40B4-BE49-F238E27FC236}">
              <a16:creationId xmlns:a16="http://schemas.microsoft.com/office/drawing/2014/main" id="{23376B11-DE54-4003-9B09-C9A10F5892CF}"/>
            </a:ext>
          </a:extLst>
        </xdr:cNvPr>
        <xdr:cNvSpPr/>
      </xdr:nvSpPr>
      <xdr:spPr>
        <a:xfrm>
          <a:off x="6238875" y="98933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53884</xdr:rowOff>
    </xdr:from>
    <xdr:to>
      <xdr:col>41</xdr:col>
      <xdr:colOff>50800</xdr:colOff>
      <xdr:row>61</xdr:row>
      <xdr:rowOff>60416</xdr:rowOff>
    </xdr:to>
    <xdr:cxnSp macro="">
      <xdr:nvCxnSpPr>
        <xdr:cNvPr id="255" name="直線コネクタ 254">
          <a:extLst>
            <a:ext uri="{FF2B5EF4-FFF2-40B4-BE49-F238E27FC236}">
              <a16:creationId xmlns:a16="http://schemas.microsoft.com/office/drawing/2014/main" id="{FAF9943E-C3A8-4BD6-8D53-011F7E37A2CA}"/>
            </a:ext>
          </a:extLst>
        </xdr:cNvPr>
        <xdr:cNvCxnSpPr/>
      </xdr:nvCxnSpPr>
      <xdr:spPr>
        <a:xfrm flipV="1">
          <a:off x="6286500" y="9937659"/>
          <a:ext cx="790575" cy="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161126</xdr:rowOff>
    </xdr:from>
    <xdr:ext cx="469744" cy="259045"/>
    <xdr:sp macro="" textlink="">
      <xdr:nvSpPr>
        <xdr:cNvPr id="256" name="n_1aveValue【体育館・プール】&#10;一人当たり面積">
          <a:extLst>
            <a:ext uri="{FF2B5EF4-FFF2-40B4-BE49-F238E27FC236}">
              <a16:creationId xmlns:a16="http://schemas.microsoft.com/office/drawing/2014/main" id="{D93FF0EF-A8A1-45AC-B45D-57AB8BECC926}"/>
            </a:ext>
          </a:extLst>
        </xdr:cNvPr>
        <xdr:cNvSpPr txBox="1"/>
      </xdr:nvSpPr>
      <xdr:spPr>
        <a:xfrm>
          <a:off x="8458277" y="1005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161126</xdr:rowOff>
    </xdr:from>
    <xdr:ext cx="469744" cy="259045"/>
    <xdr:sp macro="" textlink="">
      <xdr:nvSpPr>
        <xdr:cNvPr id="257" name="n_2aveValue【体育館・プール】&#10;一人当たり面積">
          <a:extLst>
            <a:ext uri="{FF2B5EF4-FFF2-40B4-BE49-F238E27FC236}">
              <a16:creationId xmlns:a16="http://schemas.microsoft.com/office/drawing/2014/main" id="{54669FA9-8F6D-4095-A697-1E0FF11DCE1B}"/>
            </a:ext>
          </a:extLst>
        </xdr:cNvPr>
        <xdr:cNvSpPr txBox="1"/>
      </xdr:nvSpPr>
      <xdr:spPr>
        <a:xfrm>
          <a:off x="7677227" y="1005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6004</xdr:rowOff>
    </xdr:from>
    <xdr:ext cx="469744" cy="259045"/>
    <xdr:sp macro="" textlink="">
      <xdr:nvSpPr>
        <xdr:cNvPr id="258" name="n_3aveValue【体育館・プール】&#10;一人当たり面積">
          <a:extLst>
            <a:ext uri="{FF2B5EF4-FFF2-40B4-BE49-F238E27FC236}">
              <a16:creationId xmlns:a16="http://schemas.microsoft.com/office/drawing/2014/main" id="{1B316102-E3C3-4D24-BEBE-B9C55A80EE2C}"/>
            </a:ext>
          </a:extLst>
        </xdr:cNvPr>
        <xdr:cNvSpPr txBox="1"/>
      </xdr:nvSpPr>
      <xdr:spPr>
        <a:xfrm>
          <a:off x="6867602" y="1005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88554</xdr:rowOff>
    </xdr:from>
    <xdr:ext cx="469744" cy="259045"/>
    <xdr:sp macro="" textlink="">
      <xdr:nvSpPr>
        <xdr:cNvPr id="259" name="n_4aveValue【体育館・プール】&#10;一人当たり面積">
          <a:extLst>
            <a:ext uri="{FF2B5EF4-FFF2-40B4-BE49-F238E27FC236}">
              <a16:creationId xmlns:a16="http://schemas.microsoft.com/office/drawing/2014/main" id="{5DA44211-EEED-40F4-8A37-2F315D29E5B6}"/>
            </a:ext>
          </a:extLst>
        </xdr:cNvPr>
        <xdr:cNvSpPr txBox="1"/>
      </xdr:nvSpPr>
      <xdr:spPr>
        <a:xfrm>
          <a:off x="6067502" y="964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108149</xdr:rowOff>
    </xdr:from>
    <xdr:ext cx="469744" cy="259045"/>
    <xdr:sp macro="" textlink="">
      <xdr:nvSpPr>
        <xdr:cNvPr id="260" name="n_1mainValue【体育館・プール】&#10;一人当たり面積">
          <a:extLst>
            <a:ext uri="{FF2B5EF4-FFF2-40B4-BE49-F238E27FC236}">
              <a16:creationId xmlns:a16="http://schemas.microsoft.com/office/drawing/2014/main" id="{BEC298B3-408E-4C21-88E6-64CA14DD06EF}"/>
            </a:ext>
          </a:extLst>
        </xdr:cNvPr>
        <xdr:cNvSpPr txBox="1"/>
      </xdr:nvSpPr>
      <xdr:spPr>
        <a:xfrm>
          <a:off x="8458277" y="966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114680</xdr:rowOff>
    </xdr:from>
    <xdr:ext cx="469744" cy="259045"/>
    <xdr:sp macro="" textlink="">
      <xdr:nvSpPr>
        <xdr:cNvPr id="261" name="n_2mainValue【体育館・プール】&#10;一人当たり面積">
          <a:extLst>
            <a:ext uri="{FF2B5EF4-FFF2-40B4-BE49-F238E27FC236}">
              <a16:creationId xmlns:a16="http://schemas.microsoft.com/office/drawing/2014/main" id="{E87C7DA1-0EE4-4ADF-8C74-22EE36D33C1A}"/>
            </a:ext>
          </a:extLst>
        </xdr:cNvPr>
        <xdr:cNvSpPr txBox="1"/>
      </xdr:nvSpPr>
      <xdr:spPr>
        <a:xfrm>
          <a:off x="7677227" y="967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262" name="n_3mainValue【体育館・プール】&#10;一人当たり面積">
          <a:extLst>
            <a:ext uri="{FF2B5EF4-FFF2-40B4-BE49-F238E27FC236}">
              <a16:creationId xmlns:a16="http://schemas.microsoft.com/office/drawing/2014/main" id="{654E06F4-CB65-4D0F-9B23-72845582120E}"/>
            </a:ext>
          </a:extLst>
        </xdr:cNvPr>
        <xdr:cNvSpPr txBox="1"/>
      </xdr:nvSpPr>
      <xdr:spPr>
        <a:xfrm>
          <a:off x="6867602" y="968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102343</xdr:rowOff>
    </xdr:from>
    <xdr:ext cx="469744" cy="259045"/>
    <xdr:sp macro="" textlink="">
      <xdr:nvSpPr>
        <xdr:cNvPr id="263" name="n_4mainValue【体育館・プール】&#10;一人当たり面積">
          <a:extLst>
            <a:ext uri="{FF2B5EF4-FFF2-40B4-BE49-F238E27FC236}">
              <a16:creationId xmlns:a16="http://schemas.microsoft.com/office/drawing/2014/main" id="{60C01057-52DB-41BC-9E4C-758CEACD345E}"/>
            </a:ext>
          </a:extLst>
        </xdr:cNvPr>
        <xdr:cNvSpPr txBox="1"/>
      </xdr:nvSpPr>
      <xdr:spPr>
        <a:xfrm>
          <a:off x="6067502" y="999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2F6FCD2-D04C-4B36-9E70-FF403BA1850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E21B38F-6728-4231-9B84-D32A5AFB038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2AAC8C8-3D9C-4924-AA15-2FBA376C05E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8F09931-B3FE-4DD1-A4F9-7DC24F20B64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0675205-3E70-4374-B601-7B089F717EF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B15D742-A17D-43D9-805A-957A402D072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FEA85BA-F58F-4F33-89E1-313680EEB59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6800ED3-C8F9-4DEA-983B-2B1298F4F02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7ADEF30-B876-4795-A431-8CB374D920D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36C4804-2E7A-43CC-978A-C394DB1F9C6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6946C58-D5FB-4CDE-A9FA-947DA722DFA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34082C86-8732-4D54-9237-F59296FDC308}"/>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4202CB36-1020-4F5F-8BDE-D6257B7B4161}"/>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C5B28EF2-464A-4BB4-BB31-64C09C17EDC7}"/>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F37D9BC0-951D-4F5B-A9E0-0B6E724B1D32}"/>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BC8DE5F5-AF59-4600-8EF6-979072244A18}"/>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518FC19E-B4CB-4A32-954C-CB64BB54A43E}"/>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2022353D-4EE0-46C4-9F07-F50DF4A5B0E0}"/>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7854CA82-9051-46EE-95CA-80FDAD6C3ECC}"/>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8511322-9FA3-4BB0-B12C-7F7BA84F190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B990F16D-986A-4D7E-977D-36374FAF3D74}"/>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163BCF0-4F08-4309-A45C-04A1EA25BE6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165C0399-1E80-4114-805D-B011E588533A}"/>
            </a:ext>
          </a:extLst>
        </xdr:cNvPr>
        <xdr:cNvCxnSpPr/>
      </xdr:nvCxnSpPr>
      <xdr:spPr>
        <a:xfrm flipV="1">
          <a:off x="4180840" y="12621895"/>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399B1E79-C619-48C8-B606-2F3A867793CD}"/>
            </a:ext>
          </a:extLst>
        </xdr:cNvPr>
        <xdr:cNvSpPr txBox="1"/>
      </xdr:nvSpPr>
      <xdr:spPr>
        <a:xfrm>
          <a:off x="4219575"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9E21355B-BA7F-403C-81A7-D42F2282D7E4}"/>
            </a:ext>
          </a:extLst>
        </xdr:cNvPr>
        <xdr:cNvCxnSpPr/>
      </xdr:nvCxnSpPr>
      <xdr:spPr>
        <a:xfrm>
          <a:off x="4105275" y="13755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46926566-DD60-44E3-9776-79266E10E3C7}"/>
            </a:ext>
          </a:extLst>
        </xdr:cNvPr>
        <xdr:cNvSpPr txBox="1"/>
      </xdr:nvSpPr>
      <xdr:spPr>
        <a:xfrm>
          <a:off x="4219575" y="1240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3D699B21-4381-481D-B655-33BFF0F7F98E}"/>
            </a:ext>
          </a:extLst>
        </xdr:cNvPr>
        <xdr:cNvCxnSpPr/>
      </xdr:nvCxnSpPr>
      <xdr:spPr>
        <a:xfrm>
          <a:off x="4105275" y="1262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9DA398E-1BE7-426D-8DC2-76F265F2A54E}"/>
            </a:ext>
          </a:extLst>
        </xdr:cNvPr>
        <xdr:cNvSpPr txBox="1"/>
      </xdr:nvSpPr>
      <xdr:spPr>
        <a:xfrm>
          <a:off x="4219575" y="12961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B69B0120-2075-4E08-ACF4-F26139583C71}"/>
            </a:ext>
          </a:extLst>
        </xdr:cNvPr>
        <xdr:cNvSpPr/>
      </xdr:nvSpPr>
      <xdr:spPr>
        <a:xfrm>
          <a:off x="4124325" y="131071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943ACB67-F008-45B8-A76E-8DA40ED96E96}"/>
            </a:ext>
          </a:extLst>
        </xdr:cNvPr>
        <xdr:cNvSpPr/>
      </xdr:nvSpPr>
      <xdr:spPr>
        <a:xfrm>
          <a:off x="3381375" y="13094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F119BABE-1CEA-4A33-A0A5-841257B980D0}"/>
            </a:ext>
          </a:extLst>
        </xdr:cNvPr>
        <xdr:cNvSpPr/>
      </xdr:nvSpPr>
      <xdr:spPr>
        <a:xfrm>
          <a:off x="2571750" y="130500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0D4DE61C-4605-4B20-9F4C-03F656B59908}"/>
            </a:ext>
          </a:extLst>
        </xdr:cNvPr>
        <xdr:cNvSpPr/>
      </xdr:nvSpPr>
      <xdr:spPr>
        <a:xfrm>
          <a:off x="1781175" y="13032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6" name="フローチャート: 判断 295">
          <a:extLst>
            <a:ext uri="{FF2B5EF4-FFF2-40B4-BE49-F238E27FC236}">
              <a16:creationId xmlns:a16="http://schemas.microsoft.com/office/drawing/2014/main" id="{01F549EE-43CF-4283-9FEF-5A227E6652C7}"/>
            </a:ext>
          </a:extLst>
        </xdr:cNvPr>
        <xdr:cNvSpPr/>
      </xdr:nvSpPr>
      <xdr:spPr>
        <a:xfrm>
          <a:off x="981075" y="12963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21BCA30-0D39-4022-9112-B792CDE5483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889F88D-A7CE-4E94-BB1A-B31702484C2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54408D9-6B26-4B04-B317-E13D0F3C4B9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CA3539B-47E3-4A3B-B919-21FF7FAA455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1555A8-0963-4B42-8831-64FD757A6BA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122174</xdr:rowOff>
    </xdr:from>
    <xdr:to>
      <xdr:col>24</xdr:col>
      <xdr:colOff>114300</xdr:colOff>
      <xdr:row>84</xdr:row>
      <xdr:rowOff>52324</xdr:rowOff>
    </xdr:to>
    <xdr:sp macro="" textlink="">
      <xdr:nvSpPr>
        <xdr:cNvPr id="302" name="楕円 301">
          <a:extLst>
            <a:ext uri="{FF2B5EF4-FFF2-40B4-BE49-F238E27FC236}">
              <a16:creationId xmlns:a16="http://schemas.microsoft.com/office/drawing/2014/main" id="{9F512DEA-B701-4FAC-A1B8-44F14F6C48B2}"/>
            </a:ext>
          </a:extLst>
        </xdr:cNvPr>
        <xdr:cNvSpPr/>
      </xdr:nvSpPr>
      <xdr:spPr>
        <a:xfrm>
          <a:off x="4124325" y="1357464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100601</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4101BF93-8F30-4A16-985E-F406544D6857}"/>
            </a:ext>
          </a:extLst>
        </xdr:cNvPr>
        <xdr:cNvSpPr txBox="1"/>
      </xdr:nvSpPr>
      <xdr:spPr>
        <a:xfrm>
          <a:off x="4219575" y="1355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81026</xdr:rowOff>
    </xdr:from>
    <xdr:to>
      <xdr:col>20</xdr:col>
      <xdr:colOff>38100</xdr:colOff>
      <xdr:row>84</xdr:row>
      <xdr:rowOff>11176</xdr:rowOff>
    </xdr:to>
    <xdr:sp macro="" textlink="">
      <xdr:nvSpPr>
        <xdr:cNvPr id="304" name="楕円 303">
          <a:extLst>
            <a:ext uri="{FF2B5EF4-FFF2-40B4-BE49-F238E27FC236}">
              <a16:creationId xmlns:a16="http://schemas.microsoft.com/office/drawing/2014/main" id="{01A44077-1CE2-4A99-80B0-2B7FAE889A6D}"/>
            </a:ext>
          </a:extLst>
        </xdr:cNvPr>
        <xdr:cNvSpPr/>
      </xdr:nvSpPr>
      <xdr:spPr>
        <a:xfrm>
          <a:off x="3381375" y="1353350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131826</xdr:rowOff>
    </xdr:from>
    <xdr:to>
      <xdr:col>24</xdr:col>
      <xdr:colOff>63500</xdr:colOff>
      <xdr:row>84</xdr:row>
      <xdr:rowOff>1524</xdr:rowOff>
    </xdr:to>
    <xdr:cxnSp macro="">
      <xdr:nvCxnSpPr>
        <xdr:cNvPr id="305" name="直線コネクタ 304">
          <a:extLst>
            <a:ext uri="{FF2B5EF4-FFF2-40B4-BE49-F238E27FC236}">
              <a16:creationId xmlns:a16="http://schemas.microsoft.com/office/drawing/2014/main" id="{A01BFA5B-1B7C-46C8-8135-471B69A24226}"/>
            </a:ext>
          </a:extLst>
        </xdr:cNvPr>
        <xdr:cNvCxnSpPr/>
      </xdr:nvCxnSpPr>
      <xdr:spPr>
        <a:xfrm>
          <a:off x="3429000" y="13581126"/>
          <a:ext cx="75247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85598</xdr:rowOff>
    </xdr:from>
    <xdr:to>
      <xdr:col>15</xdr:col>
      <xdr:colOff>101600</xdr:colOff>
      <xdr:row>84</xdr:row>
      <xdr:rowOff>15748</xdr:rowOff>
    </xdr:to>
    <xdr:sp macro="" textlink="">
      <xdr:nvSpPr>
        <xdr:cNvPr id="306" name="楕円 305">
          <a:extLst>
            <a:ext uri="{FF2B5EF4-FFF2-40B4-BE49-F238E27FC236}">
              <a16:creationId xmlns:a16="http://schemas.microsoft.com/office/drawing/2014/main" id="{70232A0A-40A3-4E77-ADFA-549FD5C617E1}"/>
            </a:ext>
          </a:extLst>
        </xdr:cNvPr>
        <xdr:cNvSpPr/>
      </xdr:nvSpPr>
      <xdr:spPr>
        <a:xfrm>
          <a:off x="2571750" y="135380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131826</xdr:rowOff>
    </xdr:from>
    <xdr:to>
      <xdr:col>19</xdr:col>
      <xdr:colOff>177800</xdr:colOff>
      <xdr:row>83</xdr:row>
      <xdr:rowOff>136398</xdr:rowOff>
    </xdr:to>
    <xdr:cxnSp macro="">
      <xdr:nvCxnSpPr>
        <xdr:cNvPr id="307" name="直線コネクタ 306">
          <a:extLst>
            <a:ext uri="{FF2B5EF4-FFF2-40B4-BE49-F238E27FC236}">
              <a16:creationId xmlns:a16="http://schemas.microsoft.com/office/drawing/2014/main" id="{01F00548-27B9-48C8-A583-73E7197F22A3}"/>
            </a:ext>
          </a:extLst>
        </xdr:cNvPr>
        <xdr:cNvCxnSpPr/>
      </xdr:nvCxnSpPr>
      <xdr:spPr>
        <a:xfrm flipV="1">
          <a:off x="2619375" y="13581126"/>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49022</xdr:rowOff>
    </xdr:from>
    <xdr:to>
      <xdr:col>10</xdr:col>
      <xdr:colOff>165100</xdr:colOff>
      <xdr:row>83</xdr:row>
      <xdr:rowOff>150622</xdr:rowOff>
    </xdr:to>
    <xdr:sp macro="" textlink="">
      <xdr:nvSpPr>
        <xdr:cNvPr id="308" name="楕円 307">
          <a:extLst>
            <a:ext uri="{FF2B5EF4-FFF2-40B4-BE49-F238E27FC236}">
              <a16:creationId xmlns:a16="http://schemas.microsoft.com/office/drawing/2014/main" id="{E7AD4B27-981D-4D71-BA7A-C26057C58B2A}"/>
            </a:ext>
          </a:extLst>
        </xdr:cNvPr>
        <xdr:cNvSpPr/>
      </xdr:nvSpPr>
      <xdr:spPr>
        <a:xfrm>
          <a:off x="1781175" y="134951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99822</xdr:rowOff>
    </xdr:from>
    <xdr:to>
      <xdr:col>15</xdr:col>
      <xdr:colOff>50800</xdr:colOff>
      <xdr:row>83</xdr:row>
      <xdr:rowOff>136398</xdr:rowOff>
    </xdr:to>
    <xdr:cxnSp macro="">
      <xdr:nvCxnSpPr>
        <xdr:cNvPr id="309" name="直線コネクタ 308">
          <a:extLst>
            <a:ext uri="{FF2B5EF4-FFF2-40B4-BE49-F238E27FC236}">
              <a16:creationId xmlns:a16="http://schemas.microsoft.com/office/drawing/2014/main" id="{8D2DFF12-D993-40AF-8543-B1BADCA1645E}"/>
            </a:ext>
          </a:extLst>
        </xdr:cNvPr>
        <xdr:cNvCxnSpPr/>
      </xdr:nvCxnSpPr>
      <xdr:spPr>
        <a:xfrm>
          <a:off x="1828800" y="13552297"/>
          <a:ext cx="790575"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0" name="楕円 309">
          <a:extLst>
            <a:ext uri="{FF2B5EF4-FFF2-40B4-BE49-F238E27FC236}">
              <a16:creationId xmlns:a16="http://schemas.microsoft.com/office/drawing/2014/main" id="{007EB821-246F-45D2-AEA6-D6AA533F1FE5}"/>
            </a:ext>
          </a:extLst>
        </xdr:cNvPr>
        <xdr:cNvSpPr/>
      </xdr:nvSpPr>
      <xdr:spPr>
        <a:xfrm>
          <a:off x="981075" y="1345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99822</xdr:rowOff>
    </xdr:to>
    <xdr:cxnSp macro="">
      <xdr:nvCxnSpPr>
        <xdr:cNvPr id="311" name="直線コネクタ 310">
          <a:extLst>
            <a:ext uri="{FF2B5EF4-FFF2-40B4-BE49-F238E27FC236}">
              <a16:creationId xmlns:a16="http://schemas.microsoft.com/office/drawing/2014/main" id="{73367FDF-A88C-458E-901E-E6E9D800839A}"/>
            </a:ext>
          </a:extLst>
        </xdr:cNvPr>
        <xdr:cNvCxnSpPr/>
      </xdr:nvCxnSpPr>
      <xdr:spPr>
        <a:xfrm>
          <a:off x="1028700" y="13513436"/>
          <a:ext cx="8001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08FC05E9-B7B1-4979-B6E7-D26FBDDE44B8}"/>
            </a:ext>
          </a:extLst>
        </xdr:cNvPr>
        <xdr:cNvSpPr txBox="1"/>
      </xdr:nvSpPr>
      <xdr:spPr>
        <a:xfrm>
          <a:off x="3239144" y="1287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FBEBBEB2-59DD-4571-AAD1-956865F6F6A0}"/>
            </a:ext>
          </a:extLst>
        </xdr:cNvPr>
        <xdr:cNvSpPr txBox="1"/>
      </xdr:nvSpPr>
      <xdr:spPr>
        <a:xfrm>
          <a:off x="2439044" y="12828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8DC41B18-FE5E-46E3-8BDB-1C8915EA3B70}"/>
            </a:ext>
          </a:extLst>
        </xdr:cNvPr>
        <xdr:cNvSpPr txBox="1"/>
      </xdr:nvSpPr>
      <xdr:spPr>
        <a:xfrm>
          <a:off x="1648469" y="1282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15" name="n_4aveValue【福祉施設】&#10;有形固定資産減価償却率">
          <a:extLst>
            <a:ext uri="{FF2B5EF4-FFF2-40B4-BE49-F238E27FC236}">
              <a16:creationId xmlns:a16="http://schemas.microsoft.com/office/drawing/2014/main" id="{56108345-4846-4EDF-B58C-A1F753ADAAB2}"/>
            </a:ext>
          </a:extLst>
        </xdr:cNvPr>
        <xdr:cNvSpPr txBox="1"/>
      </xdr:nvSpPr>
      <xdr:spPr>
        <a:xfrm>
          <a:off x="848369" y="1274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2303</xdr:rowOff>
    </xdr:from>
    <xdr:ext cx="405111" cy="259045"/>
    <xdr:sp macro="" textlink="">
      <xdr:nvSpPr>
        <xdr:cNvPr id="316" name="n_1mainValue【福祉施設】&#10;有形固定資産減価償却率">
          <a:extLst>
            <a:ext uri="{FF2B5EF4-FFF2-40B4-BE49-F238E27FC236}">
              <a16:creationId xmlns:a16="http://schemas.microsoft.com/office/drawing/2014/main" id="{34BE2A1E-2E7F-4E95-9BDC-D96417345CD4}"/>
            </a:ext>
          </a:extLst>
        </xdr:cNvPr>
        <xdr:cNvSpPr txBox="1"/>
      </xdr:nvSpPr>
      <xdr:spPr>
        <a:xfrm>
          <a:off x="3239144" y="1361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6875</xdr:rowOff>
    </xdr:from>
    <xdr:ext cx="405111" cy="259045"/>
    <xdr:sp macro="" textlink="">
      <xdr:nvSpPr>
        <xdr:cNvPr id="317" name="n_2mainValue【福祉施設】&#10;有形固定資産減価償却率">
          <a:extLst>
            <a:ext uri="{FF2B5EF4-FFF2-40B4-BE49-F238E27FC236}">
              <a16:creationId xmlns:a16="http://schemas.microsoft.com/office/drawing/2014/main" id="{5F5094BC-7561-40CF-B336-60EC817F5A4A}"/>
            </a:ext>
          </a:extLst>
        </xdr:cNvPr>
        <xdr:cNvSpPr txBox="1"/>
      </xdr:nvSpPr>
      <xdr:spPr>
        <a:xfrm>
          <a:off x="2439044" y="13621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141749</xdr:rowOff>
    </xdr:from>
    <xdr:ext cx="405111" cy="259045"/>
    <xdr:sp macro="" textlink="">
      <xdr:nvSpPr>
        <xdr:cNvPr id="318" name="n_3mainValue【福祉施設】&#10;有形固定資産減価償却率">
          <a:extLst>
            <a:ext uri="{FF2B5EF4-FFF2-40B4-BE49-F238E27FC236}">
              <a16:creationId xmlns:a16="http://schemas.microsoft.com/office/drawing/2014/main" id="{01B8A030-335C-4D44-BA3E-135035144CEA}"/>
            </a:ext>
          </a:extLst>
        </xdr:cNvPr>
        <xdr:cNvSpPr txBox="1"/>
      </xdr:nvSpPr>
      <xdr:spPr>
        <a:xfrm>
          <a:off x="1648469" y="13594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19" name="n_4mainValue【福祉施設】&#10;有形固定資産減価償却率">
          <a:extLst>
            <a:ext uri="{FF2B5EF4-FFF2-40B4-BE49-F238E27FC236}">
              <a16:creationId xmlns:a16="http://schemas.microsoft.com/office/drawing/2014/main" id="{A5F5E3D5-4C07-4391-8631-DC00AADEE1DE}"/>
            </a:ext>
          </a:extLst>
        </xdr:cNvPr>
        <xdr:cNvSpPr txBox="1"/>
      </xdr:nvSpPr>
      <xdr:spPr>
        <a:xfrm>
          <a:off x="848369"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85E28BA-81F8-4904-9ACF-976DDFB400D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453A164-125F-4662-94D2-2A0AB984E67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659B552-9F0F-411B-BEB5-ACC42F5A00A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62F0AEA-F800-4EEF-BBD7-94E840D8E19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9FCC9CF1-D5E4-42FD-9D36-42B8757B471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6B51BCD-3B67-415B-90CE-7C158C679C4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BEDD145-62AC-4B76-9327-5613719F700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D7963267-017B-4A89-867E-56FAD0A3D2D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4D80B29-F65F-4AB7-87E0-0BA2E874993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E38A0A7-0046-4931-8079-3B4496EBD18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EB5AC3C1-ED8B-48F7-B75D-041ABF0D8A55}"/>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1E03037-BB7F-4A60-B56F-4CBC24CCE38C}"/>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9CDBE082-327C-4B12-9202-E12E76343C3B}"/>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15BF3CF6-E566-46EA-9231-2D8D9CD73B79}"/>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D53F9A5-1932-4402-82B6-031C594D5F0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919F9B-990B-41DB-B27E-56CD9C68C881}"/>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C55660D1-A503-45F5-B424-23EFD5F74F0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7D0122A-190B-4D10-ADC4-713F7C9072E6}"/>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26F3414-C404-4C56-A35E-81DCD7C6AAC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2DC99C9-7079-4DDB-9F3C-941D62504E2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874AEA03-C81A-405B-A38A-F09F6455FBF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609C2B0D-B901-499F-848D-3B49E3291111}"/>
            </a:ext>
          </a:extLst>
        </xdr:cNvPr>
        <xdr:cNvCxnSpPr/>
      </xdr:nvCxnSpPr>
      <xdr:spPr>
        <a:xfrm flipV="1">
          <a:off x="9429115" y="12583540"/>
          <a:ext cx="0" cy="133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5EB09EB6-A53C-4FE4-AC6C-C52D1CFFEF84}"/>
            </a:ext>
          </a:extLst>
        </xdr:cNvPr>
        <xdr:cNvSpPr txBox="1"/>
      </xdr:nvSpPr>
      <xdr:spPr>
        <a:xfrm>
          <a:off x="9467850" y="1392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61A3F19F-C877-4901-80A3-262EC53BB501}"/>
            </a:ext>
          </a:extLst>
        </xdr:cNvPr>
        <xdr:cNvCxnSpPr/>
      </xdr:nvCxnSpPr>
      <xdr:spPr>
        <a:xfrm>
          <a:off x="9363075" y="139155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C6BD801A-2C75-4D8A-A40A-B2AEDDBE6BE2}"/>
            </a:ext>
          </a:extLst>
        </xdr:cNvPr>
        <xdr:cNvSpPr txBox="1"/>
      </xdr:nvSpPr>
      <xdr:spPr>
        <a:xfrm>
          <a:off x="9467850" y="1237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FDD658CE-17F8-421F-B507-08E784A66A1A}"/>
            </a:ext>
          </a:extLst>
        </xdr:cNvPr>
        <xdr:cNvCxnSpPr/>
      </xdr:nvCxnSpPr>
      <xdr:spPr>
        <a:xfrm>
          <a:off x="9363075" y="12583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950E479E-B949-47EA-9B08-543BF616B792}"/>
            </a:ext>
          </a:extLst>
        </xdr:cNvPr>
        <xdr:cNvSpPr txBox="1"/>
      </xdr:nvSpPr>
      <xdr:spPr>
        <a:xfrm>
          <a:off x="9467850" y="131753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D93571D4-84B6-45DE-81D4-E3E9C6A50101}"/>
            </a:ext>
          </a:extLst>
        </xdr:cNvPr>
        <xdr:cNvSpPr/>
      </xdr:nvSpPr>
      <xdr:spPr>
        <a:xfrm>
          <a:off x="9401175" y="1331442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643B4A0E-4B61-4E7C-9A56-CD19C16E691E}"/>
            </a:ext>
          </a:extLst>
        </xdr:cNvPr>
        <xdr:cNvSpPr/>
      </xdr:nvSpPr>
      <xdr:spPr>
        <a:xfrm>
          <a:off x="8639175" y="13290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41D7F2E0-4CBE-4E2E-B8FC-7D9C122824D9}"/>
            </a:ext>
          </a:extLst>
        </xdr:cNvPr>
        <xdr:cNvSpPr/>
      </xdr:nvSpPr>
      <xdr:spPr>
        <a:xfrm>
          <a:off x="78390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847253DA-A6D9-4986-A36B-3E9D1A7EE49C}"/>
            </a:ext>
          </a:extLst>
        </xdr:cNvPr>
        <xdr:cNvSpPr/>
      </xdr:nvSpPr>
      <xdr:spPr>
        <a:xfrm>
          <a:off x="7029450"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51" name="フローチャート: 判断 350">
          <a:extLst>
            <a:ext uri="{FF2B5EF4-FFF2-40B4-BE49-F238E27FC236}">
              <a16:creationId xmlns:a16="http://schemas.microsoft.com/office/drawing/2014/main" id="{2781BEDA-BC1D-48CE-A86C-43D63475C491}"/>
            </a:ext>
          </a:extLst>
        </xdr:cNvPr>
        <xdr:cNvSpPr/>
      </xdr:nvSpPr>
      <xdr:spPr>
        <a:xfrm>
          <a:off x="6238875" y="134997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248563C-DB46-41C9-A103-0D57FF478CA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C59E2F3-5B31-47BD-9960-F1E09480020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7E817DE-8BB8-4ECB-B1B5-403A094BC2A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AD2C57-3D60-4583-ABA2-A9035423C16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C68456-78B7-4E8A-816A-1B86EA4061D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154178</xdr:rowOff>
    </xdr:from>
    <xdr:to>
      <xdr:col>55</xdr:col>
      <xdr:colOff>50800</xdr:colOff>
      <xdr:row>84</xdr:row>
      <xdr:rowOff>84328</xdr:rowOff>
    </xdr:to>
    <xdr:sp macro="" textlink="">
      <xdr:nvSpPr>
        <xdr:cNvPr id="357" name="楕円 356">
          <a:extLst>
            <a:ext uri="{FF2B5EF4-FFF2-40B4-BE49-F238E27FC236}">
              <a16:creationId xmlns:a16="http://schemas.microsoft.com/office/drawing/2014/main" id="{0F98CDBF-576E-4279-9E9A-A592C4B3F848}"/>
            </a:ext>
          </a:extLst>
        </xdr:cNvPr>
        <xdr:cNvSpPr/>
      </xdr:nvSpPr>
      <xdr:spPr>
        <a:xfrm>
          <a:off x="9401175" y="1360347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132605</xdr:rowOff>
    </xdr:from>
    <xdr:ext cx="469744" cy="259045"/>
    <xdr:sp macro="" textlink="">
      <xdr:nvSpPr>
        <xdr:cNvPr id="358" name="【福祉施設】&#10;一人当たり面積該当値テキスト">
          <a:extLst>
            <a:ext uri="{FF2B5EF4-FFF2-40B4-BE49-F238E27FC236}">
              <a16:creationId xmlns:a16="http://schemas.microsoft.com/office/drawing/2014/main" id="{D4DC8B50-215D-4EEB-8F7D-7B8D13336F58}"/>
            </a:ext>
          </a:extLst>
        </xdr:cNvPr>
        <xdr:cNvSpPr txBox="1"/>
      </xdr:nvSpPr>
      <xdr:spPr>
        <a:xfrm>
          <a:off x="9467850" y="1358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154178</xdr:rowOff>
    </xdr:from>
    <xdr:to>
      <xdr:col>50</xdr:col>
      <xdr:colOff>165100</xdr:colOff>
      <xdr:row>84</xdr:row>
      <xdr:rowOff>84328</xdr:rowOff>
    </xdr:to>
    <xdr:sp macro="" textlink="">
      <xdr:nvSpPr>
        <xdr:cNvPr id="359" name="楕円 358">
          <a:extLst>
            <a:ext uri="{FF2B5EF4-FFF2-40B4-BE49-F238E27FC236}">
              <a16:creationId xmlns:a16="http://schemas.microsoft.com/office/drawing/2014/main" id="{1838901C-4203-4150-985A-6FAB128B2C58}"/>
            </a:ext>
          </a:extLst>
        </xdr:cNvPr>
        <xdr:cNvSpPr/>
      </xdr:nvSpPr>
      <xdr:spPr>
        <a:xfrm>
          <a:off x="8639175" y="13603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33528</xdr:rowOff>
    </xdr:from>
    <xdr:to>
      <xdr:col>55</xdr:col>
      <xdr:colOff>0</xdr:colOff>
      <xdr:row>84</xdr:row>
      <xdr:rowOff>33528</xdr:rowOff>
    </xdr:to>
    <xdr:cxnSp macro="">
      <xdr:nvCxnSpPr>
        <xdr:cNvPr id="360" name="直線コネクタ 359">
          <a:extLst>
            <a:ext uri="{FF2B5EF4-FFF2-40B4-BE49-F238E27FC236}">
              <a16:creationId xmlns:a16="http://schemas.microsoft.com/office/drawing/2014/main" id="{E3ED6B0A-9351-4382-A044-A68E39D47C43}"/>
            </a:ext>
          </a:extLst>
        </xdr:cNvPr>
        <xdr:cNvCxnSpPr/>
      </xdr:nvCxnSpPr>
      <xdr:spPr>
        <a:xfrm>
          <a:off x="8686800" y="1364157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61" name="楕円 360">
          <a:extLst>
            <a:ext uri="{FF2B5EF4-FFF2-40B4-BE49-F238E27FC236}">
              <a16:creationId xmlns:a16="http://schemas.microsoft.com/office/drawing/2014/main" id="{A792A534-8A45-442D-9F17-F5D1CBC0A09D}"/>
            </a:ext>
          </a:extLst>
        </xdr:cNvPr>
        <xdr:cNvSpPr/>
      </xdr:nvSpPr>
      <xdr:spPr>
        <a:xfrm>
          <a:off x="7839075" y="13554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159258</xdr:rowOff>
    </xdr:from>
    <xdr:to>
      <xdr:col>50</xdr:col>
      <xdr:colOff>114300</xdr:colOff>
      <xdr:row>84</xdr:row>
      <xdr:rowOff>33528</xdr:rowOff>
    </xdr:to>
    <xdr:cxnSp macro="">
      <xdr:nvCxnSpPr>
        <xdr:cNvPr id="362" name="直線コネクタ 361">
          <a:extLst>
            <a:ext uri="{FF2B5EF4-FFF2-40B4-BE49-F238E27FC236}">
              <a16:creationId xmlns:a16="http://schemas.microsoft.com/office/drawing/2014/main" id="{139E87A3-44C3-4F2B-89A3-D157BF6495BE}"/>
            </a:ext>
          </a:extLst>
        </xdr:cNvPr>
        <xdr:cNvCxnSpPr/>
      </xdr:nvCxnSpPr>
      <xdr:spPr>
        <a:xfrm>
          <a:off x="7886700" y="13611733"/>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108458</xdr:rowOff>
    </xdr:from>
    <xdr:to>
      <xdr:col>41</xdr:col>
      <xdr:colOff>101600</xdr:colOff>
      <xdr:row>84</xdr:row>
      <xdr:rowOff>38608</xdr:rowOff>
    </xdr:to>
    <xdr:sp macro="" textlink="">
      <xdr:nvSpPr>
        <xdr:cNvPr id="363" name="楕円 362">
          <a:extLst>
            <a:ext uri="{FF2B5EF4-FFF2-40B4-BE49-F238E27FC236}">
              <a16:creationId xmlns:a16="http://schemas.microsoft.com/office/drawing/2014/main" id="{87D1A20D-690E-41FD-81E8-CFCBC81CE1C1}"/>
            </a:ext>
          </a:extLst>
        </xdr:cNvPr>
        <xdr:cNvSpPr/>
      </xdr:nvSpPr>
      <xdr:spPr>
        <a:xfrm>
          <a:off x="7029450" y="135545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159258</xdr:rowOff>
    </xdr:from>
    <xdr:to>
      <xdr:col>45</xdr:col>
      <xdr:colOff>177800</xdr:colOff>
      <xdr:row>83</xdr:row>
      <xdr:rowOff>159258</xdr:rowOff>
    </xdr:to>
    <xdr:cxnSp macro="">
      <xdr:nvCxnSpPr>
        <xdr:cNvPr id="364" name="直線コネクタ 363">
          <a:extLst>
            <a:ext uri="{FF2B5EF4-FFF2-40B4-BE49-F238E27FC236}">
              <a16:creationId xmlns:a16="http://schemas.microsoft.com/office/drawing/2014/main" id="{C8D191BD-0E7B-4DC9-8592-1D3748978539}"/>
            </a:ext>
          </a:extLst>
        </xdr:cNvPr>
        <xdr:cNvCxnSpPr/>
      </xdr:nvCxnSpPr>
      <xdr:spPr>
        <a:xfrm>
          <a:off x="7077075" y="1361173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65" name="楕円 364">
          <a:extLst>
            <a:ext uri="{FF2B5EF4-FFF2-40B4-BE49-F238E27FC236}">
              <a16:creationId xmlns:a16="http://schemas.microsoft.com/office/drawing/2014/main" id="{7C501948-89BB-4835-A4A1-1CC735564377}"/>
            </a:ext>
          </a:extLst>
        </xdr:cNvPr>
        <xdr:cNvSpPr/>
      </xdr:nvSpPr>
      <xdr:spPr>
        <a:xfrm>
          <a:off x="6238875" y="135700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159258</xdr:rowOff>
    </xdr:from>
    <xdr:to>
      <xdr:col>41</xdr:col>
      <xdr:colOff>50800</xdr:colOff>
      <xdr:row>83</xdr:row>
      <xdr:rowOff>168402</xdr:rowOff>
    </xdr:to>
    <xdr:cxnSp macro="">
      <xdr:nvCxnSpPr>
        <xdr:cNvPr id="366" name="直線コネクタ 365">
          <a:extLst>
            <a:ext uri="{FF2B5EF4-FFF2-40B4-BE49-F238E27FC236}">
              <a16:creationId xmlns:a16="http://schemas.microsoft.com/office/drawing/2014/main" id="{8A55C211-3EF0-41FA-8505-A3D8E77FDD92}"/>
            </a:ext>
          </a:extLst>
        </xdr:cNvPr>
        <xdr:cNvCxnSpPr/>
      </xdr:nvCxnSpPr>
      <xdr:spPr>
        <a:xfrm flipV="1">
          <a:off x="6286500" y="1361173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856E0A8F-A044-41F2-9640-C886DAA74512}"/>
            </a:ext>
          </a:extLst>
        </xdr:cNvPr>
        <xdr:cNvSpPr txBox="1"/>
      </xdr:nvSpPr>
      <xdr:spPr>
        <a:xfrm>
          <a:off x="8458277" y="1307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F992FEE3-B1D0-4F0D-9C4B-01383501D5D4}"/>
            </a:ext>
          </a:extLst>
        </xdr:cNvPr>
        <xdr:cNvSpPr txBox="1"/>
      </xdr:nvSpPr>
      <xdr:spPr>
        <a:xfrm>
          <a:off x="7677227"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8C2643B1-068A-4BE5-BC87-CF291801FDB4}"/>
            </a:ext>
          </a:extLst>
        </xdr:cNvPr>
        <xdr:cNvSpPr txBox="1"/>
      </xdr:nvSpPr>
      <xdr:spPr>
        <a:xfrm>
          <a:off x="68676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271</xdr:rowOff>
    </xdr:from>
    <xdr:ext cx="469744" cy="259045"/>
    <xdr:sp macro="" textlink="">
      <xdr:nvSpPr>
        <xdr:cNvPr id="370" name="n_4aveValue【福祉施設】&#10;一人当たり面積">
          <a:extLst>
            <a:ext uri="{FF2B5EF4-FFF2-40B4-BE49-F238E27FC236}">
              <a16:creationId xmlns:a16="http://schemas.microsoft.com/office/drawing/2014/main" id="{4D1F4D23-D3B0-450B-B545-BF4A25364102}"/>
            </a:ext>
          </a:extLst>
        </xdr:cNvPr>
        <xdr:cNvSpPr txBox="1"/>
      </xdr:nvSpPr>
      <xdr:spPr>
        <a:xfrm>
          <a:off x="6067502" y="1328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75455</xdr:rowOff>
    </xdr:from>
    <xdr:ext cx="469744" cy="259045"/>
    <xdr:sp macro="" textlink="">
      <xdr:nvSpPr>
        <xdr:cNvPr id="371" name="n_1mainValue【福祉施設】&#10;一人当たり面積">
          <a:extLst>
            <a:ext uri="{FF2B5EF4-FFF2-40B4-BE49-F238E27FC236}">
              <a16:creationId xmlns:a16="http://schemas.microsoft.com/office/drawing/2014/main" id="{8B3B16AA-0108-4E15-831C-AC08DC02B954}"/>
            </a:ext>
          </a:extLst>
        </xdr:cNvPr>
        <xdr:cNvSpPr txBox="1"/>
      </xdr:nvSpPr>
      <xdr:spPr>
        <a:xfrm>
          <a:off x="8458277" y="1368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29735</xdr:rowOff>
    </xdr:from>
    <xdr:ext cx="469744" cy="259045"/>
    <xdr:sp macro="" textlink="">
      <xdr:nvSpPr>
        <xdr:cNvPr id="372" name="n_2mainValue【福祉施設】&#10;一人当たり面積">
          <a:extLst>
            <a:ext uri="{FF2B5EF4-FFF2-40B4-BE49-F238E27FC236}">
              <a16:creationId xmlns:a16="http://schemas.microsoft.com/office/drawing/2014/main" id="{B07A2931-E295-49B1-97A8-86D9839B59BC}"/>
            </a:ext>
          </a:extLst>
        </xdr:cNvPr>
        <xdr:cNvSpPr txBox="1"/>
      </xdr:nvSpPr>
      <xdr:spPr>
        <a:xfrm>
          <a:off x="7677227" y="1363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29735</xdr:rowOff>
    </xdr:from>
    <xdr:ext cx="469744" cy="259045"/>
    <xdr:sp macro="" textlink="">
      <xdr:nvSpPr>
        <xdr:cNvPr id="373" name="n_3mainValue【福祉施設】&#10;一人当たり面積">
          <a:extLst>
            <a:ext uri="{FF2B5EF4-FFF2-40B4-BE49-F238E27FC236}">
              <a16:creationId xmlns:a16="http://schemas.microsoft.com/office/drawing/2014/main" id="{6046C0D8-B715-4B7C-A50C-E70E58ADFF6E}"/>
            </a:ext>
          </a:extLst>
        </xdr:cNvPr>
        <xdr:cNvSpPr txBox="1"/>
      </xdr:nvSpPr>
      <xdr:spPr>
        <a:xfrm>
          <a:off x="6867602" y="1363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4" name="n_4mainValue【福祉施設】&#10;一人当たり面積">
          <a:extLst>
            <a:ext uri="{FF2B5EF4-FFF2-40B4-BE49-F238E27FC236}">
              <a16:creationId xmlns:a16="http://schemas.microsoft.com/office/drawing/2014/main" id="{837D7AEF-7D88-42C2-926C-4B443E34CFBF}"/>
            </a:ext>
          </a:extLst>
        </xdr:cNvPr>
        <xdr:cNvSpPr txBox="1"/>
      </xdr:nvSpPr>
      <xdr:spPr>
        <a:xfrm>
          <a:off x="6067502" y="1365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22A7085-FD74-4742-89ED-D32D1D3AF77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7503381-D214-48D7-A187-FF9EB51551C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9DFFB0A-0968-422D-B398-267BE96701F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5CCDF48-3BBF-4DC8-932D-DC9C9262103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74292A3-341E-4F54-9E4B-76B91EB748A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3FB0E4A-2572-46FE-8708-7E3BCE904D0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8B79117-5F91-4353-9B12-D3B76D71131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D4BE051-D43F-4F8B-9FED-A7C1B8C37F6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7CFF67D-34C3-4F1A-BBEF-819C2BD6F1B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A389E2E-6103-4142-9353-481ED2D055D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297E045F-2408-4277-BEE3-E0ABFEB5B84C}"/>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C9FCDA30-85A8-40FB-ABF7-B2D138690BE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A6EA4A90-6B3B-4E02-8BC5-F7E35B4841B9}"/>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734711C1-6CD2-419C-9CE2-10C95CFD0ED7}"/>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B6398984-7AF9-4811-ABB9-207FF8EBD9B0}"/>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E69B8929-5F61-4661-9121-4F5E8869E4A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E1701C0C-030D-4120-89A0-763951515EB3}"/>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A30875E2-CF6C-4788-9CEF-AD08AEC356D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09403C46-EA66-47E7-B832-7DA086DE12A2}"/>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BD4AC9C2-C00B-45BA-8550-3156CEB5E2A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430AAF3C-6148-483D-8BD9-DDE9530A9514}"/>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90338480-D4B8-427D-A060-E58B254E1E91}"/>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936ED808-2330-46C4-AA64-383FE916109A}"/>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C4387866-5CD8-4A7D-B612-B12D8F330C1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42F1BE0B-2B08-4F5C-A284-DB3BF690A998}"/>
            </a:ext>
          </a:extLst>
        </xdr:cNvPr>
        <xdr:cNvCxnSpPr/>
      </xdr:nvCxnSpPr>
      <xdr:spPr>
        <a:xfrm flipV="1">
          <a:off x="4180840" y="16173450"/>
          <a:ext cx="0" cy="1494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D5288ED4-CBB7-45C0-9A2E-6F23E3CE2A1A}"/>
            </a:ext>
          </a:extLst>
        </xdr:cNvPr>
        <xdr:cNvSpPr txBox="1"/>
      </xdr:nvSpPr>
      <xdr:spPr>
        <a:xfrm>
          <a:off x="42195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C1F420A9-9D9F-47FE-881A-B9B9078FE23B}"/>
            </a:ext>
          </a:extLst>
        </xdr:cNvPr>
        <xdr:cNvCxnSpPr/>
      </xdr:nvCxnSpPr>
      <xdr:spPr>
        <a:xfrm>
          <a:off x="4105275"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CDA70022-1213-4B82-BA64-2D0B532FB3B0}"/>
            </a:ext>
          </a:extLst>
        </xdr:cNvPr>
        <xdr:cNvSpPr txBox="1"/>
      </xdr:nvSpPr>
      <xdr:spPr>
        <a:xfrm>
          <a:off x="4219575" y="1595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5918A5B1-B4F3-4623-A0C8-72AE8C7C1137}"/>
            </a:ext>
          </a:extLst>
        </xdr:cNvPr>
        <xdr:cNvCxnSpPr/>
      </xdr:nvCxnSpPr>
      <xdr:spPr>
        <a:xfrm>
          <a:off x="4105275" y="16173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15632B31-29D9-40E9-94AA-410F415CFEF2}"/>
            </a:ext>
          </a:extLst>
        </xdr:cNvPr>
        <xdr:cNvSpPr txBox="1"/>
      </xdr:nvSpPr>
      <xdr:spPr>
        <a:xfrm>
          <a:off x="4219575" y="16697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7F44C2BE-D8FE-4BD3-85ED-8529897D8D19}"/>
            </a:ext>
          </a:extLst>
        </xdr:cNvPr>
        <xdr:cNvSpPr/>
      </xdr:nvSpPr>
      <xdr:spPr>
        <a:xfrm>
          <a:off x="4124325" y="16842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B43505F7-DDD5-4DD2-8273-274A0DB4ACBA}"/>
            </a:ext>
          </a:extLst>
        </xdr:cNvPr>
        <xdr:cNvSpPr/>
      </xdr:nvSpPr>
      <xdr:spPr>
        <a:xfrm>
          <a:off x="3381375" y="16946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73560BCA-B2EF-4539-B703-B8940CBDD389}"/>
            </a:ext>
          </a:extLst>
        </xdr:cNvPr>
        <xdr:cNvSpPr/>
      </xdr:nvSpPr>
      <xdr:spPr>
        <a:xfrm>
          <a:off x="2571750" y="16908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9DB2D30C-B4E3-412E-9E93-FDABAD5605F7}"/>
            </a:ext>
          </a:extLst>
        </xdr:cNvPr>
        <xdr:cNvSpPr/>
      </xdr:nvSpPr>
      <xdr:spPr>
        <a:xfrm>
          <a:off x="1781175" y="168700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141618DD-9796-47C0-A818-101A218CDAD7}"/>
            </a:ext>
          </a:extLst>
        </xdr:cNvPr>
        <xdr:cNvSpPr/>
      </xdr:nvSpPr>
      <xdr:spPr>
        <a:xfrm>
          <a:off x="981075" y="16849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E6AEF70-EF21-41A0-904C-382B93BD624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E6642B5-A0DF-49F5-AF2E-23B93CDD678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E5CF192-E87D-4007-8EEA-4C520A936FB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4E7DCFB-2EF3-4498-8F3A-E4EED85B8CF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1BFB260-46E1-46A5-9B8B-BF90CEDED71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120650</xdr:rowOff>
    </xdr:from>
    <xdr:to>
      <xdr:col>24</xdr:col>
      <xdr:colOff>114300</xdr:colOff>
      <xdr:row>105</xdr:row>
      <xdr:rowOff>50800</xdr:rowOff>
    </xdr:to>
    <xdr:sp macro="" textlink="">
      <xdr:nvSpPr>
        <xdr:cNvPr id="415" name="楕円 414">
          <a:extLst>
            <a:ext uri="{FF2B5EF4-FFF2-40B4-BE49-F238E27FC236}">
              <a16:creationId xmlns:a16="http://schemas.microsoft.com/office/drawing/2014/main" id="{40E74D09-20B0-4D44-832B-62B24389602A}"/>
            </a:ext>
          </a:extLst>
        </xdr:cNvPr>
        <xdr:cNvSpPr/>
      </xdr:nvSpPr>
      <xdr:spPr>
        <a:xfrm>
          <a:off x="4124325" y="17097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99077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5933ACC9-8F00-44CA-9FC4-525A03504ECC}"/>
            </a:ext>
          </a:extLst>
        </xdr:cNvPr>
        <xdr:cNvSpPr txBox="1"/>
      </xdr:nvSpPr>
      <xdr:spPr>
        <a:xfrm>
          <a:off x="4219575" y="1707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88264</xdr:rowOff>
    </xdr:from>
    <xdr:to>
      <xdr:col>20</xdr:col>
      <xdr:colOff>38100</xdr:colOff>
      <xdr:row>105</xdr:row>
      <xdr:rowOff>18414</xdr:rowOff>
    </xdr:to>
    <xdr:sp macro="" textlink="">
      <xdr:nvSpPr>
        <xdr:cNvPr id="417" name="楕円 416">
          <a:extLst>
            <a:ext uri="{FF2B5EF4-FFF2-40B4-BE49-F238E27FC236}">
              <a16:creationId xmlns:a16="http://schemas.microsoft.com/office/drawing/2014/main" id="{F1B52915-8236-47A4-96DC-299C6DCDC6E2}"/>
            </a:ext>
          </a:extLst>
        </xdr:cNvPr>
        <xdr:cNvSpPr/>
      </xdr:nvSpPr>
      <xdr:spPr>
        <a:xfrm>
          <a:off x="3381375" y="170586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139064</xdr:rowOff>
    </xdr:from>
    <xdr:to>
      <xdr:col>24</xdr:col>
      <xdr:colOff>63500</xdr:colOff>
      <xdr:row>105</xdr:row>
      <xdr:rowOff>0</xdr:rowOff>
    </xdr:to>
    <xdr:cxnSp macro="">
      <xdr:nvCxnSpPr>
        <xdr:cNvPr id="418" name="直線コネクタ 417">
          <a:extLst>
            <a:ext uri="{FF2B5EF4-FFF2-40B4-BE49-F238E27FC236}">
              <a16:creationId xmlns:a16="http://schemas.microsoft.com/office/drawing/2014/main" id="{0EC1B091-8996-4FE4-BF7A-C5BF4861FCB6}"/>
            </a:ext>
          </a:extLst>
        </xdr:cNvPr>
        <xdr:cNvCxnSpPr/>
      </xdr:nvCxnSpPr>
      <xdr:spPr>
        <a:xfrm>
          <a:off x="3429000" y="17115789"/>
          <a:ext cx="752475"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44450</xdr:rowOff>
    </xdr:from>
    <xdr:to>
      <xdr:col>15</xdr:col>
      <xdr:colOff>101600</xdr:colOff>
      <xdr:row>104</xdr:row>
      <xdr:rowOff>146050</xdr:rowOff>
    </xdr:to>
    <xdr:sp macro="" textlink="">
      <xdr:nvSpPr>
        <xdr:cNvPr id="419" name="楕円 418">
          <a:extLst>
            <a:ext uri="{FF2B5EF4-FFF2-40B4-BE49-F238E27FC236}">
              <a16:creationId xmlns:a16="http://schemas.microsoft.com/office/drawing/2014/main" id="{F843CE25-5469-4CEF-8FE4-9BCF210D6287}"/>
            </a:ext>
          </a:extLst>
        </xdr:cNvPr>
        <xdr:cNvSpPr/>
      </xdr:nvSpPr>
      <xdr:spPr>
        <a:xfrm>
          <a:off x="2571750" y="17021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95250</xdr:rowOff>
    </xdr:from>
    <xdr:to>
      <xdr:col>19</xdr:col>
      <xdr:colOff>177800</xdr:colOff>
      <xdr:row>104</xdr:row>
      <xdr:rowOff>139064</xdr:rowOff>
    </xdr:to>
    <xdr:cxnSp macro="">
      <xdr:nvCxnSpPr>
        <xdr:cNvPr id="420" name="直線コネクタ 419">
          <a:extLst>
            <a:ext uri="{FF2B5EF4-FFF2-40B4-BE49-F238E27FC236}">
              <a16:creationId xmlns:a16="http://schemas.microsoft.com/office/drawing/2014/main" id="{3F686A35-D79A-4AD7-9A47-C926E1B61539}"/>
            </a:ext>
          </a:extLst>
        </xdr:cNvPr>
        <xdr:cNvCxnSpPr/>
      </xdr:nvCxnSpPr>
      <xdr:spPr>
        <a:xfrm>
          <a:off x="2619375" y="17068800"/>
          <a:ext cx="80962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636</xdr:rowOff>
    </xdr:from>
    <xdr:to>
      <xdr:col>10</xdr:col>
      <xdr:colOff>165100</xdr:colOff>
      <xdr:row>104</xdr:row>
      <xdr:rowOff>102236</xdr:rowOff>
    </xdr:to>
    <xdr:sp macro="" textlink="">
      <xdr:nvSpPr>
        <xdr:cNvPr id="421" name="楕円 420">
          <a:extLst>
            <a:ext uri="{FF2B5EF4-FFF2-40B4-BE49-F238E27FC236}">
              <a16:creationId xmlns:a16="http://schemas.microsoft.com/office/drawing/2014/main" id="{571E89EC-DE90-4B7D-A793-FCE9140C0165}"/>
            </a:ext>
          </a:extLst>
        </xdr:cNvPr>
        <xdr:cNvSpPr/>
      </xdr:nvSpPr>
      <xdr:spPr>
        <a:xfrm>
          <a:off x="1781175" y="169741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51436</xdr:rowOff>
    </xdr:from>
    <xdr:to>
      <xdr:col>15</xdr:col>
      <xdr:colOff>50800</xdr:colOff>
      <xdr:row>104</xdr:row>
      <xdr:rowOff>95250</xdr:rowOff>
    </xdr:to>
    <xdr:cxnSp macro="">
      <xdr:nvCxnSpPr>
        <xdr:cNvPr id="422" name="直線コネクタ 421">
          <a:extLst>
            <a:ext uri="{FF2B5EF4-FFF2-40B4-BE49-F238E27FC236}">
              <a16:creationId xmlns:a16="http://schemas.microsoft.com/office/drawing/2014/main" id="{C7055576-5A7B-4E79-A05E-E1894C1357DD}"/>
            </a:ext>
          </a:extLst>
        </xdr:cNvPr>
        <xdr:cNvCxnSpPr/>
      </xdr:nvCxnSpPr>
      <xdr:spPr>
        <a:xfrm>
          <a:off x="1828800" y="17021811"/>
          <a:ext cx="7905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128270</xdr:rowOff>
    </xdr:from>
    <xdr:to>
      <xdr:col>6</xdr:col>
      <xdr:colOff>38100</xdr:colOff>
      <xdr:row>104</xdr:row>
      <xdr:rowOff>58420</xdr:rowOff>
    </xdr:to>
    <xdr:sp macro="" textlink="">
      <xdr:nvSpPr>
        <xdr:cNvPr id="423" name="楕円 422">
          <a:extLst>
            <a:ext uri="{FF2B5EF4-FFF2-40B4-BE49-F238E27FC236}">
              <a16:creationId xmlns:a16="http://schemas.microsoft.com/office/drawing/2014/main" id="{56B64F13-D106-41F3-8C24-7DEB0DA05FDA}"/>
            </a:ext>
          </a:extLst>
        </xdr:cNvPr>
        <xdr:cNvSpPr/>
      </xdr:nvSpPr>
      <xdr:spPr>
        <a:xfrm>
          <a:off x="981075" y="16927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xdr:rowOff>
    </xdr:from>
    <xdr:to>
      <xdr:col>10</xdr:col>
      <xdr:colOff>114300</xdr:colOff>
      <xdr:row>104</xdr:row>
      <xdr:rowOff>51436</xdr:rowOff>
    </xdr:to>
    <xdr:cxnSp macro="">
      <xdr:nvCxnSpPr>
        <xdr:cNvPr id="424" name="直線コネクタ 423">
          <a:extLst>
            <a:ext uri="{FF2B5EF4-FFF2-40B4-BE49-F238E27FC236}">
              <a16:creationId xmlns:a16="http://schemas.microsoft.com/office/drawing/2014/main" id="{99296909-36C8-4835-8032-761F274B1B66}"/>
            </a:ext>
          </a:extLst>
        </xdr:cNvPr>
        <xdr:cNvCxnSpPr/>
      </xdr:nvCxnSpPr>
      <xdr:spPr>
        <a:xfrm>
          <a:off x="1028700" y="16984345"/>
          <a:ext cx="80010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0BBC7031-54EC-456F-B606-7019B4BDEAA6}"/>
            </a:ext>
          </a:extLst>
        </xdr:cNvPr>
        <xdr:cNvSpPr txBox="1"/>
      </xdr:nvSpPr>
      <xdr:spPr>
        <a:xfrm>
          <a:off x="3239144" y="1672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8E0E6947-B795-49A5-AC0F-7E848EA1791A}"/>
            </a:ext>
          </a:extLst>
        </xdr:cNvPr>
        <xdr:cNvSpPr txBox="1"/>
      </xdr:nvSpPr>
      <xdr:spPr>
        <a:xfrm>
          <a:off x="2439044" y="1668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C5AD9CE1-ED68-4468-8C07-0EC058E1B85E}"/>
            </a:ext>
          </a:extLst>
        </xdr:cNvPr>
        <xdr:cNvSpPr txBox="1"/>
      </xdr:nvSpPr>
      <xdr:spPr>
        <a:xfrm>
          <a:off x="1648469" y="1664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1564A764-7CE5-4037-9955-76BBA1550ECC}"/>
            </a:ext>
          </a:extLst>
        </xdr:cNvPr>
        <xdr:cNvSpPr txBox="1"/>
      </xdr:nvSpPr>
      <xdr:spPr>
        <a:xfrm>
          <a:off x="8483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9541</xdr:rowOff>
    </xdr:from>
    <xdr:ext cx="405111" cy="259045"/>
    <xdr:sp macro="" textlink="">
      <xdr:nvSpPr>
        <xdr:cNvPr id="429" name="n_1mainValue【市民会館】&#10;有形固定資産減価償却率">
          <a:extLst>
            <a:ext uri="{FF2B5EF4-FFF2-40B4-BE49-F238E27FC236}">
              <a16:creationId xmlns:a16="http://schemas.microsoft.com/office/drawing/2014/main" id="{0AC75872-A963-422B-A663-935B38C7E91C}"/>
            </a:ext>
          </a:extLst>
        </xdr:cNvPr>
        <xdr:cNvSpPr txBox="1"/>
      </xdr:nvSpPr>
      <xdr:spPr>
        <a:xfrm>
          <a:off x="32391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137177</xdr:rowOff>
    </xdr:from>
    <xdr:ext cx="405111" cy="259045"/>
    <xdr:sp macro="" textlink="">
      <xdr:nvSpPr>
        <xdr:cNvPr id="430" name="n_2mainValue【市民会館】&#10;有形固定資産減価償却率">
          <a:extLst>
            <a:ext uri="{FF2B5EF4-FFF2-40B4-BE49-F238E27FC236}">
              <a16:creationId xmlns:a16="http://schemas.microsoft.com/office/drawing/2014/main" id="{D91C66EB-1B14-4324-A3A6-E7C132A0766A}"/>
            </a:ext>
          </a:extLst>
        </xdr:cNvPr>
        <xdr:cNvSpPr txBox="1"/>
      </xdr:nvSpPr>
      <xdr:spPr>
        <a:xfrm>
          <a:off x="2439044"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93363</xdr:rowOff>
    </xdr:from>
    <xdr:ext cx="405111" cy="259045"/>
    <xdr:sp macro="" textlink="">
      <xdr:nvSpPr>
        <xdr:cNvPr id="431" name="n_3mainValue【市民会館】&#10;有形固定資産減価償却率">
          <a:extLst>
            <a:ext uri="{FF2B5EF4-FFF2-40B4-BE49-F238E27FC236}">
              <a16:creationId xmlns:a16="http://schemas.microsoft.com/office/drawing/2014/main" id="{7BE63D13-97C8-4FA3-AA1E-93E3F0EBC9AA}"/>
            </a:ext>
          </a:extLst>
        </xdr:cNvPr>
        <xdr:cNvSpPr txBox="1"/>
      </xdr:nvSpPr>
      <xdr:spPr>
        <a:xfrm>
          <a:off x="1648469" y="1706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49547</xdr:rowOff>
    </xdr:from>
    <xdr:ext cx="405111" cy="259045"/>
    <xdr:sp macro="" textlink="">
      <xdr:nvSpPr>
        <xdr:cNvPr id="432" name="n_4mainValue【市民会館】&#10;有形固定資産減価償却率">
          <a:extLst>
            <a:ext uri="{FF2B5EF4-FFF2-40B4-BE49-F238E27FC236}">
              <a16:creationId xmlns:a16="http://schemas.microsoft.com/office/drawing/2014/main" id="{E7C743C7-1EA8-40BD-A970-B137E75DB44F}"/>
            </a:ext>
          </a:extLst>
        </xdr:cNvPr>
        <xdr:cNvSpPr txBox="1"/>
      </xdr:nvSpPr>
      <xdr:spPr>
        <a:xfrm>
          <a:off x="848369"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A316ACD7-5FD8-49EC-8E0B-B1D2B03DC6E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9480BD11-074D-4AB1-BB29-2C879FB9987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D77CBEC4-E07D-43C1-B6EC-AD2C81B39CE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9E7ED523-E145-42F5-954A-0941DDBEC56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6CDA786-45C6-4833-B3C2-D568436E987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84569CB1-0C41-4B65-9CB0-34C2A5A4B63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EC0621BA-5C84-41A6-B5C3-6F0A8467891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947303E-9CFB-4786-B85E-1C6EBB4B928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04FC96C6-CCB6-4995-99E6-601D7C7925D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E917A08-6C85-42F0-B8AD-28EA7314E8B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57BE4886-E094-4426-8BBB-220F31FC7FDB}"/>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50D2D436-AA4F-402E-A596-D60B2D1E8A08}"/>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BFD9355A-A9AA-4EF3-BA5E-9777FF630C3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4EEB6106-9088-447E-BF74-0B780CD1F2BE}"/>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4590055D-8149-4DE3-A7D2-4523BB9B2CD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F1D8C8B7-F1CB-40F7-8F72-DA0A34ACDCDF}"/>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8879933D-DE21-4E8F-8A31-FF02ABC57DC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7F051D77-1223-498C-8D69-C1D3CCE66E5F}"/>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259415C-6BE9-4D67-9EC4-1AAE3EDD50E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D8F2A48C-8920-4E73-AFD2-9BF84288AB39}"/>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80B44A0-8385-46A5-85FB-14D02DC898A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706A967-DD6C-41C9-8149-5AB8868664F6}"/>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3F6DCFCF-2F79-41B4-9684-4CD6643329B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89F01726-FA9F-4536-9BC9-5B841DD7F150}"/>
            </a:ext>
          </a:extLst>
        </xdr:cNvPr>
        <xdr:cNvCxnSpPr/>
      </xdr:nvCxnSpPr>
      <xdr:spPr>
        <a:xfrm flipV="1">
          <a:off x="9429115" y="16218536"/>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F2669B67-BAF2-411F-B58F-107ACAEFF592}"/>
            </a:ext>
          </a:extLst>
        </xdr:cNvPr>
        <xdr:cNvSpPr txBox="1"/>
      </xdr:nvSpPr>
      <xdr:spPr>
        <a:xfrm>
          <a:off x="9467850"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F3C54324-641E-4994-9A69-21F82D7D338A}"/>
            </a:ext>
          </a:extLst>
        </xdr:cNvPr>
        <xdr:cNvCxnSpPr/>
      </xdr:nvCxnSpPr>
      <xdr:spPr>
        <a:xfrm>
          <a:off x="9363075" y="17761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81F1BD03-6308-4E5A-8812-0E872E082E64}"/>
            </a:ext>
          </a:extLst>
        </xdr:cNvPr>
        <xdr:cNvSpPr txBox="1"/>
      </xdr:nvSpPr>
      <xdr:spPr>
        <a:xfrm>
          <a:off x="9467850"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9574C27A-FEF2-471B-86AA-8356FF9DCE94}"/>
            </a:ext>
          </a:extLst>
        </xdr:cNvPr>
        <xdr:cNvCxnSpPr/>
      </xdr:nvCxnSpPr>
      <xdr:spPr>
        <a:xfrm>
          <a:off x="9363075" y="1621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DF10B8B1-A09B-4729-9B2D-2E0E85BBEE7E}"/>
            </a:ext>
          </a:extLst>
        </xdr:cNvPr>
        <xdr:cNvSpPr txBox="1"/>
      </xdr:nvSpPr>
      <xdr:spPr>
        <a:xfrm>
          <a:off x="9467850" y="17136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765F334D-2DAD-4DAA-9453-452A558E6922}"/>
            </a:ext>
          </a:extLst>
        </xdr:cNvPr>
        <xdr:cNvSpPr/>
      </xdr:nvSpPr>
      <xdr:spPr>
        <a:xfrm>
          <a:off x="9401175" y="172853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CEB29D90-45A1-40A4-A03D-57FA75D59829}"/>
            </a:ext>
          </a:extLst>
        </xdr:cNvPr>
        <xdr:cNvSpPr/>
      </xdr:nvSpPr>
      <xdr:spPr>
        <a:xfrm>
          <a:off x="86391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5DC77707-383C-4787-9A2C-00D5CCBDA472}"/>
            </a:ext>
          </a:extLst>
        </xdr:cNvPr>
        <xdr:cNvSpPr/>
      </xdr:nvSpPr>
      <xdr:spPr>
        <a:xfrm>
          <a:off x="7839075" y="1730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1365DF78-135E-4305-987F-7629636FE461}"/>
            </a:ext>
          </a:extLst>
        </xdr:cNvPr>
        <xdr:cNvSpPr/>
      </xdr:nvSpPr>
      <xdr:spPr>
        <a:xfrm>
          <a:off x="7029450" y="17308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67311</xdr:rowOff>
    </xdr:from>
    <xdr:to>
      <xdr:col>36</xdr:col>
      <xdr:colOff>165100</xdr:colOff>
      <xdr:row>106</xdr:row>
      <xdr:rowOff>168911</xdr:rowOff>
    </xdr:to>
    <xdr:sp macro="" textlink="">
      <xdr:nvSpPr>
        <xdr:cNvPr id="466" name="フローチャート: 判断 465">
          <a:extLst>
            <a:ext uri="{FF2B5EF4-FFF2-40B4-BE49-F238E27FC236}">
              <a16:creationId xmlns:a16="http://schemas.microsoft.com/office/drawing/2014/main" id="{C46CDE3E-9ACD-44BB-A0D8-2AFDFC83B361}"/>
            </a:ext>
          </a:extLst>
        </xdr:cNvPr>
        <xdr:cNvSpPr/>
      </xdr:nvSpPr>
      <xdr:spPr>
        <a:xfrm>
          <a:off x="6238875" y="17380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68EC9F5-2453-4CBF-816F-DA6E12832C7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38A8517-210D-453B-A93E-713E10B0F4E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0CB5FD7-5147-4E84-BC1A-E66FB48056E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23E8484-A186-4D16-94AA-9AA525453D5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28D0870-26E3-4BCF-9C63-4B408BED78C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72" name="楕円 471">
          <a:extLst>
            <a:ext uri="{FF2B5EF4-FFF2-40B4-BE49-F238E27FC236}">
              <a16:creationId xmlns:a16="http://schemas.microsoft.com/office/drawing/2014/main" id="{98D0748A-B0B6-448A-82BE-E919080BA4B4}"/>
            </a:ext>
          </a:extLst>
        </xdr:cNvPr>
        <xdr:cNvSpPr/>
      </xdr:nvSpPr>
      <xdr:spPr>
        <a:xfrm>
          <a:off x="9401175" y="172891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125747</xdr:rowOff>
    </xdr:from>
    <xdr:ext cx="469744" cy="259045"/>
    <xdr:sp macro="" textlink="">
      <xdr:nvSpPr>
        <xdr:cNvPr id="473" name="【市民会館】&#10;一人当たり面積該当値テキスト">
          <a:extLst>
            <a:ext uri="{FF2B5EF4-FFF2-40B4-BE49-F238E27FC236}">
              <a16:creationId xmlns:a16="http://schemas.microsoft.com/office/drawing/2014/main" id="{E51D339F-B629-4F6D-9561-AFBC8EFC7AAE}"/>
            </a:ext>
          </a:extLst>
        </xdr:cNvPr>
        <xdr:cNvSpPr txBox="1"/>
      </xdr:nvSpPr>
      <xdr:spPr>
        <a:xfrm>
          <a:off x="9467850" y="1726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74" name="楕円 473">
          <a:extLst>
            <a:ext uri="{FF2B5EF4-FFF2-40B4-BE49-F238E27FC236}">
              <a16:creationId xmlns:a16="http://schemas.microsoft.com/office/drawing/2014/main" id="{F8D8FEE7-2787-4152-B1B8-A8A64865D8B4}"/>
            </a:ext>
          </a:extLst>
        </xdr:cNvPr>
        <xdr:cNvSpPr/>
      </xdr:nvSpPr>
      <xdr:spPr>
        <a:xfrm>
          <a:off x="8639175" y="17296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26670</xdr:rowOff>
    </xdr:from>
    <xdr:to>
      <xdr:col>55</xdr:col>
      <xdr:colOff>0</xdr:colOff>
      <xdr:row>106</xdr:row>
      <xdr:rowOff>30480</xdr:rowOff>
    </xdr:to>
    <xdr:cxnSp macro="">
      <xdr:nvCxnSpPr>
        <xdr:cNvPr id="475" name="直線コネクタ 474">
          <a:extLst>
            <a:ext uri="{FF2B5EF4-FFF2-40B4-BE49-F238E27FC236}">
              <a16:creationId xmlns:a16="http://schemas.microsoft.com/office/drawing/2014/main" id="{32815C20-1536-41A1-9ABE-B7DF82B5494D}"/>
            </a:ext>
          </a:extLst>
        </xdr:cNvPr>
        <xdr:cNvCxnSpPr/>
      </xdr:nvCxnSpPr>
      <xdr:spPr>
        <a:xfrm flipV="1">
          <a:off x="8686800" y="173462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154939</xdr:rowOff>
    </xdr:from>
    <xdr:to>
      <xdr:col>46</xdr:col>
      <xdr:colOff>38100</xdr:colOff>
      <xdr:row>106</xdr:row>
      <xdr:rowOff>85089</xdr:rowOff>
    </xdr:to>
    <xdr:sp macro="" textlink="">
      <xdr:nvSpPr>
        <xdr:cNvPr id="476" name="楕円 475">
          <a:extLst>
            <a:ext uri="{FF2B5EF4-FFF2-40B4-BE49-F238E27FC236}">
              <a16:creationId xmlns:a16="http://schemas.microsoft.com/office/drawing/2014/main" id="{F442370B-859C-4947-A280-0F27CBBC267F}"/>
            </a:ext>
          </a:extLst>
        </xdr:cNvPr>
        <xdr:cNvSpPr/>
      </xdr:nvSpPr>
      <xdr:spPr>
        <a:xfrm>
          <a:off x="7839075" y="172999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34289</xdr:rowOff>
    </xdr:to>
    <xdr:cxnSp macro="">
      <xdr:nvCxnSpPr>
        <xdr:cNvPr id="477" name="直線コネクタ 476">
          <a:extLst>
            <a:ext uri="{FF2B5EF4-FFF2-40B4-BE49-F238E27FC236}">
              <a16:creationId xmlns:a16="http://schemas.microsoft.com/office/drawing/2014/main" id="{85B1E054-F760-4E6F-8FE5-3547D1603448}"/>
            </a:ext>
          </a:extLst>
        </xdr:cNvPr>
        <xdr:cNvCxnSpPr/>
      </xdr:nvCxnSpPr>
      <xdr:spPr>
        <a:xfrm flipV="1">
          <a:off x="7886700" y="17343755"/>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162561</xdr:rowOff>
    </xdr:from>
    <xdr:to>
      <xdr:col>41</xdr:col>
      <xdr:colOff>101600</xdr:colOff>
      <xdr:row>106</xdr:row>
      <xdr:rowOff>92711</xdr:rowOff>
    </xdr:to>
    <xdr:sp macro="" textlink="">
      <xdr:nvSpPr>
        <xdr:cNvPr id="478" name="楕円 477">
          <a:extLst>
            <a:ext uri="{FF2B5EF4-FFF2-40B4-BE49-F238E27FC236}">
              <a16:creationId xmlns:a16="http://schemas.microsoft.com/office/drawing/2014/main" id="{70A41C5C-24C0-474C-A62B-23F357ED8F33}"/>
            </a:ext>
          </a:extLst>
        </xdr:cNvPr>
        <xdr:cNvSpPr/>
      </xdr:nvSpPr>
      <xdr:spPr>
        <a:xfrm>
          <a:off x="7029450" y="17304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34289</xdr:rowOff>
    </xdr:from>
    <xdr:to>
      <xdr:col>45</xdr:col>
      <xdr:colOff>177800</xdr:colOff>
      <xdr:row>106</xdr:row>
      <xdr:rowOff>41911</xdr:rowOff>
    </xdr:to>
    <xdr:cxnSp macro="">
      <xdr:nvCxnSpPr>
        <xdr:cNvPr id="479" name="直線コネクタ 478">
          <a:extLst>
            <a:ext uri="{FF2B5EF4-FFF2-40B4-BE49-F238E27FC236}">
              <a16:creationId xmlns:a16="http://schemas.microsoft.com/office/drawing/2014/main" id="{3487ECED-339D-4AB9-9980-6B131A834F2B}"/>
            </a:ext>
          </a:extLst>
        </xdr:cNvPr>
        <xdr:cNvCxnSpPr/>
      </xdr:nvCxnSpPr>
      <xdr:spPr>
        <a:xfrm flipV="1">
          <a:off x="7077075" y="17347564"/>
          <a:ext cx="80962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166370</xdr:rowOff>
    </xdr:from>
    <xdr:to>
      <xdr:col>36</xdr:col>
      <xdr:colOff>165100</xdr:colOff>
      <xdr:row>106</xdr:row>
      <xdr:rowOff>96520</xdr:rowOff>
    </xdr:to>
    <xdr:sp macro="" textlink="">
      <xdr:nvSpPr>
        <xdr:cNvPr id="480" name="楕円 479">
          <a:extLst>
            <a:ext uri="{FF2B5EF4-FFF2-40B4-BE49-F238E27FC236}">
              <a16:creationId xmlns:a16="http://schemas.microsoft.com/office/drawing/2014/main" id="{0A5F1BEB-ACA0-4CC1-AD56-673A6C4C6056}"/>
            </a:ext>
          </a:extLst>
        </xdr:cNvPr>
        <xdr:cNvSpPr/>
      </xdr:nvSpPr>
      <xdr:spPr>
        <a:xfrm>
          <a:off x="6238875" y="17308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41911</xdr:rowOff>
    </xdr:from>
    <xdr:to>
      <xdr:col>41</xdr:col>
      <xdr:colOff>50800</xdr:colOff>
      <xdr:row>106</xdr:row>
      <xdr:rowOff>45720</xdr:rowOff>
    </xdr:to>
    <xdr:cxnSp macro="">
      <xdr:nvCxnSpPr>
        <xdr:cNvPr id="481" name="直線コネクタ 480">
          <a:extLst>
            <a:ext uri="{FF2B5EF4-FFF2-40B4-BE49-F238E27FC236}">
              <a16:creationId xmlns:a16="http://schemas.microsoft.com/office/drawing/2014/main" id="{EFB95C30-DC9E-4438-BAA3-E3B7D44C05FA}"/>
            </a:ext>
          </a:extLst>
        </xdr:cNvPr>
        <xdr:cNvCxnSpPr/>
      </xdr:nvCxnSpPr>
      <xdr:spPr>
        <a:xfrm flipV="1">
          <a:off x="6286500" y="17361536"/>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D8DF0963-078A-4622-A034-1FBE935B087E}"/>
            </a:ext>
          </a:extLst>
        </xdr:cNvPr>
        <xdr:cNvSpPr txBox="1"/>
      </xdr:nvSpPr>
      <xdr:spPr>
        <a:xfrm>
          <a:off x="845827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D4F2ABE6-6265-4AE6-942A-7A81CDDB2967}"/>
            </a:ext>
          </a:extLst>
        </xdr:cNvPr>
        <xdr:cNvSpPr txBox="1"/>
      </xdr:nvSpPr>
      <xdr:spPr>
        <a:xfrm>
          <a:off x="76772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907C874A-17D6-490B-BA94-31AAFFFEDB3D}"/>
            </a:ext>
          </a:extLst>
        </xdr:cNvPr>
        <xdr:cNvSpPr txBox="1"/>
      </xdr:nvSpPr>
      <xdr:spPr>
        <a:xfrm>
          <a:off x="68676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160038</xdr:rowOff>
    </xdr:from>
    <xdr:ext cx="469744" cy="259045"/>
    <xdr:sp macro="" textlink="">
      <xdr:nvSpPr>
        <xdr:cNvPr id="485" name="n_4aveValue【市民会館】&#10;一人当たり面積">
          <a:extLst>
            <a:ext uri="{FF2B5EF4-FFF2-40B4-BE49-F238E27FC236}">
              <a16:creationId xmlns:a16="http://schemas.microsoft.com/office/drawing/2014/main" id="{29F34B6F-6419-445B-82CE-453D344B6A0F}"/>
            </a:ext>
          </a:extLst>
        </xdr:cNvPr>
        <xdr:cNvSpPr txBox="1"/>
      </xdr:nvSpPr>
      <xdr:spPr>
        <a:xfrm>
          <a:off x="6067502" y="1747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97807</xdr:rowOff>
    </xdr:from>
    <xdr:ext cx="469744" cy="259045"/>
    <xdr:sp macro="" textlink="">
      <xdr:nvSpPr>
        <xdr:cNvPr id="486" name="n_1mainValue【市民会館】&#10;一人当たり面積">
          <a:extLst>
            <a:ext uri="{FF2B5EF4-FFF2-40B4-BE49-F238E27FC236}">
              <a16:creationId xmlns:a16="http://schemas.microsoft.com/office/drawing/2014/main" id="{B449D6C5-D616-4EA9-8650-C3482CA6EF58}"/>
            </a:ext>
          </a:extLst>
        </xdr:cNvPr>
        <xdr:cNvSpPr txBox="1"/>
      </xdr:nvSpPr>
      <xdr:spPr>
        <a:xfrm>
          <a:off x="8458277"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101616</xdr:rowOff>
    </xdr:from>
    <xdr:ext cx="469744" cy="259045"/>
    <xdr:sp macro="" textlink="">
      <xdr:nvSpPr>
        <xdr:cNvPr id="487" name="n_2mainValue【市民会館】&#10;一人当たり面積">
          <a:extLst>
            <a:ext uri="{FF2B5EF4-FFF2-40B4-BE49-F238E27FC236}">
              <a16:creationId xmlns:a16="http://schemas.microsoft.com/office/drawing/2014/main" id="{AC12118A-609B-4C7D-801A-8CEA0E79B972}"/>
            </a:ext>
          </a:extLst>
        </xdr:cNvPr>
        <xdr:cNvSpPr txBox="1"/>
      </xdr:nvSpPr>
      <xdr:spPr>
        <a:xfrm>
          <a:off x="7677227" y="170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8" name="n_3mainValue【市民会館】&#10;一人当たり面積">
          <a:extLst>
            <a:ext uri="{FF2B5EF4-FFF2-40B4-BE49-F238E27FC236}">
              <a16:creationId xmlns:a16="http://schemas.microsoft.com/office/drawing/2014/main" id="{31AE9BDC-663F-44C4-B9DC-1D0B43DF90B5}"/>
            </a:ext>
          </a:extLst>
        </xdr:cNvPr>
        <xdr:cNvSpPr txBox="1"/>
      </xdr:nvSpPr>
      <xdr:spPr>
        <a:xfrm>
          <a:off x="68676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113047</xdr:rowOff>
    </xdr:from>
    <xdr:ext cx="469744" cy="259045"/>
    <xdr:sp macro="" textlink="">
      <xdr:nvSpPr>
        <xdr:cNvPr id="489" name="n_4mainValue【市民会館】&#10;一人当たり面積">
          <a:extLst>
            <a:ext uri="{FF2B5EF4-FFF2-40B4-BE49-F238E27FC236}">
              <a16:creationId xmlns:a16="http://schemas.microsoft.com/office/drawing/2014/main" id="{07153340-15AA-4B1F-8640-879D1A0FE50B}"/>
            </a:ext>
          </a:extLst>
        </xdr:cNvPr>
        <xdr:cNvSpPr txBox="1"/>
      </xdr:nvSpPr>
      <xdr:spPr>
        <a:xfrm>
          <a:off x="6067502"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5EE47AE-2E0D-47AA-B62E-C03CE1FF3C7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45AC226-5905-4FB2-B003-52C504FCD66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577119EB-A3E7-4243-9595-9C3B6B26EEE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01D3DEF-9C4F-4689-8534-FAD7F72DEDA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111B77E5-9BDC-47C8-938F-4596841F9B4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B1AE6B6-CCDE-46E8-97CA-0FB8461B8BD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CE5A5FF-8A0D-4901-8AA4-42ED5BE3836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DA04F2D-2ED5-4E28-A591-D2D373704B1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2665866-100E-47A4-9845-01EC378911C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258BD3EC-C05B-4B41-ABA9-F265071E35B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D9B2F11-2DC2-4D62-AD40-28CD3C3D105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4A4B4D8-11DC-42B5-8153-B2374CDFC4C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B2B3EE71-BFF4-47F5-8533-FDDA86205100}"/>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D9F8AD01-0DA6-4C1C-BBA8-1D2C2C609E88}"/>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130DD34-8243-492F-83DC-A0028E2DD6B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E339F6B5-2050-4B27-8F0F-9FF3D02E1F1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4F9AB6F-559F-4758-91EF-58FC7761239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D2EE26EE-F6B8-4FB5-82C4-58D49A4D0A7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4FC04B2-571B-4B1A-B356-8F5D08BA0DF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946AA9E9-1895-459A-9C5B-D344384BC1F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2DF7BEB-A118-4B97-BB2D-40B8C3F3A9C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D1C13D-E311-44E8-A31A-8BFD38F297D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7A255AD-FC24-4022-AE89-E47FFD6D57C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E8A1DDC-761F-454D-866F-683568CD46F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A59938-85ED-44CB-A8B4-FFF3682D1EA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70281BC3-8948-46FB-B66B-D581B831BDF1}"/>
            </a:ext>
          </a:extLst>
        </xdr:cNvPr>
        <xdr:cNvCxnSpPr/>
      </xdr:nvCxnSpPr>
      <xdr:spPr>
        <a:xfrm flipV="1">
          <a:off x="14696439" y="5535658"/>
          <a:ext cx="0" cy="115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B733CAE3-7922-4971-86E7-269639CDA3D9}"/>
            </a:ext>
          </a:extLst>
        </xdr:cNvPr>
        <xdr:cNvSpPr txBox="1"/>
      </xdr:nvSpPr>
      <xdr:spPr>
        <a:xfrm>
          <a:off x="14735175" y="669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B833B1AB-0D08-46C9-90AE-24F06F1CE333}"/>
            </a:ext>
          </a:extLst>
        </xdr:cNvPr>
        <xdr:cNvCxnSpPr/>
      </xdr:nvCxnSpPr>
      <xdr:spPr>
        <a:xfrm>
          <a:off x="14611350" y="6695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AA2FDFC8-EB95-49B0-8359-83BACEBEB894}"/>
            </a:ext>
          </a:extLst>
        </xdr:cNvPr>
        <xdr:cNvSpPr txBox="1"/>
      </xdr:nvSpPr>
      <xdr:spPr>
        <a:xfrm>
          <a:off x="14735175"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F88CFF80-AD6F-4EC6-8875-7888B55CCA7E}"/>
            </a:ext>
          </a:extLst>
        </xdr:cNvPr>
        <xdr:cNvCxnSpPr/>
      </xdr:nvCxnSpPr>
      <xdr:spPr>
        <a:xfrm>
          <a:off x="14611350" y="55356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A684F7FB-6EAD-410D-8F7C-AF03D4A76E32}"/>
            </a:ext>
          </a:extLst>
        </xdr:cNvPr>
        <xdr:cNvSpPr txBox="1"/>
      </xdr:nvSpPr>
      <xdr:spPr>
        <a:xfrm>
          <a:off x="14735175" y="6220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C90DBEA5-3115-4247-AC10-BDEA760B0119}"/>
            </a:ext>
          </a:extLst>
        </xdr:cNvPr>
        <xdr:cNvSpPr/>
      </xdr:nvSpPr>
      <xdr:spPr>
        <a:xfrm>
          <a:off x="14649450" y="6241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46633759-9EF2-4BD9-80F1-3594C976EDC4}"/>
            </a:ext>
          </a:extLst>
        </xdr:cNvPr>
        <xdr:cNvSpPr/>
      </xdr:nvSpPr>
      <xdr:spPr>
        <a:xfrm>
          <a:off x="13887450" y="62974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061CF6B0-6A4A-408A-8AAC-8B70992C2716}"/>
            </a:ext>
          </a:extLst>
        </xdr:cNvPr>
        <xdr:cNvSpPr/>
      </xdr:nvSpPr>
      <xdr:spPr>
        <a:xfrm>
          <a:off x="13096875" y="62550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28A5B9A5-652B-4446-BC74-F2154FF91AA0}"/>
            </a:ext>
          </a:extLst>
        </xdr:cNvPr>
        <xdr:cNvSpPr/>
      </xdr:nvSpPr>
      <xdr:spPr>
        <a:xfrm>
          <a:off x="12296775" y="62075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107043</xdr:rowOff>
    </xdr:from>
    <xdr:to>
      <xdr:col>67</xdr:col>
      <xdr:colOff>101600</xdr:colOff>
      <xdr:row>38</xdr:row>
      <xdr:rowOff>37193</xdr:rowOff>
    </xdr:to>
    <xdr:sp macro="" textlink="">
      <xdr:nvSpPr>
        <xdr:cNvPr id="525" name="フローチャート: 判断 524">
          <a:extLst>
            <a:ext uri="{FF2B5EF4-FFF2-40B4-BE49-F238E27FC236}">
              <a16:creationId xmlns:a16="http://schemas.microsoft.com/office/drawing/2014/main" id="{D6C3E0EC-6F38-40B7-B287-05010EC088FC}"/>
            </a:ext>
          </a:extLst>
        </xdr:cNvPr>
        <xdr:cNvSpPr/>
      </xdr:nvSpPr>
      <xdr:spPr>
        <a:xfrm>
          <a:off x="11487150" y="61046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BA43C05-8D8E-47F9-9FEC-3D816DA3A65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AB6CD5D-08F8-4AB2-9DE3-F2F713193E7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02264C0-6993-4429-BE5F-74FB1C587CD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068C099-B2C0-47B5-9C4A-6EC2168E6BD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6093EE7-CCD0-4DDC-AEFF-B7684342EA7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30299</xdr:rowOff>
    </xdr:from>
    <xdr:to>
      <xdr:col>85</xdr:col>
      <xdr:colOff>177800</xdr:colOff>
      <xdr:row>37</xdr:row>
      <xdr:rowOff>131899</xdr:rowOff>
    </xdr:to>
    <xdr:sp macro="" textlink="">
      <xdr:nvSpPr>
        <xdr:cNvPr id="531" name="楕円 530">
          <a:extLst>
            <a:ext uri="{FF2B5EF4-FFF2-40B4-BE49-F238E27FC236}">
              <a16:creationId xmlns:a16="http://schemas.microsoft.com/office/drawing/2014/main" id="{8087C0CF-AA66-45E4-A216-2FA935356D19}"/>
            </a:ext>
          </a:extLst>
        </xdr:cNvPr>
        <xdr:cNvSpPr/>
      </xdr:nvSpPr>
      <xdr:spPr>
        <a:xfrm>
          <a:off x="14649450" y="60278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53176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20584EBF-E336-4952-9C1C-F52270EAE146}"/>
            </a:ext>
          </a:extLst>
        </xdr:cNvPr>
        <xdr:cNvSpPr txBox="1"/>
      </xdr:nvSpPr>
      <xdr:spPr>
        <a:xfrm>
          <a:off x="14735175" y="5888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15603</xdr:rowOff>
    </xdr:from>
    <xdr:to>
      <xdr:col>81</xdr:col>
      <xdr:colOff>101600</xdr:colOff>
      <xdr:row>39</xdr:row>
      <xdr:rowOff>117203</xdr:rowOff>
    </xdr:to>
    <xdr:sp macro="" textlink="">
      <xdr:nvSpPr>
        <xdr:cNvPr id="533" name="楕円 532">
          <a:extLst>
            <a:ext uri="{FF2B5EF4-FFF2-40B4-BE49-F238E27FC236}">
              <a16:creationId xmlns:a16="http://schemas.microsoft.com/office/drawing/2014/main" id="{E56226BF-D239-4710-81E7-3A201F0838FB}"/>
            </a:ext>
          </a:extLst>
        </xdr:cNvPr>
        <xdr:cNvSpPr/>
      </xdr:nvSpPr>
      <xdr:spPr>
        <a:xfrm>
          <a:off x="13887450" y="63370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81099</xdr:rowOff>
    </xdr:from>
    <xdr:to>
      <xdr:col>85</xdr:col>
      <xdr:colOff>127000</xdr:colOff>
      <xdr:row>39</xdr:row>
      <xdr:rowOff>66403</xdr:rowOff>
    </xdr:to>
    <xdr:cxnSp macro="">
      <xdr:nvCxnSpPr>
        <xdr:cNvPr id="534" name="直線コネクタ 533">
          <a:extLst>
            <a:ext uri="{FF2B5EF4-FFF2-40B4-BE49-F238E27FC236}">
              <a16:creationId xmlns:a16="http://schemas.microsoft.com/office/drawing/2014/main" id="{02B97483-FDC0-41E2-9AA4-ECC7CEB95D13}"/>
            </a:ext>
          </a:extLst>
        </xdr:cNvPr>
        <xdr:cNvCxnSpPr/>
      </xdr:nvCxnSpPr>
      <xdr:spPr>
        <a:xfrm flipV="1">
          <a:off x="13935075" y="6085024"/>
          <a:ext cx="762000" cy="30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134801</xdr:rowOff>
    </xdr:from>
    <xdr:to>
      <xdr:col>76</xdr:col>
      <xdr:colOff>165100</xdr:colOff>
      <xdr:row>39</xdr:row>
      <xdr:rowOff>64951</xdr:rowOff>
    </xdr:to>
    <xdr:sp macro="" textlink="">
      <xdr:nvSpPr>
        <xdr:cNvPr id="535" name="楕円 534">
          <a:extLst>
            <a:ext uri="{FF2B5EF4-FFF2-40B4-BE49-F238E27FC236}">
              <a16:creationId xmlns:a16="http://schemas.microsoft.com/office/drawing/2014/main" id="{2D178344-ED62-405B-BCE9-770E8B1F597D}"/>
            </a:ext>
          </a:extLst>
        </xdr:cNvPr>
        <xdr:cNvSpPr/>
      </xdr:nvSpPr>
      <xdr:spPr>
        <a:xfrm>
          <a:off x="13096875" y="62974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14151</xdr:rowOff>
    </xdr:from>
    <xdr:to>
      <xdr:col>81</xdr:col>
      <xdr:colOff>50800</xdr:colOff>
      <xdr:row>39</xdr:row>
      <xdr:rowOff>66403</xdr:rowOff>
    </xdr:to>
    <xdr:cxnSp macro="">
      <xdr:nvCxnSpPr>
        <xdr:cNvPr id="536" name="直線コネクタ 535">
          <a:extLst>
            <a:ext uri="{FF2B5EF4-FFF2-40B4-BE49-F238E27FC236}">
              <a16:creationId xmlns:a16="http://schemas.microsoft.com/office/drawing/2014/main" id="{7C510171-660F-4D82-A103-3DA712C1A35C}"/>
            </a:ext>
          </a:extLst>
        </xdr:cNvPr>
        <xdr:cNvCxnSpPr/>
      </xdr:nvCxnSpPr>
      <xdr:spPr>
        <a:xfrm>
          <a:off x="13144500" y="6335576"/>
          <a:ext cx="790575"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537" name="楕円 536">
          <a:extLst>
            <a:ext uri="{FF2B5EF4-FFF2-40B4-BE49-F238E27FC236}">
              <a16:creationId xmlns:a16="http://schemas.microsoft.com/office/drawing/2014/main" id="{98726BBF-6A6A-4652-BE63-4E5822765DD7}"/>
            </a:ext>
          </a:extLst>
        </xdr:cNvPr>
        <xdr:cNvSpPr/>
      </xdr:nvSpPr>
      <xdr:spPr>
        <a:xfrm>
          <a:off x="12296775" y="6240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14151</xdr:rowOff>
    </xdr:to>
    <xdr:cxnSp macro="">
      <xdr:nvCxnSpPr>
        <xdr:cNvPr id="538" name="直線コネクタ 537">
          <a:extLst>
            <a:ext uri="{FF2B5EF4-FFF2-40B4-BE49-F238E27FC236}">
              <a16:creationId xmlns:a16="http://schemas.microsoft.com/office/drawing/2014/main" id="{3C90C644-AB04-4389-9A04-1D84B515BCD0}"/>
            </a:ext>
          </a:extLst>
        </xdr:cNvPr>
        <xdr:cNvCxnSpPr/>
      </xdr:nvCxnSpPr>
      <xdr:spPr>
        <a:xfrm>
          <a:off x="12344400" y="6287951"/>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22134</xdr:rowOff>
    </xdr:from>
    <xdr:to>
      <xdr:col>67</xdr:col>
      <xdr:colOff>101600</xdr:colOff>
      <xdr:row>38</xdr:row>
      <xdr:rowOff>123734</xdr:rowOff>
    </xdr:to>
    <xdr:sp macro="" textlink="">
      <xdr:nvSpPr>
        <xdr:cNvPr id="539" name="楕円 538">
          <a:extLst>
            <a:ext uri="{FF2B5EF4-FFF2-40B4-BE49-F238E27FC236}">
              <a16:creationId xmlns:a16="http://schemas.microsoft.com/office/drawing/2014/main" id="{BC5940F4-74CE-4791-9029-73E93F11289B}"/>
            </a:ext>
          </a:extLst>
        </xdr:cNvPr>
        <xdr:cNvSpPr/>
      </xdr:nvSpPr>
      <xdr:spPr>
        <a:xfrm>
          <a:off x="11487150" y="61848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72934</xdr:rowOff>
    </xdr:from>
    <xdr:to>
      <xdr:col>71</xdr:col>
      <xdr:colOff>177800</xdr:colOff>
      <xdr:row>38</xdr:row>
      <xdr:rowOff>128451</xdr:rowOff>
    </xdr:to>
    <xdr:cxnSp macro="">
      <xdr:nvCxnSpPr>
        <xdr:cNvPr id="540" name="直線コネクタ 539">
          <a:extLst>
            <a:ext uri="{FF2B5EF4-FFF2-40B4-BE49-F238E27FC236}">
              <a16:creationId xmlns:a16="http://schemas.microsoft.com/office/drawing/2014/main" id="{904E173A-CAB7-44F8-8509-DFAEAA61251E}"/>
            </a:ext>
          </a:extLst>
        </xdr:cNvPr>
        <xdr:cNvCxnSpPr/>
      </xdr:nvCxnSpPr>
      <xdr:spPr>
        <a:xfrm>
          <a:off x="11534775" y="6232434"/>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7D3113D-6BDF-48B5-97FF-5811234AF7CB}"/>
            </a:ext>
          </a:extLst>
        </xdr:cNvPr>
        <xdr:cNvSpPr txBox="1"/>
      </xdr:nvSpPr>
      <xdr:spPr>
        <a:xfrm>
          <a:off x="13745219" y="608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4434AB3-C536-4463-A09A-3DB7F15FA089}"/>
            </a:ext>
          </a:extLst>
        </xdr:cNvPr>
        <xdr:cNvSpPr txBox="1"/>
      </xdr:nvSpPr>
      <xdr:spPr>
        <a:xfrm>
          <a:off x="12964169"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3703A972-DC52-40A1-94B7-7FA952D6DC1A}"/>
            </a:ext>
          </a:extLst>
        </xdr:cNvPr>
        <xdr:cNvSpPr txBox="1"/>
      </xdr:nvSpPr>
      <xdr:spPr>
        <a:xfrm>
          <a:off x="12164069" y="600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53720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F6F69A55-2B86-4745-80D4-B1F7570C9298}"/>
            </a:ext>
          </a:extLst>
        </xdr:cNvPr>
        <xdr:cNvSpPr txBox="1"/>
      </xdr:nvSpPr>
      <xdr:spPr>
        <a:xfrm>
          <a:off x="11354444" y="5889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108330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01074D6-2A0A-4488-997C-0A84DD45828D}"/>
            </a:ext>
          </a:extLst>
        </xdr:cNvPr>
        <xdr:cNvSpPr txBox="1"/>
      </xdr:nvSpPr>
      <xdr:spPr>
        <a:xfrm>
          <a:off x="13745219" y="6429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56078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78EEB18F-4B05-4270-ACA2-FA7413C5A6F0}"/>
            </a:ext>
          </a:extLst>
        </xdr:cNvPr>
        <xdr:cNvSpPr txBox="1"/>
      </xdr:nvSpPr>
      <xdr:spPr>
        <a:xfrm>
          <a:off x="12964169" y="6380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EA148970-CFF1-4DD6-BC6C-FB8D4E59E69D}"/>
            </a:ext>
          </a:extLst>
        </xdr:cNvPr>
        <xdr:cNvSpPr txBox="1"/>
      </xdr:nvSpPr>
      <xdr:spPr>
        <a:xfrm>
          <a:off x="12164069" y="632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114861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014B582-268F-4949-890D-6C6B5B3E83BC}"/>
            </a:ext>
          </a:extLst>
        </xdr:cNvPr>
        <xdr:cNvSpPr txBox="1"/>
      </xdr:nvSpPr>
      <xdr:spPr>
        <a:xfrm>
          <a:off x="11354444" y="62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C5CCD36-B502-47E3-9F96-D7BDB22A6AA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ADC14FA-046D-46AD-A27A-A21B2B40513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55F59DA-2E9C-4FD5-ACD7-E2399EEEF9C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8D115DB-1896-4291-9C51-7F08A995B65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522E12E9-4DA6-42C0-8500-62CBBA30864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245C0CD-F08E-4D82-9E36-91CB691DE05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C06331B-F644-4B51-A9CE-060997D671D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1D72830-FE79-427D-8364-9AFD5B83109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23E130E-D1B6-4AA2-9297-3D290BEB7CA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B4C9D57-0340-4810-8E2E-ECCD4916880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0A5D7A7-6242-4A3D-AFB6-4FA3A85ECE71}"/>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58F26911-9348-4BA1-9CFA-E3D884DEB6AB}"/>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21048C24-A6C9-4D55-8091-DE378919CFF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BF0EEBBB-DD00-4703-8E12-5DCD6AE844CA}"/>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2F75771-A06B-427F-96AD-032194CC69F7}"/>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18D237F3-873E-450B-8765-26D6BB348265}"/>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5A96036-4C4E-4D89-8C19-0CE2BF38F4E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13DFF9F4-7CF5-43A5-A333-53C02927390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23122E5-9AA4-48AC-826B-18B132480BB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D3B0826-578A-4B26-B7DA-FFFF98DA4A20}"/>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9B45569D-51B1-4D8A-90DC-0C003BEF1E9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A9A8A911-3471-4AEB-9FAF-876132D473BB}"/>
            </a:ext>
          </a:extLst>
        </xdr:cNvPr>
        <xdr:cNvCxnSpPr/>
      </xdr:nvCxnSpPr>
      <xdr:spPr>
        <a:xfrm flipV="1">
          <a:off x="19954239" y="5383775"/>
          <a:ext cx="0" cy="1391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9E7AFBCF-4145-4D86-B039-E960A25C710C}"/>
            </a:ext>
          </a:extLst>
        </xdr:cNvPr>
        <xdr:cNvSpPr txBox="1"/>
      </xdr:nvSpPr>
      <xdr:spPr>
        <a:xfrm>
          <a:off x="19992975" y="6782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AB12BD96-C0B6-4F47-900C-AB0347B891CA}"/>
            </a:ext>
          </a:extLst>
        </xdr:cNvPr>
        <xdr:cNvCxnSpPr/>
      </xdr:nvCxnSpPr>
      <xdr:spPr>
        <a:xfrm>
          <a:off x="19878675" y="6775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5776BFCC-436C-4203-BBCD-189D07B5F05A}"/>
            </a:ext>
          </a:extLst>
        </xdr:cNvPr>
        <xdr:cNvSpPr txBox="1"/>
      </xdr:nvSpPr>
      <xdr:spPr>
        <a:xfrm>
          <a:off x="19992975" y="518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9F87AFE9-82EA-4625-ADB9-EB1766E6B552}"/>
            </a:ext>
          </a:extLst>
        </xdr:cNvPr>
        <xdr:cNvCxnSpPr/>
      </xdr:nvCxnSpPr>
      <xdr:spPr>
        <a:xfrm>
          <a:off x="19878675" y="5383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D8BB6F5-E8E9-47A7-B29A-3C8ECD974172}"/>
            </a:ext>
          </a:extLst>
        </xdr:cNvPr>
        <xdr:cNvSpPr txBox="1"/>
      </xdr:nvSpPr>
      <xdr:spPr>
        <a:xfrm>
          <a:off x="19992975" y="611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23436A16-6523-4B00-B468-0BCD73F8AD8E}"/>
            </a:ext>
          </a:extLst>
        </xdr:cNvPr>
        <xdr:cNvSpPr/>
      </xdr:nvSpPr>
      <xdr:spPr>
        <a:xfrm>
          <a:off x="19897725" y="6140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7E450A1A-C1C6-4185-A80C-78F41E90ABF6}"/>
            </a:ext>
          </a:extLst>
        </xdr:cNvPr>
        <xdr:cNvSpPr/>
      </xdr:nvSpPr>
      <xdr:spPr>
        <a:xfrm>
          <a:off x="19154775" y="612739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0DE4C466-C186-4C99-87A1-2F8A2AA4A239}"/>
            </a:ext>
          </a:extLst>
        </xdr:cNvPr>
        <xdr:cNvSpPr/>
      </xdr:nvSpPr>
      <xdr:spPr>
        <a:xfrm>
          <a:off x="18345150" y="6131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730C8B00-B0D6-4B6E-9011-FBDAC1D95D4A}"/>
            </a:ext>
          </a:extLst>
        </xdr:cNvPr>
        <xdr:cNvSpPr/>
      </xdr:nvSpPr>
      <xdr:spPr>
        <a:xfrm>
          <a:off x="17554575" y="61336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101624</xdr:rowOff>
    </xdr:from>
    <xdr:to>
      <xdr:col>98</xdr:col>
      <xdr:colOff>38100</xdr:colOff>
      <xdr:row>38</xdr:row>
      <xdr:rowOff>31775</xdr:rowOff>
    </xdr:to>
    <xdr:sp macro="" textlink="">
      <xdr:nvSpPr>
        <xdr:cNvPr id="580" name="フローチャート: 判断 579">
          <a:extLst>
            <a:ext uri="{FF2B5EF4-FFF2-40B4-BE49-F238E27FC236}">
              <a16:creationId xmlns:a16="http://schemas.microsoft.com/office/drawing/2014/main" id="{251809F9-A381-4D9F-A822-1855C30E6862}"/>
            </a:ext>
          </a:extLst>
        </xdr:cNvPr>
        <xdr:cNvSpPr/>
      </xdr:nvSpPr>
      <xdr:spPr>
        <a:xfrm>
          <a:off x="16754475" y="6105549"/>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55F963C-B444-4A14-A443-CBC3416BB65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2ADBE3C-9CC9-4B13-9C3B-5549FEDDE37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AF97A53-82E3-4AE3-9633-20C8BF6D10F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3599F3D-71FA-48FE-B622-FB841496A53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8123D28-062A-4C56-9F4B-9F018FAE980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154550</xdr:rowOff>
    </xdr:from>
    <xdr:to>
      <xdr:col>116</xdr:col>
      <xdr:colOff>114300</xdr:colOff>
      <xdr:row>33</xdr:row>
      <xdr:rowOff>84700</xdr:rowOff>
    </xdr:to>
    <xdr:sp macro="" textlink="">
      <xdr:nvSpPr>
        <xdr:cNvPr id="586" name="楕円 585">
          <a:extLst>
            <a:ext uri="{FF2B5EF4-FFF2-40B4-BE49-F238E27FC236}">
              <a16:creationId xmlns:a16="http://schemas.microsoft.com/office/drawing/2014/main" id="{3C1179CB-9AE0-4552-ACAD-08506696DD8C}"/>
            </a:ext>
          </a:extLst>
        </xdr:cNvPr>
        <xdr:cNvSpPr/>
      </xdr:nvSpPr>
      <xdr:spPr>
        <a:xfrm>
          <a:off x="19897725" y="5345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107577</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FC74C45-0E31-4C44-BD19-E0A8ED8D7BE9}"/>
            </a:ext>
          </a:extLst>
        </xdr:cNvPr>
        <xdr:cNvSpPr txBox="1"/>
      </xdr:nvSpPr>
      <xdr:spPr>
        <a:xfrm>
          <a:off x="19992975" y="529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37287</xdr:rowOff>
    </xdr:from>
    <xdr:to>
      <xdr:col>112</xdr:col>
      <xdr:colOff>38100</xdr:colOff>
      <xdr:row>35</xdr:row>
      <xdr:rowOff>138887</xdr:rowOff>
    </xdr:to>
    <xdr:sp macro="" textlink="">
      <xdr:nvSpPr>
        <xdr:cNvPr id="588" name="楕円 587">
          <a:extLst>
            <a:ext uri="{FF2B5EF4-FFF2-40B4-BE49-F238E27FC236}">
              <a16:creationId xmlns:a16="http://schemas.microsoft.com/office/drawing/2014/main" id="{EC4B80A6-8B1A-43D7-900C-C6BD34FFD6B0}"/>
            </a:ext>
          </a:extLst>
        </xdr:cNvPr>
        <xdr:cNvSpPr/>
      </xdr:nvSpPr>
      <xdr:spPr>
        <a:xfrm>
          <a:off x="19154775" y="57141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33900</xdr:rowOff>
    </xdr:from>
    <xdr:to>
      <xdr:col>116</xdr:col>
      <xdr:colOff>63500</xdr:colOff>
      <xdr:row>35</xdr:row>
      <xdr:rowOff>88087</xdr:rowOff>
    </xdr:to>
    <xdr:cxnSp macro="">
      <xdr:nvCxnSpPr>
        <xdr:cNvPr id="589" name="直線コネクタ 588">
          <a:extLst>
            <a:ext uri="{FF2B5EF4-FFF2-40B4-BE49-F238E27FC236}">
              <a16:creationId xmlns:a16="http://schemas.microsoft.com/office/drawing/2014/main" id="{06C2AB6D-E017-40FA-B4B2-8C6B4E1CAF82}"/>
            </a:ext>
          </a:extLst>
        </xdr:cNvPr>
        <xdr:cNvCxnSpPr/>
      </xdr:nvCxnSpPr>
      <xdr:spPr>
        <a:xfrm flipV="1">
          <a:off x="19202400" y="5383775"/>
          <a:ext cx="752475" cy="37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53600</xdr:rowOff>
    </xdr:from>
    <xdr:to>
      <xdr:col>107</xdr:col>
      <xdr:colOff>101600</xdr:colOff>
      <xdr:row>35</xdr:row>
      <xdr:rowOff>155200</xdr:rowOff>
    </xdr:to>
    <xdr:sp macro="" textlink="">
      <xdr:nvSpPr>
        <xdr:cNvPr id="590" name="楕円 589">
          <a:extLst>
            <a:ext uri="{FF2B5EF4-FFF2-40B4-BE49-F238E27FC236}">
              <a16:creationId xmlns:a16="http://schemas.microsoft.com/office/drawing/2014/main" id="{A59934C4-2771-4418-BA85-3C3144CCEEE0}"/>
            </a:ext>
          </a:extLst>
        </xdr:cNvPr>
        <xdr:cNvSpPr/>
      </xdr:nvSpPr>
      <xdr:spPr>
        <a:xfrm>
          <a:off x="18345150" y="57273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88087</xdr:rowOff>
    </xdr:from>
    <xdr:to>
      <xdr:col>111</xdr:col>
      <xdr:colOff>177800</xdr:colOff>
      <xdr:row>35</xdr:row>
      <xdr:rowOff>104400</xdr:rowOff>
    </xdr:to>
    <xdr:cxnSp macro="">
      <xdr:nvCxnSpPr>
        <xdr:cNvPr id="591" name="直線コネクタ 590">
          <a:extLst>
            <a:ext uri="{FF2B5EF4-FFF2-40B4-BE49-F238E27FC236}">
              <a16:creationId xmlns:a16="http://schemas.microsoft.com/office/drawing/2014/main" id="{5B42FEF3-9E79-46FF-AC88-454C7E7117C3}"/>
            </a:ext>
          </a:extLst>
        </xdr:cNvPr>
        <xdr:cNvCxnSpPr/>
      </xdr:nvCxnSpPr>
      <xdr:spPr>
        <a:xfrm flipV="1">
          <a:off x="18392775" y="5761812"/>
          <a:ext cx="809625" cy="2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65734</xdr:rowOff>
    </xdr:from>
    <xdr:to>
      <xdr:col>102</xdr:col>
      <xdr:colOff>165100</xdr:colOff>
      <xdr:row>35</xdr:row>
      <xdr:rowOff>167334</xdr:rowOff>
    </xdr:to>
    <xdr:sp macro="" textlink="">
      <xdr:nvSpPr>
        <xdr:cNvPr id="592" name="楕円 591">
          <a:extLst>
            <a:ext uri="{FF2B5EF4-FFF2-40B4-BE49-F238E27FC236}">
              <a16:creationId xmlns:a16="http://schemas.microsoft.com/office/drawing/2014/main" id="{3BF5C64E-643B-4067-964C-87C13164613C}"/>
            </a:ext>
          </a:extLst>
        </xdr:cNvPr>
        <xdr:cNvSpPr/>
      </xdr:nvSpPr>
      <xdr:spPr>
        <a:xfrm>
          <a:off x="17554575" y="57458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104400</xdr:rowOff>
    </xdr:from>
    <xdr:to>
      <xdr:col>107</xdr:col>
      <xdr:colOff>50800</xdr:colOff>
      <xdr:row>35</xdr:row>
      <xdr:rowOff>116534</xdr:rowOff>
    </xdr:to>
    <xdr:cxnSp macro="">
      <xdr:nvCxnSpPr>
        <xdr:cNvPr id="593" name="直線コネクタ 592">
          <a:extLst>
            <a:ext uri="{FF2B5EF4-FFF2-40B4-BE49-F238E27FC236}">
              <a16:creationId xmlns:a16="http://schemas.microsoft.com/office/drawing/2014/main" id="{B589BBC7-9F3C-44AF-877C-46271B3A5EF8}"/>
            </a:ext>
          </a:extLst>
        </xdr:cNvPr>
        <xdr:cNvCxnSpPr/>
      </xdr:nvCxnSpPr>
      <xdr:spPr>
        <a:xfrm flipV="1">
          <a:off x="17602200" y="5784475"/>
          <a:ext cx="790575"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77548</xdr:rowOff>
    </xdr:from>
    <xdr:to>
      <xdr:col>98</xdr:col>
      <xdr:colOff>38100</xdr:colOff>
      <xdr:row>36</xdr:row>
      <xdr:rowOff>7698</xdr:rowOff>
    </xdr:to>
    <xdr:sp macro="" textlink="">
      <xdr:nvSpPr>
        <xdr:cNvPr id="594" name="楕円 593">
          <a:extLst>
            <a:ext uri="{FF2B5EF4-FFF2-40B4-BE49-F238E27FC236}">
              <a16:creationId xmlns:a16="http://schemas.microsoft.com/office/drawing/2014/main" id="{B1AB33E9-0ED9-4C9A-B403-62C08C41B8DF}"/>
            </a:ext>
          </a:extLst>
        </xdr:cNvPr>
        <xdr:cNvSpPr/>
      </xdr:nvSpPr>
      <xdr:spPr>
        <a:xfrm>
          <a:off x="16754475" y="57544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116534</xdr:rowOff>
    </xdr:from>
    <xdr:to>
      <xdr:col>102</xdr:col>
      <xdr:colOff>114300</xdr:colOff>
      <xdr:row>35</xdr:row>
      <xdr:rowOff>128348</xdr:rowOff>
    </xdr:to>
    <xdr:cxnSp macro="">
      <xdr:nvCxnSpPr>
        <xdr:cNvPr id="595" name="直線コネクタ 594">
          <a:extLst>
            <a:ext uri="{FF2B5EF4-FFF2-40B4-BE49-F238E27FC236}">
              <a16:creationId xmlns:a16="http://schemas.microsoft.com/office/drawing/2014/main" id="{39937A46-EDD0-4B76-AD5F-94E371D36DEC}"/>
            </a:ext>
          </a:extLst>
        </xdr:cNvPr>
        <xdr:cNvCxnSpPr/>
      </xdr:nvCxnSpPr>
      <xdr:spPr>
        <a:xfrm flipV="1">
          <a:off x="16802100" y="5793434"/>
          <a:ext cx="800100" cy="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89DB8435-4A7C-425B-BAAA-496E5E2CD164}"/>
            </a:ext>
          </a:extLst>
        </xdr:cNvPr>
        <xdr:cNvSpPr txBox="1"/>
      </xdr:nvSpPr>
      <xdr:spPr>
        <a:xfrm>
          <a:off x="18944736" y="62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A5942A6-1EAB-4A88-8A0D-113882923D5A}"/>
            </a:ext>
          </a:extLst>
        </xdr:cNvPr>
        <xdr:cNvSpPr txBox="1"/>
      </xdr:nvSpPr>
      <xdr:spPr>
        <a:xfrm>
          <a:off x="18163686" y="62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74DE2C02-706F-4959-9F8D-241A2CEE411E}"/>
            </a:ext>
          </a:extLst>
        </xdr:cNvPr>
        <xdr:cNvSpPr txBox="1"/>
      </xdr:nvSpPr>
      <xdr:spPr>
        <a:xfrm>
          <a:off x="17354061" y="62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22901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CE16640C-8C03-4F0F-8197-18BE8D26F149}"/>
            </a:ext>
          </a:extLst>
        </xdr:cNvPr>
        <xdr:cNvSpPr txBox="1"/>
      </xdr:nvSpPr>
      <xdr:spPr>
        <a:xfrm>
          <a:off x="16563486" y="61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155414</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71607364-13ED-496C-8426-45181A26FB59}"/>
            </a:ext>
          </a:extLst>
        </xdr:cNvPr>
        <xdr:cNvSpPr txBox="1"/>
      </xdr:nvSpPr>
      <xdr:spPr>
        <a:xfrm>
          <a:off x="18915595" y="550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277</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50D793E4-F31B-4C45-AB64-937F2340D07A}"/>
            </a:ext>
          </a:extLst>
        </xdr:cNvPr>
        <xdr:cNvSpPr txBox="1"/>
      </xdr:nvSpPr>
      <xdr:spPr>
        <a:xfrm>
          <a:off x="18134545" y="5515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12411</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A16371EA-86F4-47B4-875C-9D2CE4172E8B}"/>
            </a:ext>
          </a:extLst>
        </xdr:cNvPr>
        <xdr:cNvSpPr txBox="1"/>
      </xdr:nvSpPr>
      <xdr:spPr>
        <a:xfrm>
          <a:off x="17324920" y="552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24225</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EE0C3457-D4DB-42F4-A89B-037CEEF1B564}"/>
            </a:ext>
          </a:extLst>
        </xdr:cNvPr>
        <xdr:cNvSpPr txBox="1"/>
      </xdr:nvSpPr>
      <xdr:spPr>
        <a:xfrm>
          <a:off x="16524820" y="554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4EF639B-E0CF-458B-B9CA-2D7670EE7FC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15356608-4B93-4BE1-AD4A-B9B909C79B6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944EBD7-CBAF-406E-9E13-6DCDF13BE27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772F168B-88A5-4216-A314-41470B228C0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F9AB368-2CEB-47FD-BF00-87E09EB2B4A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DED2650-46E2-4571-B8FB-F9DBFC0242D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A379CC7-CFE4-4E49-9F98-4F6AE577B16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165ED5EF-794D-44D5-B743-CD436C575F5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C3004D67-D246-44FF-AC92-9085F12ADA5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B732AE21-5638-43A9-BE8D-5190AB08BC6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C2AAE119-D417-49DB-A9CB-A327E448D8A1}"/>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28FBB0CB-FE39-46D4-A1A2-2723528A163D}"/>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77BC6EAE-6B0C-4196-A5F9-7E90F8302090}"/>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91AAF75B-6222-4623-B78D-11517D377EA9}"/>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D2D31252-06BA-4352-A123-A7F7B38AE4AD}"/>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E01CF440-6699-46D2-9A53-7A8E19FD6B02}"/>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E15C2256-AA32-494A-AACC-DFCD12177EFB}"/>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9F995258-5474-4898-9CD0-A6B46353C887}"/>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0454440B-362D-427A-BF9F-AAB2424E08DF}"/>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D8AC9951-6779-4227-8AAE-10AF4430910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65A6E8EE-F6AD-4F32-95A2-AD4777150239}"/>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AC7E2B5B-56C4-456F-AEF3-15B7F823F59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56A5F5DF-16DD-4B84-B2BB-08A451ACE8AE}"/>
            </a:ext>
          </a:extLst>
        </xdr:cNvPr>
        <xdr:cNvCxnSpPr/>
      </xdr:nvCxnSpPr>
      <xdr:spPr>
        <a:xfrm flipV="1">
          <a:off x="14696439" y="8962009"/>
          <a:ext cx="0" cy="1506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28BFD872-BC3A-4F51-A478-874912BA0F4F}"/>
            </a:ext>
          </a:extLst>
        </xdr:cNvPr>
        <xdr:cNvSpPr txBox="1"/>
      </xdr:nvSpPr>
      <xdr:spPr>
        <a:xfrm>
          <a:off x="14735175" y="10475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7AC3664A-F0AA-456A-811E-6CC0CBF722D5}"/>
            </a:ext>
          </a:extLst>
        </xdr:cNvPr>
        <xdr:cNvCxnSpPr/>
      </xdr:nvCxnSpPr>
      <xdr:spPr>
        <a:xfrm>
          <a:off x="14611350" y="104687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E561DC9D-7370-4367-86C2-FDF3F07002BD}"/>
            </a:ext>
          </a:extLst>
        </xdr:cNvPr>
        <xdr:cNvSpPr txBox="1"/>
      </xdr:nvSpPr>
      <xdr:spPr>
        <a:xfrm>
          <a:off x="14735175" y="875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612BE003-2F20-4C5C-864F-584116B5AEE6}"/>
            </a:ext>
          </a:extLst>
        </xdr:cNvPr>
        <xdr:cNvCxnSpPr/>
      </xdr:nvCxnSpPr>
      <xdr:spPr>
        <a:xfrm>
          <a:off x="14611350" y="89620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7E60DFA5-7418-4CC0-873E-02CA90FA5804}"/>
            </a:ext>
          </a:extLst>
        </xdr:cNvPr>
        <xdr:cNvSpPr txBox="1"/>
      </xdr:nvSpPr>
      <xdr:spPr>
        <a:xfrm>
          <a:off x="14735175" y="9249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8719A034-8697-45CC-AA11-4E45B20F1E49}"/>
            </a:ext>
          </a:extLst>
        </xdr:cNvPr>
        <xdr:cNvSpPr/>
      </xdr:nvSpPr>
      <xdr:spPr>
        <a:xfrm>
          <a:off x="14649450" y="940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B55BDFA7-3AD8-4BA2-BD83-2CC24D595ABE}"/>
            </a:ext>
          </a:extLst>
        </xdr:cNvPr>
        <xdr:cNvSpPr/>
      </xdr:nvSpPr>
      <xdr:spPr>
        <a:xfrm>
          <a:off x="13887450" y="9314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07A5A0E1-6C28-493C-B0BE-CD2F86A5E3D1}"/>
            </a:ext>
          </a:extLst>
        </xdr:cNvPr>
        <xdr:cNvSpPr/>
      </xdr:nvSpPr>
      <xdr:spPr>
        <a:xfrm>
          <a:off x="13096875" y="92364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DD4FD1FD-8DCC-40E7-93D7-4D72F484104B}"/>
            </a:ext>
          </a:extLst>
        </xdr:cNvPr>
        <xdr:cNvSpPr/>
      </xdr:nvSpPr>
      <xdr:spPr>
        <a:xfrm>
          <a:off x="12296775" y="92016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55</xdr:row>
      <xdr:rowOff>152654</xdr:rowOff>
    </xdr:from>
    <xdr:to>
      <xdr:col>67</xdr:col>
      <xdr:colOff>101600</xdr:colOff>
      <xdr:row>56</xdr:row>
      <xdr:rowOff>82804</xdr:rowOff>
    </xdr:to>
    <xdr:sp macro="" textlink="">
      <xdr:nvSpPr>
        <xdr:cNvPr id="636" name="フローチャート: 判断 635">
          <a:extLst>
            <a:ext uri="{FF2B5EF4-FFF2-40B4-BE49-F238E27FC236}">
              <a16:creationId xmlns:a16="http://schemas.microsoft.com/office/drawing/2014/main" id="{81CAB7B6-00D1-40DA-9080-C60E14A3EF6C}"/>
            </a:ext>
          </a:extLst>
        </xdr:cNvPr>
        <xdr:cNvSpPr/>
      </xdr:nvSpPr>
      <xdr:spPr>
        <a:xfrm>
          <a:off x="11487150" y="90680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6989DCB-9090-4ECF-BEBC-932F3B8526E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AA77E94B-0207-4074-8E28-585D72DD8F6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D7C05C9-3508-49CE-BF6B-927B83D6674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7C6585A-4BD8-4A19-BB81-692188AD0C4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3A42418-62CC-404B-BEE2-3C810C1BAB4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20066</xdr:rowOff>
    </xdr:from>
    <xdr:to>
      <xdr:col>85</xdr:col>
      <xdr:colOff>177800</xdr:colOff>
      <xdr:row>59</xdr:row>
      <xdr:rowOff>121666</xdr:rowOff>
    </xdr:to>
    <xdr:sp macro="" textlink="">
      <xdr:nvSpPr>
        <xdr:cNvPr id="642" name="楕円 641">
          <a:extLst>
            <a:ext uri="{FF2B5EF4-FFF2-40B4-BE49-F238E27FC236}">
              <a16:creationId xmlns:a16="http://schemas.microsoft.com/office/drawing/2014/main" id="{2A7F4943-96AD-4EE1-A3A3-B04605AF8E29}"/>
            </a:ext>
          </a:extLst>
        </xdr:cNvPr>
        <xdr:cNvSpPr/>
      </xdr:nvSpPr>
      <xdr:spPr>
        <a:xfrm>
          <a:off x="14649450" y="95831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169943</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46617859-3066-444C-B54C-EF5F897A67D8}"/>
            </a:ext>
          </a:extLst>
        </xdr:cNvPr>
        <xdr:cNvSpPr txBox="1"/>
      </xdr:nvSpPr>
      <xdr:spPr>
        <a:xfrm>
          <a:off x="14735175" y="9561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72644</xdr:rowOff>
    </xdr:from>
    <xdr:to>
      <xdr:col>81</xdr:col>
      <xdr:colOff>101600</xdr:colOff>
      <xdr:row>59</xdr:row>
      <xdr:rowOff>2794</xdr:rowOff>
    </xdr:to>
    <xdr:sp macro="" textlink="">
      <xdr:nvSpPr>
        <xdr:cNvPr id="644" name="楕円 643">
          <a:extLst>
            <a:ext uri="{FF2B5EF4-FFF2-40B4-BE49-F238E27FC236}">
              <a16:creationId xmlns:a16="http://schemas.microsoft.com/office/drawing/2014/main" id="{F2873D3D-F4FF-4A01-B977-9C8556500172}"/>
            </a:ext>
          </a:extLst>
        </xdr:cNvPr>
        <xdr:cNvSpPr/>
      </xdr:nvSpPr>
      <xdr:spPr>
        <a:xfrm>
          <a:off x="13887450" y="94706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123444</xdr:rowOff>
    </xdr:from>
    <xdr:to>
      <xdr:col>85</xdr:col>
      <xdr:colOff>127000</xdr:colOff>
      <xdr:row>59</xdr:row>
      <xdr:rowOff>70866</xdr:rowOff>
    </xdr:to>
    <xdr:cxnSp macro="">
      <xdr:nvCxnSpPr>
        <xdr:cNvPr id="645" name="直線コネクタ 644">
          <a:extLst>
            <a:ext uri="{FF2B5EF4-FFF2-40B4-BE49-F238E27FC236}">
              <a16:creationId xmlns:a16="http://schemas.microsoft.com/office/drawing/2014/main" id="{988BBFB9-0645-482F-8373-9A3F87E8B876}"/>
            </a:ext>
          </a:extLst>
        </xdr:cNvPr>
        <xdr:cNvCxnSpPr/>
      </xdr:nvCxnSpPr>
      <xdr:spPr>
        <a:xfrm>
          <a:off x="13935075" y="9527794"/>
          <a:ext cx="762000" cy="10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129794</xdr:rowOff>
    </xdr:from>
    <xdr:to>
      <xdr:col>76</xdr:col>
      <xdr:colOff>165100</xdr:colOff>
      <xdr:row>58</xdr:row>
      <xdr:rowOff>59944</xdr:rowOff>
    </xdr:to>
    <xdr:sp macro="" textlink="">
      <xdr:nvSpPr>
        <xdr:cNvPr id="646" name="楕円 645">
          <a:extLst>
            <a:ext uri="{FF2B5EF4-FFF2-40B4-BE49-F238E27FC236}">
              <a16:creationId xmlns:a16="http://schemas.microsoft.com/office/drawing/2014/main" id="{028936AF-A880-428A-99F6-2A518552E6B8}"/>
            </a:ext>
          </a:extLst>
        </xdr:cNvPr>
        <xdr:cNvSpPr/>
      </xdr:nvSpPr>
      <xdr:spPr>
        <a:xfrm>
          <a:off x="13096875" y="93658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9144</xdr:rowOff>
    </xdr:from>
    <xdr:to>
      <xdr:col>81</xdr:col>
      <xdr:colOff>50800</xdr:colOff>
      <xdr:row>58</xdr:row>
      <xdr:rowOff>123444</xdr:rowOff>
    </xdr:to>
    <xdr:cxnSp macro="">
      <xdr:nvCxnSpPr>
        <xdr:cNvPr id="647" name="直線コネクタ 646">
          <a:extLst>
            <a:ext uri="{FF2B5EF4-FFF2-40B4-BE49-F238E27FC236}">
              <a16:creationId xmlns:a16="http://schemas.microsoft.com/office/drawing/2014/main" id="{0C5D6BA6-2D80-47F6-88F2-56F14856208E}"/>
            </a:ext>
          </a:extLst>
        </xdr:cNvPr>
        <xdr:cNvCxnSpPr/>
      </xdr:nvCxnSpPr>
      <xdr:spPr>
        <a:xfrm>
          <a:off x="13144500" y="9413494"/>
          <a:ext cx="7905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15494</xdr:rowOff>
    </xdr:from>
    <xdr:to>
      <xdr:col>72</xdr:col>
      <xdr:colOff>38100</xdr:colOff>
      <xdr:row>57</xdr:row>
      <xdr:rowOff>117094</xdr:rowOff>
    </xdr:to>
    <xdr:sp macro="" textlink="">
      <xdr:nvSpPr>
        <xdr:cNvPr id="648" name="楕円 647">
          <a:extLst>
            <a:ext uri="{FF2B5EF4-FFF2-40B4-BE49-F238E27FC236}">
              <a16:creationId xmlns:a16="http://schemas.microsoft.com/office/drawing/2014/main" id="{88D3D84C-5A75-4D4B-A0DB-C95A0544FF68}"/>
            </a:ext>
          </a:extLst>
        </xdr:cNvPr>
        <xdr:cNvSpPr/>
      </xdr:nvSpPr>
      <xdr:spPr>
        <a:xfrm>
          <a:off x="12296775" y="92515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66294</xdr:rowOff>
    </xdr:from>
    <xdr:to>
      <xdr:col>76</xdr:col>
      <xdr:colOff>114300</xdr:colOff>
      <xdr:row>58</xdr:row>
      <xdr:rowOff>9144</xdr:rowOff>
    </xdr:to>
    <xdr:cxnSp macro="">
      <xdr:nvCxnSpPr>
        <xdr:cNvPr id="649" name="直線コネクタ 648">
          <a:extLst>
            <a:ext uri="{FF2B5EF4-FFF2-40B4-BE49-F238E27FC236}">
              <a16:creationId xmlns:a16="http://schemas.microsoft.com/office/drawing/2014/main" id="{CC725ACA-7066-4737-AFB3-02D27A9DD40D}"/>
            </a:ext>
          </a:extLst>
        </xdr:cNvPr>
        <xdr:cNvCxnSpPr/>
      </xdr:nvCxnSpPr>
      <xdr:spPr>
        <a:xfrm>
          <a:off x="12344400" y="9308719"/>
          <a:ext cx="8001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72644</xdr:rowOff>
    </xdr:from>
    <xdr:to>
      <xdr:col>67</xdr:col>
      <xdr:colOff>101600</xdr:colOff>
      <xdr:row>57</xdr:row>
      <xdr:rowOff>2794</xdr:rowOff>
    </xdr:to>
    <xdr:sp macro="" textlink="">
      <xdr:nvSpPr>
        <xdr:cNvPr id="650" name="楕円 649">
          <a:extLst>
            <a:ext uri="{FF2B5EF4-FFF2-40B4-BE49-F238E27FC236}">
              <a16:creationId xmlns:a16="http://schemas.microsoft.com/office/drawing/2014/main" id="{F4C573F2-0885-4135-92FB-F1821437C4CB}"/>
            </a:ext>
          </a:extLst>
        </xdr:cNvPr>
        <xdr:cNvSpPr/>
      </xdr:nvSpPr>
      <xdr:spPr>
        <a:xfrm>
          <a:off x="11487150" y="91467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123444</xdr:rowOff>
    </xdr:from>
    <xdr:to>
      <xdr:col>71</xdr:col>
      <xdr:colOff>177800</xdr:colOff>
      <xdr:row>57</xdr:row>
      <xdr:rowOff>66294</xdr:rowOff>
    </xdr:to>
    <xdr:cxnSp macro="">
      <xdr:nvCxnSpPr>
        <xdr:cNvPr id="651" name="直線コネクタ 650">
          <a:extLst>
            <a:ext uri="{FF2B5EF4-FFF2-40B4-BE49-F238E27FC236}">
              <a16:creationId xmlns:a16="http://schemas.microsoft.com/office/drawing/2014/main" id="{972B5360-F37C-4DE0-8988-93AB0CC3B6F4}"/>
            </a:ext>
          </a:extLst>
        </xdr:cNvPr>
        <xdr:cNvCxnSpPr/>
      </xdr:nvCxnSpPr>
      <xdr:spPr>
        <a:xfrm>
          <a:off x="11534775" y="9203944"/>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73A95122-C7AF-4D74-A9D7-51AC763237E2}"/>
            </a:ext>
          </a:extLst>
        </xdr:cNvPr>
        <xdr:cNvSpPr txBox="1"/>
      </xdr:nvSpPr>
      <xdr:spPr>
        <a:xfrm>
          <a:off x="13745219"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57A105D5-0EC6-4D01-A926-D8967415A06E}"/>
            </a:ext>
          </a:extLst>
        </xdr:cNvPr>
        <xdr:cNvSpPr txBox="1"/>
      </xdr:nvSpPr>
      <xdr:spPr>
        <a:xfrm>
          <a:off x="12964169"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842BC09D-205A-47F5-B651-D5E13A6185CE}"/>
            </a:ext>
          </a:extLst>
        </xdr:cNvPr>
        <xdr:cNvSpPr txBox="1"/>
      </xdr:nvSpPr>
      <xdr:spPr>
        <a:xfrm>
          <a:off x="12164069" y="898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99331</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A1880F94-AB59-4D53-9315-D122CA244042}"/>
            </a:ext>
          </a:extLst>
        </xdr:cNvPr>
        <xdr:cNvSpPr txBox="1"/>
      </xdr:nvSpPr>
      <xdr:spPr>
        <a:xfrm>
          <a:off x="11354444" y="8855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165371</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FCBDED7A-B906-43E8-97D2-0B4A2F966FB1}"/>
            </a:ext>
          </a:extLst>
        </xdr:cNvPr>
        <xdr:cNvSpPr txBox="1"/>
      </xdr:nvSpPr>
      <xdr:spPr>
        <a:xfrm>
          <a:off x="13745219" y="956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51071</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46444219-223C-4971-9688-6E9FAD7766CA}"/>
            </a:ext>
          </a:extLst>
        </xdr:cNvPr>
        <xdr:cNvSpPr txBox="1"/>
      </xdr:nvSpPr>
      <xdr:spPr>
        <a:xfrm>
          <a:off x="12964169" y="944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108221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690E3BC9-6772-402B-A499-2AA45AD09D2E}"/>
            </a:ext>
          </a:extLst>
        </xdr:cNvPr>
        <xdr:cNvSpPr txBox="1"/>
      </xdr:nvSpPr>
      <xdr:spPr>
        <a:xfrm>
          <a:off x="12164069" y="934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165371</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1E757DC7-69D7-45D8-B6B1-AACC992024FF}"/>
            </a:ext>
          </a:extLst>
        </xdr:cNvPr>
        <xdr:cNvSpPr txBox="1"/>
      </xdr:nvSpPr>
      <xdr:spPr>
        <a:xfrm>
          <a:off x="11354444" y="923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FE4FD964-2AE1-475D-9CC5-93D82F75B46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01788420-3CE3-4BC5-81A4-9EA250E51D8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A23B20A9-F9AE-4A85-AC7A-0F07B95B4BF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640C1BBA-22BD-4847-9ABE-6426CD89019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81660D25-2A4A-4C74-8EA0-AE993982503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ACF76B81-643B-4076-AB28-B767F8AD373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F74C0DCE-45D0-4670-A857-99D4A218B35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D199E173-CC8A-4ED8-ABE3-DDE8B10D8D2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2868840A-8D5F-4DBB-92A2-35CCC853A84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83914755-B733-4094-A060-5CC645622EF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43278508-0BE3-48FF-9666-1C3F516FA27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CB4F4D62-1333-4EF2-8C7D-F9AB8D301BC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C4C561A6-D7CF-46D2-80C6-2A9F0F330D9C}"/>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C7ABF62B-66FD-4F89-9199-9FDCAE77F8F2}"/>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CE3CC468-E1FF-4863-B680-5C6FA7FCE071}"/>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4DA9AC8D-A3DE-45D5-8A18-865EE0FA012E}"/>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76177839-D096-46D5-AEBA-25B5E2048C8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291BAC7C-4DA0-4B45-BB2E-1A4440F88980}"/>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7957AA46-C275-4917-AE0F-815962C7165C}"/>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E3B54874-05A0-459F-A64D-BC9DB4C65504}"/>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F4FB8821-F156-406B-B9CB-2043EE67B341}"/>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114BA5EE-748A-4F68-963B-EC7B4FAD077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C05CDAE0-5FC1-4A51-B98F-AAE8466863A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3953F3DF-BBA7-48EF-84BC-5E8442F78A6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7C7334AA-BEA7-4DB0-9637-AC4DC053A45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28DF63DF-E0DE-4F41-9C80-AC2D7765A2E4}"/>
            </a:ext>
          </a:extLst>
        </xdr:cNvPr>
        <xdr:cNvCxnSpPr/>
      </xdr:nvCxnSpPr>
      <xdr:spPr>
        <a:xfrm flipV="1">
          <a:off x="19954239" y="9124043"/>
          <a:ext cx="0" cy="127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1A5DA335-9B3B-431A-A90F-6632378631D8}"/>
            </a:ext>
          </a:extLst>
        </xdr:cNvPr>
        <xdr:cNvSpPr txBox="1"/>
      </xdr:nvSpPr>
      <xdr:spPr>
        <a:xfrm>
          <a:off x="19992975" y="1040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346D7884-439E-41B2-AFA2-0661FEED2887}"/>
            </a:ext>
          </a:extLst>
        </xdr:cNvPr>
        <xdr:cNvCxnSpPr/>
      </xdr:nvCxnSpPr>
      <xdr:spPr>
        <a:xfrm>
          <a:off x="19878675" y="104022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83498D11-D9B1-42C3-B985-A77BF9D60796}"/>
            </a:ext>
          </a:extLst>
        </xdr:cNvPr>
        <xdr:cNvSpPr txBox="1"/>
      </xdr:nvSpPr>
      <xdr:spPr>
        <a:xfrm>
          <a:off x="19992975" y="8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AA650917-AB55-4160-85CA-9E7A63637C3E}"/>
            </a:ext>
          </a:extLst>
        </xdr:cNvPr>
        <xdr:cNvCxnSpPr/>
      </xdr:nvCxnSpPr>
      <xdr:spPr>
        <a:xfrm>
          <a:off x="19878675" y="9124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31042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4E8FC03A-1DBD-4221-A15E-C9F2C4034194}"/>
            </a:ext>
          </a:extLst>
        </xdr:cNvPr>
        <xdr:cNvSpPr txBox="1"/>
      </xdr:nvSpPr>
      <xdr:spPr>
        <a:xfrm>
          <a:off x="19992975" y="10076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66831567-2736-47FD-9FA0-D67312AB3CE3}"/>
            </a:ext>
          </a:extLst>
        </xdr:cNvPr>
        <xdr:cNvSpPr/>
      </xdr:nvSpPr>
      <xdr:spPr>
        <a:xfrm>
          <a:off x="19897725"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FF40D393-0C71-4C17-B459-44748D8021EB}"/>
            </a:ext>
          </a:extLst>
        </xdr:cNvPr>
        <xdr:cNvSpPr/>
      </xdr:nvSpPr>
      <xdr:spPr>
        <a:xfrm>
          <a:off x="19154775" y="1009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E7B68C2F-A16D-4DD9-A35E-F3AF6D97C93E}"/>
            </a:ext>
          </a:extLst>
        </xdr:cNvPr>
        <xdr:cNvSpPr/>
      </xdr:nvSpPr>
      <xdr:spPr>
        <a:xfrm>
          <a:off x="18345150"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366470B3-524C-4E79-9D08-EB735D3E00D2}"/>
            </a:ext>
          </a:extLst>
        </xdr:cNvPr>
        <xdr:cNvSpPr/>
      </xdr:nvSpPr>
      <xdr:spPr>
        <a:xfrm>
          <a:off x="17554575" y="100983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695" name="フローチャート: 判断 694">
          <a:extLst>
            <a:ext uri="{FF2B5EF4-FFF2-40B4-BE49-F238E27FC236}">
              <a16:creationId xmlns:a16="http://schemas.microsoft.com/office/drawing/2014/main" id="{B61EE9FD-5690-4A52-8814-C664A44AA8D9}"/>
            </a:ext>
          </a:extLst>
        </xdr:cNvPr>
        <xdr:cNvSpPr/>
      </xdr:nvSpPr>
      <xdr:spPr>
        <a:xfrm>
          <a:off x="16754475" y="99944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5A13E26-AB45-4D80-82CA-CEE5FCDA2AE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E43FC79-7616-4D16-9302-D4BEA480749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FA9A753-9449-4635-A7AB-3FF50FBA03F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FE4BF13-E73A-4352-BCD2-CBDF89C4B8A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234DFA9C-B5DB-40E5-B784-3ADF747AF3E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907</xdr:rowOff>
    </xdr:from>
    <xdr:to>
      <xdr:col>116</xdr:col>
      <xdr:colOff>114300</xdr:colOff>
      <xdr:row>59</xdr:row>
      <xdr:rowOff>102507</xdr:rowOff>
    </xdr:to>
    <xdr:sp macro="" textlink="">
      <xdr:nvSpPr>
        <xdr:cNvPr id="701" name="楕円 700">
          <a:extLst>
            <a:ext uri="{FF2B5EF4-FFF2-40B4-BE49-F238E27FC236}">
              <a16:creationId xmlns:a16="http://schemas.microsoft.com/office/drawing/2014/main" id="{AD12734A-082D-43D2-A7CE-1656625330E7}"/>
            </a:ext>
          </a:extLst>
        </xdr:cNvPr>
        <xdr:cNvSpPr/>
      </xdr:nvSpPr>
      <xdr:spPr>
        <a:xfrm>
          <a:off x="19897725" y="95640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23784</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DFC62421-1128-417B-8F32-FEB7AF8E8B20}"/>
            </a:ext>
          </a:extLst>
        </xdr:cNvPr>
        <xdr:cNvSpPr txBox="1"/>
      </xdr:nvSpPr>
      <xdr:spPr>
        <a:xfrm>
          <a:off x="19992975" y="942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11793</xdr:rowOff>
    </xdr:from>
    <xdr:to>
      <xdr:col>112</xdr:col>
      <xdr:colOff>38100</xdr:colOff>
      <xdr:row>59</xdr:row>
      <xdr:rowOff>113393</xdr:rowOff>
    </xdr:to>
    <xdr:sp macro="" textlink="">
      <xdr:nvSpPr>
        <xdr:cNvPr id="703" name="楕円 702">
          <a:extLst>
            <a:ext uri="{FF2B5EF4-FFF2-40B4-BE49-F238E27FC236}">
              <a16:creationId xmlns:a16="http://schemas.microsoft.com/office/drawing/2014/main" id="{EF3F5398-6764-41E4-8137-53967A28BB5E}"/>
            </a:ext>
          </a:extLst>
        </xdr:cNvPr>
        <xdr:cNvSpPr/>
      </xdr:nvSpPr>
      <xdr:spPr>
        <a:xfrm>
          <a:off x="19154775" y="95717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51707</xdr:rowOff>
    </xdr:from>
    <xdr:to>
      <xdr:col>116</xdr:col>
      <xdr:colOff>63500</xdr:colOff>
      <xdr:row>59</xdr:row>
      <xdr:rowOff>62593</xdr:rowOff>
    </xdr:to>
    <xdr:cxnSp macro="">
      <xdr:nvCxnSpPr>
        <xdr:cNvPr id="704" name="直線コネクタ 703">
          <a:extLst>
            <a:ext uri="{FF2B5EF4-FFF2-40B4-BE49-F238E27FC236}">
              <a16:creationId xmlns:a16="http://schemas.microsoft.com/office/drawing/2014/main" id="{81EB5598-D034-45AD-A47C-4CC6BCA11E07}"/>
            </a:ext>
          </a:extLst>
        </xdr:cNvPr>
        <xdr:cNvCxnSpPr/>
      </xdr:nvCxnSpPr>
      <xdr:spPr>
        <a:xfrm flipV="1">
          <a:off x="19202400" y="9611632"/>
          <a:ext cx="75247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22678</xdr:rowOff>
    </xdr:from>
    <xdr:to>
      <xdr:col>107</xdr:col>
      <xdr:colOff>101600</xdr:colOff>
      <xdr:row>59</xdr:row>
      <xdr:rowOff>124278</xdr:rowOff>
    </xdr:to>
    <xdr:sp macro="" textlink="">
      <xdr:nvSpPr>
        <xdr:cNvPr id="705" name="楕円 704">
          <a:extLst>
            <a:ext uri="{FF2B5EF4-FFF2-40B4-BE49-F238E27FC236}">
              <a16:creationId xmlns:a16="http://schemas.microsoft.com/office/drawing/2014/main" id="{AA302357-CCA2-458E-880F-562A6D6E0E37}"/>
            </a:ext>
          </a:extLst>
        </xdr:cNvPr>
        <xdr:cNvSpPr/>
      </xdr:nvSpPr>
      <xdr:spPr>
        <a:xfrm>
          <a:off x="18345150" y="95889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62593</xdr:rowOff>
    </xdr:from>
    <xdr:to>
      <xdr:col>111</xdr:col>
      <xdr:colOff>177800</xdr:colOff>
      <xdr:row>59</xdr:row>
      <xdr:rowOff>73478</xdr:rowOff>
    </xdr:to>
    <xdr:cxnSp macro="">
      <xdr:nvCxnSpPr>
        <xdr:cNvPr id="706" name="直線コネクタ 705">
          <a:extLst>
            <a:ext uri="{FF2B5EF4-FFF2-40B4-BE49-F238E27FC236}">
              <a16:creationId xmlns:a16="http://schemas.microsoft.com/office/drawing/2014/main" id="{F248A651-3AA4-4F83-9A53-B29E140C1504}"/>
            </a:ext>
          </a:extLst>
        </xdr:cNvPr>
        <xdr:cNvCxnSpPr/>
      </xdr:nvCxnSpPr>
      <xdr:spPr>
        <a:xfrm flipV="1">
          <a:off x="18392775" y="9628868"/>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33565</xdr:rowOff>
    </xdr:from>
    <xdr:to>
      <xdr:col>102</xdr:col>
      <xdr:colOff>165100</xdr:colOff>
      <xdr:row>59</xdr:row>
      <xdr:rowOff>135165</xdr:rowOff>
    </xdr:to>
    <xdr:sp macro="" textlink="">
      <xdr:nvSpPr>
        <xdr:cNvPr id="707" name="楕円 706">
          <a:extLst>
            <a:ext uri="{FF2B5EF4-FFF2-40B4-BE49-F238E27FC236}">
              <a16:creationId xmlns:a16="http://schemas.microsoft.com/office/drawing/2014/main" id="{B4005217-19E4-48B6-9B8E-BD7324578199}"/>
            </a:ext>
          </a:extLst>
        </xdr:cNvPr>
        <xdr:cNvSpPr/>
      </xdr:nvSpPr>
      <xdr:spPr>
        <a:xfrm>
          <a:off x="17554575" y="95934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73478</xdr:rowOff>
    </xdr:from>
    <xdr:to>
      <xdr:col>107</xdr:col>
      <xdr:colOff>50800</xdr:colOff>
      <xdr:row>59</xdr:row>
      <xdr:rowOff>84365</xdr:rowOff>
    </xdr:to>
    <xdr:cxnSp macro="">
      <xdr:nvCxnSpPr>
        <xdr:cNvPr id="708" name="直線コネクタ 707">
          <a:extLst>
            <a:ext uri="{FF2B5EF4-FFF2-40B4-BE49-F238E27FC236}">
              <a16:creationId xmlns:a16="http://schemas.microsoft.com/office/drawing/2014/main" id="{54A07F94-385B-4011-8F58-B001DD073A41}"/>
            </a:ext>
          </a:extLst>
        </xdr:cNvPr>
        <xdr:cNvCxnSpPr/>
      </xdr:nvCxnSpPr>
      <xdr:spPr>
        <a:xfrm flipV="1">
          <a:off x="17602200" y="9636578"/>
          <a:ext cx="790575"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44450</xdr:rowOff>
    </xdr:from>
    <xdr:to>
      <xdr:col>98</xdr:col>
      <xdr:colOff>38100</xdr:colOff>
      <xdr:row>59</xdr:row>
      <xdr:rowOff>146050</xdr:rowOff>
    </xdr:to>
    <xdr:sp macro="" textlink="">
      <xdr:nvSpPr>
        <xdr:cNvPr id="709" name="楕円 708">
          <a:extLst>
            <a:ext uri="{FF2B5EF4-FFF2-40B4-BE49-F238E27FC236}">
              <a16:creationId xmlns:a16="http://schemas.microsoft.com/office/drawing/2014/main" id="{B8D0086D-E9D0-40D8-9A2B-1521C4E46F4C}"/>
            </a:ext>
          </a:extLst>
        </xdr:cNvPr>
        <xdr:cNvSpPr/>
      </xdr:nvSpPr>
      <xdr:spPr>
        <a:xfrm>
          <a:off x="16754475" y="9610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84365</xdr:rowOff>
    </xdr:from>
    <xdr:to>
      <xdr:col>102</xdr:col>
      <xdr:colOff>114300</xdr:colOff>
      <xdr:row>59</xdr:row>
      <xdr:rowOff>95250</xdr:rowOff>
    </xdr:to>
    <xdr:cxnSp macro="">
      <xdr:nvCxnSpPr>
        <xdr:cNvPr id="710" name="直線コネクタ 709">
          <a:extLst>
            <a:ext uri="{FF2B5EF4-FFF2-40B4-BE49-F238E27FC236}">
              <a16:creationId xmlns:a16="http://schemas.microsoft.com/office/drawing/2014/main" id="{802BDA03-2852-4D9E-B784-A793BAC035B5}"/>
            </a:ext>
          </a:extLst>
        </xdr:cNvPr>
        <xdr:cNvCxnSpPr/>
      </xdr:nvCxnSpPr>
      <xdr:spPr>
        <a:xfrm flipV="1">
          <a:off x="16802100" y="9650640"/>
          <a:ext cx="8001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134455</xdr:rowOff>
    </xdr:from>
    <xdr:ext cx="469744" cy="259045"/>
    <xdr:sp macro="" textlink="">
      <xdr:nvSpPr>
        <xdr:cNvPr id="711" name="n_1aveValue【保健センター・保健所】&#10;一人当たり面積">
          <a:extLst>
            <a:ext uri="{FF2B5EF4-FFF2-40B4-BE49-F238E27FC236}">
              <a16:creationId xmlns:a16="http://schemas.microsoft.com/office/drawing/2014/main" id="{261233CD-D9E5-4C89-8122-61051F4F3CDB}"/>
            </a:ext>
          </a:extLst>
        </xdr:cNvPr>
        <xdr:cNvSpPr txBox="1"/>
      </xdr:nvSpPr>
      <xdr:spPr>
        <a:xfrm>
          <a:off x="18983402"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145342</xdr:rowOff>
    </xdr:from>
    <xdr:ext cx="469744" cy="259045"/>
    <xdr:sp macro="" textlink="">
      <xdr:nvSpPr>
        <xdr:cNvPr id="712" name="n_2aveValue【保健センター・保健所】&#10;一人当たり面積">
          <a:extLst>
            <a:ext uri="{FF2B5EF4-FFF2-40B4-BE49-F238E27FC236}">
              <a16:creationId xmlns:a16="http://schemas.microsoft.com/office/drawing/2014/main" id="{1A82858D-42D7-47CC-91E1-B5BF0F08E851}"/>
            </a:ext>
          </a:extLst>
        </xdr:cNvPr>
        <xdr:cNvSpPr txBox="1"/>
      </xdr:nvSpPr>
      <xdr:spPr>
        <a:xfrm>
          <a:off x="18183302" y="101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13" name="n_3aveValue【保健センター・保健所】&#10;一人当たり面積">
          <a:extLst>
            <a:ext uri="{FF2B5EF4-FFF2-40B4-BE49-F238E27FC236}">
              <a16:creationId xmlns:a16="http://schemas.microsoft.com/office/drawing/2014/main" id="{E4258783-FDAE-4E85-9698-A1C7F63AF590}"/>
            </a:ext>
          </a:extLst>
        </xdr:cNvPr>
        <xdr:cNvSpPr txBox="1"/>
      </xdr:nvSpPr>
      <xdr:spPr>
        <a:xfrm>
          <a:off x="17383202" y="101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25599</xdr:rowOff>
    </xdr:from>
    <xdr:ext cx="469744" cy="259045"/>
    <xdr:sp macro="" textlink="">
      <xdr:nvSpPr>
        <xdr:cNvPr id="714" name="n_4aveValue【保健センター・保健所】&#10;一人当たり面積">
          <a:extLst>
            <a:ext uri="{FF2B5EF4-FFF2-40B4-BE49-F238E27FC236}">
              <a16:creationId xmlns:a16="http://schemas.microsoft.com/office/drawing/2014/main" id="{77AAE1F5-6378-4670-8788-020A37FD93C7}"/>
            </a:ext>
          </a:extLst>
        </xdr:cNvPr>
        <xdr:cNvSpPr txBox="1"/>
      </xdr:nvSpPr>
      <xdr:spPr>
        <a:xfrm>
          <a:off x="16592627" y="1007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129920</xdr:rowOff>
    </xdr:from>
    <xdr:ext cx="469744" cy="259045"/>
    <xdr:sp macro="" textlink="">
      <xdr:nvSpPr>
        <xdr:cNvPr id="715" name="n_1mainValue【保健センター・保健所】&#10;一人当たり面積">
          <a:extLst>
            <a:ext uri="{FF2B5EF4-FFF2-40B4-BE49-F238E27FC236}">
              <a16:creationId xmlns:a16="http://schemas.microsoft.com/office/drawing/2014/main" id="{06B73367-1366-417F-AFB1-B6703C5C04E4}"/>
            </a:ext>
          </a:extLst>
        </xdr:cNvPr>
        <xdr:cNvSpPr txBox="1"/>
      </xdr:nvSpPr>
      <xdr:spPr>
        <a:xfrm>
          <a:off x="18983402" y="936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140805</xdr:rowOff>
    </xdr:from>
    <xdr:ext cx="469744" cy="259045"/>
    <xdr:sp macro="" textlink="">
      <xdr:nvSpPr>
        <xdr:cNvPr id="716" name="n_2mainValue【保健センター・保健所】&#10;一人当たり面積">
          <a:extLst>
            <a:ext uri="{FF2B5EF4-FFF2-40B4-BE49-F238E27FC236}">
              <a16:creationId xmlns:a16="http://schemas.microsoft.com/office/drawing/2014/main" id="{D4E8FA96-1E65-40B5-8370-6DEA6699ED4B}"/>
            </a:ext>
          </a:extLst>
        </xdr:cNvPr>
        <xdr:cNvSpPr txBox="1"/>
      </xdr:nvSpPr>
      <xdr:spPr>
        <a:xfrm>
          <a:off x="18183302" y="9383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151692</xdr:rowOff>
    </xdr:from>
    <xdr:ext cx="469744" cy="259045"/>
    <xdr:sp macro="" textlink="">
      <xdr:nvSpPr>
        <xdr:cNvPr id="717" name="n_3mainValue【保健センター・保健所】&#10;一人当たり面積">
          <a:extLst>
            <a:ext uri="{FF2B5EF4-FFF2-40B4-BE49-F238E27FC236}">
              <a16:creationId xmlns:a16="http://schemas.microsoft.com/office/drawing/2014/main" id="{DF38B860-014E-42C1-9D64-C80A41073B63}"/>
            </a:ext>
          </a:extLst>
        </xdr:cNvPr>
        <xdr:cNvSpPr txBox="1"/>
      </xdr:nvSpPr>
      <xdr:spPr>
        <a:xfrm>
          <a:off x="17383202" y="939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162577</xdr:rowOff>
    </xdr:from>
    <xdr:ext cx="469744" cy="259045"/>
    <xdr:sp macro="" textlink="">
      <xdr:nvSpPr>
        <xdr:cNvPr id="718" name="n_4mainValue【保健センター・保健所】&#10;一人当たり面積">
          <a:extLst>
            <a:ext uri="{FF2B5EF4-FFF2-40B4-BE49-F238E27FC236}">
              <a16:creationId xmlns:a16="http://schemas.microsoft.com/office/drawing/2014/main" id="{29A02309-5EC9-4114-BECA-9A83AF09F7B7}"/>
            </a:ext>
          </a:extLst>
        </xdr:cNvPr>
        <xdr:cNvSpPr txBox="1"/>
      </xdr:nvSpPr>
      <xdr:spPr>
        <a:xfrm>
          <a:off x="16592627" y="939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4907D66E-2BB5-4636-A3C9-B209B6B2182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9BFCBD01-359D-4F33-BB12-81DD563E340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1734E837-5C51-4551-AA3C-0B369AC71FE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1C321AAB-30AE-4695-8112-3C1D440CCF8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9B61F57C-0730-48C7-B910-897B8A933C2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C5AB2CAB-F527-425A-AB83-69DE4D3E8FC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E1545E6B-6C36-4431-9352-4D328ECF7E5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BCCFA963-3D04-44FF-9DDA-FACD746EF9E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7C984DB9-48BC-4933-AB26-4A9FDA4D53FC}"/>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E1B66B91-15E6-4B8C-BDBD-3DA88AD774D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47E8DFC1-B3C9-408F-947E-ECB5CAADA93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AAD9BB31-A378-41E8-BF42-0E07BF5B750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282A598F-ADA0-49D3-A61D-3F83E6C628E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E5713BE1-F33F-4001-B617-302BF8ED7E4C}"/>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28EF8CD5-B371-4C3A-B8F5-14055BB97E8A}"/>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649439F4-1EEA-44A5-898C-013601B99084}"/>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A70A506F-DD82-4430-9228-9416633B7EA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EF587633-F89A-447F-9F07-0F9FF2251B9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2FB6F743-1497-4309-AC5B-E9EB28AC5F9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65F6DD1F-8D41-42FA-B48A-EDD77FA2AE4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722BE059-0F22-4863-BF40-80352F42F8E7}"/>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45DF937F-42C2-4674-8524-7AF7EF1B775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67415F81-62A2-4A3E-A8F4-3561AEBEF7A4}"/>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821F875C-DD94-4A5D-9672-E5222FDA5E4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46223C71-43AE-40A0-BB72-C65092B18093}"/>
            </a:ext>
          </a:extLst>
        </xdr:cNvPr>
        <xdr:cNvCxnSpPr/>
      </xdr:nvCxnSpPr>
      <xdr:spPr>
        <a:xfrm flipV="1">
          <a:off x="14696439" y="126377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2CF283A7-5DE6-421A-B088-65AA3A06D50F}"/>
            </a:ext>
          </a:extLst>
        </xdr:cNvPr>
        <xdr:cNvSpPr txBox="1"/>
      </xdr:nvSpPr>
      <xdr:spPr>
        <a:xfrm>
          <a:off x="14735175"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16BC558B-EFAC-49F8-9B17-C82067A881E8}"/>
            </a:ext>
          </a:extLst>
        </xdr:cNvPr>
        <xdr:cNvCxnSpPr/>
      </xdr:nvCxnSpPr>
      <xdr:spPr>
        <a:xfrm>
          <a:off x="14611350" y="139236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6B6EB171-2609-4081-BC23-35A4885EBD37}"/>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E248996F-4198-45D1-9A1D-D11718C56211}"/>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55C05CD1-AAC2-4748-AD4F-ACC6A102AE87}"/>
            </a:ext>
          </a:extLst>
        </xdr:cNvPr>
        <xdr:cNvSpPr txBox="1"/>
      </xdr:nvSpPr>
      <xdr:spPr>
        <a:xfrm>
          <a:off x="14735175" y="13042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7970E31D-D049-4F64-8631-C9E945825D73}"/>
            </a:ext>
          </a:extLst>
        </xdr:cNvPr>
        <xdr:cNvSpPr/>
      </xdr:nvSpPr>
      <xdr:spPr>
        <a:xfrm>
          <a:off x="14649450"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37CF72C3-77E9-449F-B3E9-5C3EDFF1E7BA}"/>
            </a:ext>
          </a:extLst>
        </xdr:cNvPr>
        <xdr:cNvSpPr/>
      </xdr:nvSpPr>
      <xdr:spPr>
        <a:xfrm>
          <a:off x="138874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8D0D23F7-A1A7-4EF1-82E6-CB8DE9495752}"/>
            </a:ext>
          </a:extLst>
        </xdr:cNvPr>
        <xdr:cNvSpPr/>
      </xdr:nvSpPr>
      <xdr:spPr>
        <a:xfrm>
          <a:off x="13096875" y="13259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9D95D3B7-5EC4-4FED-95E3-D21645E1770E}"/>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3" name="フローチャート: 判断 752">
          <a:extLst>
            <a:ext uri="{FF2B5EF4-FFF2-40B4-BE49-F238E27FC236}">
              <a16:creationId xmlns:a16="http://schemas.microsoft.com/office/drawing/2014/main" id="{7754BF16-5055-4916-A8C8-68DEB1A1C87F}"/>
            </a:ext>
          </a:extLst>
        </xdr:cNvPr>
        <xdr:cNvSpPr/>
      </xdr:nvSpPr>
      <xdr:spPr>
        <a:xfrm>
          <a:off x="11487150" y="133330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7FDFC72-0AF5-4D0F-9F28-5F14CEEA064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AFEBE30-8241-4790-8B2E-0079575C7B2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2A1C9BA-1004-4E9E-9BB3-859BF868303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CB0D6F42-D564-4E71-BDA5-5334CBBD701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99FF3508-2014-4033-B55C-1391303629C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759" name="楕円 758">
          <a:extLst>
            <a:ext uri="{FF2B5EF4-FFF2-40B4-BE49-F238E27FC236}">
              <a16:creationId xmlns:a16="http://schemas.microsoft.com/office/drawing/2014/main" id="{2C004A91-0F22-4094-976C-1B317ED0B101}"/>
            </a:ext>
          </a:extLst>
        </xdr:cNvPr>
        <xdr:cNvSpPr/>
      </xdr:nvSpPr>
      <xdr:spPr>
        <a:xfrm>
          <a:off x="14649450" y="13204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57166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DD0B52AE-19FA-4AEB-8E1C-A14912828D7A}"/>
            </a:ext>
          </a:extLst>
        </xdr:cNvPr>
        <xdr:cNvSpPr txBox="1"/>
      </xdr:nvSpPr>
      <xdr:spPr>
        <a:xfrm>
          <a:off x="14735175" y="1318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103505</xdr:rowOff>
    </xdr:from>
    <xdr:to>
      <xdr:col>81</xdr:col>
      <xdr:colOff>101600</xdr:colOff>
      <xdr:row>82</xdr:row>
      <xdr:rowOff>33655</xdr:rowOff>
    </xdr:to>
    <xdr:sp macro="" textlink="">
      <xdr:nvSpPr>
        <xdr:cNvPr id="761" name="楕円 760">
          <a:extLst>
            <a:ext uri="{FF2B5EF4-FFF2-40B4-BE49-F238E27FC236}">
              <a16:creationId xmlns:a16="http://schemas.microsoft.com/office/drawing/2014/main" id="{0DF95A1F-BB77-4EB3-9D38-AD74F7041403}"/>
            </a:ext>
          </a:extLst>
        </xdr:cNvPr>
        <xdr:cNvSpPr/>
      </xdr:nvSpPr>
      <xdr:spPr>
        <a:xfrm>
          <a:off x="13887450" y="132321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129539</xdr:rowOff>
    </xdr:from>
    <xdr:to>
      <xdr:col>85</xdr:col>
      <xdr:colOff>127000</xdr:colOff>
      <xdr:row>81</xdr:row>
      <xdr:rowOff>154305</xdr:rowOff>
    </xdr:to>
    <xdr:cxnSp macro="">
      <xdr:nvCxnSpPr>
        <xdr:cNvPr id="762" name="直線コネクタ 761">
          <a:extLst>
            <a:ext uri="{FF2B5EF4-FFF2-40B4-BE49-F238E27FC236}">
              <a16:creationId xmlns:a16="http://schemas.microsoft.com/office/drawing/2014/main" id="{CAA2A0C0-FE1A-4F52-B253-C9CBB4D41999}"/>
            </a:ext>
          </a:extLst>
        </xdr:cNvPr>
        <xdr:cNvCxnSpPr/>
      </xdr:nvCxnSpPr>
      <xdr:spPr>
        <a:xfrm flipV="1">
          <a:off x="13935075" y="13251814"/>
          <a:ext cx="762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69214</xdr:rowOff>
    </xdr:from>
    <xdr:to>
      <xdr:col>76</xdr:col>
      <xdr:colOff>165100</xdr:colOff>
      <xdr:row>81</xdr:row>
      <xdr:rowOff>170814</xdr:rowOff>
    </xdr:to>
    <xdr:sp macro="" textlink="">
      <xdr:nvSpPr>
        <xdr:cNvPr id="763" name="楕円 762">
          <a:extLst>
            <a:ext uri="{FF2B5EF4-FFF2-40B4-BE49-F238E27FC236}">
              <a16:creationId xmlns:a16="http://schemas.microsoft.com/office/drawing/2014/main" id="{4B0C8199-5185-41AF-A8A8-DC2ADB4E368A}"/>
            </a:ext>
          </a:extLst>
        </xdr:cNvPr>
        <xdr:cNvSpPr/>
      </xdr:nvSpPr>
      <xdr:spPr>
        <a:xfrm>
          <a:off x="13096875" y="131914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120014</xdr:rowOff>
    </xdr:from>
    <xdr:to>
      <xdr:col>81</xdr:col>
      <xdr:colOff>50800</xdr:colOff>
      <xdr:row>81</xdr:row>
      <xdr:rowOff>154305</xdr:rowOff>
    </xdr:to>
    <xdr:cxnSp macro="">
      <xdr:nvCxnSpPr>
        <xdr:cNvPr id="764" name="直線コネクタ 763">
          <a:extLst>
            <a:ext uri="{FF2B5EF4-FFF2-40B4-BE49-F238E27FC236}">
              <a16:creationId xmlns:a16="http://schemas.microsoft.com/office/drawing/2014/main" id="{26EAC046-17C1-44D3-9616-FF943F4F01D1}"/>
            </a:ext>
          </a:extLst>
        </xdr:cNvPr>
        <xdr:cNvCxnSpPr/>
      </xdr:nvCxnSpPr>
      <xdr:spPr>
        <a:xfrm>
          <a:off x="13144500" y="13248639"/>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29211</xdr:rowOff>
    </xdr:from>
    <xdr:to>
      <xdr:col>72</xdr:col>
      <xdr:colOff>38100</xdr:colOff>
      <xdr:row>81</xdr:row>
      <xdr:rowOff>130811</xdr:rowOff>
    </xdr:to>
    <xdr:sp macro="" textlink="">
      <xdr:nvSpPr>
        <xdr:cNvPr id="765" name="楕円 764">
          <a:extLst>
            <a:ext uri="{FF2B5EF4-FFF2-40B4-BE49-F238E27FC236}">
              <a16:creationId xmlns:a16="http://schemas.microsoft.com/office/drawing/2014/main" id="{33C0AAE6-0976-4399-B660-C3304BF02DD6}"/>
            </a:ext>
          </a:extLst>
        </xdr:cNvPr>
        <xdr:cNvSpPr/>
      </xdr:nvSpPr>
      <xdr:spPr>
        <a:xfrm>
          <a:off x="12296775" y="13151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80011</xdr:rowOff>
    </xdr:from>
    <xdr:to>
      <xdr:col>76</xdr:col>
      <xdr:colOff>114300</xdr:colOff>
      <xdr:row>81</xdr:row>
      <xdr:rowOff>120014</xdr:rowOff>
    </xdr:to>
    <xdr:cxnSp macro="">
      <xdr:nvCxnSpPr>
        <xdr:cNvPr id="766" name="直線コネクタ 765">
          <a:extLst>
            <a:ext uri="{FF2B5EF4-FFF2-40B4-BE49-F238E27FC236}">
              <a16:creationId xmlns:a16="http://schemas.microsoft.com/office/drawing/2014/main" id="{4070850D-F43D-4139-A940-9D94B189FB76}"/>
            </a:ext>
          </a:extLst>
        </xdr:cNvPr>
        <xdr:cNvCxnSpPr/>
      </xdr:nvCxnSpPr>
      <xdr:spPr>
        <a:xfrm>
          <a:off x="12344400" y="13208636"/>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17780</xdr:rowOff>
    </xdr:from>
    <xdr:to>
      <xdr:col>67</xdr:col>
      <xdr:colOff>101600</xdr:colOff>
      <xdr:row>81</xdr:row>
      <xdr:rowOff>119380</xdr:rowOff>
    </xdr:to>
    <xdr:sp macro="" textlink="">
      <xdr:nvSpPr>
        <xdr:cNvPr id="767" name="楕円 766">
          <a:extLst>
            <a:ext uri="{FF2B5EF4-FFF2-40B4-BE49-F238E27FC236}">
              <a16:creationId xmlns:a16="http://schemas.microsoft.com/office/drawing/2014/main" id="{C24255E8-E7A8-436F-A24B-563F2FFB132E}"/>
            </a:ext>
          </a:extLst>
        </xdr:cNvPr>
        <xdr:cNvSpPr/>
      </xdr:nvSpPr>
      <xdr:spPr>
        <a:xfrm>
          <a:off x="11487150" y="13143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68580</xdr:rowOff>
    </xdr:from>
    <xdr:to>
      <xdr:col>71</xdr:col>
      <xdr:colOff>177800</xdr:colOff>
      <xdr:row>81</xdr:row>
      <xdr:rowOff>80011</xdr:rowOff>
    </xdr:to>
    <xdr:cxnSp macro="">
      <xdr:nvCxnSpPr>
        <xdr:cNvPr id="768" name="直線コネクタ 767">
          <a:extLst>
            <a:ext uri="{FF2B5EF4-FFF2-40B4-BE49-F238E27FC236}">
              <a16:creationId xmlns:a16="http://schemas.microsoft.com/office/drawing/2014/main" id="{19175788-A061-47CF-AEEC-6AA2DB26F542}"/>
            </a:ext>
          </a:extLst>
        </xdr:cNvPr>
        <xdr:cNvCxnSpPr/>
      </xdr:nvCxnSpPr>
      <xdr:spPr>
        <a:xfrm>
          <a:off x="11534775" y="13190855"/>
          <a:ext cx="80962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DA0382D3-6AB6-4FAD-BD8B-3C034C890A99}"/>
            </a:ext>
          </a:extLst>
        </xdr:cNvPr>
        <xdr:cNvSpPr txBox="1"/>
      </xdr:nvSpPr>
      <xdr:spPr>
        <a:xfrm>
          <a:off x="13745219"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03439269-C849-4CE5-BF0B-38FE7C2DAEA6}"/>
            </a:ext>
          </a:extLst>
        </xdr:cNvPr>
        <xdr:cNvSpPr txBox="1"/>
      </xdr:nvSpPr>
      <xdr:spPr>
        <a:xfrm>
          <a:off x="12964169"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35669677-17B0-423D-85A1-3D9304BCB1D3}"/>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2" name="n_4aveValue【消防施設】&#10;有形固定資産減価償却率">
          <a:extLst>
            <a:ext uri="{FF2B5EF4-FFF2-40B4-BE49-F238E27FC236}">
              <a16:creationId xmlns:a16="http://schemas.microsoft.com/office/drawing/2014/main" id="{3E307EE4-1709-4CD8-915E-8FC7ABFB144D}"/>
            </a:ext>
          </a:extLst>
        </xdr:cNvPr>
        <xdr:cNvSpPr txBox="1"/>
      </xdr:nvSpPr>
      <xdr:spPr>
        <a:xfrm>
          <a:off x="11354444"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50182</xdr:rowOff>
    </xdr:from>
    <xdr:ext cx="405111" cy="259045"/>
    <xdr:sp macro="" textlink="">
      <xdr:nvSpPr>
        <xdr:cNvPr id="773" name="n_1mainValue【消防施設】&#10;有形固定資産減価償却率">
          <a:extLst>
            <a:ext uri="{FF2B5EF4-FFF2-40B4-BE49-F238E27FC236}">
              <a16:creationId xmlns:a16="http://schemas.microsoft.com/office/drawing/2014/main" id="{18A772AC-4DF3-4568-B3F0-5119B65FDCEC}"/>
            </a:ext>
          </a:extLst>
        </xdr:cNvPr>
        <xdr:cNvSpPr txBox="1"/>
      </xdr:nvSpPr>
      <xdr:spPr>
        <a:xfrm>
          <a:off x="1374521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15891</xdr:rowOff>
    </xdr:from>
    <xdr:ext cx="405111" cy="259045"/>
    <xdr:sp macro="" textlink="">
      <xdr:nvSpPr>
        <xdr:cNvPr id="774" name="n_2mainValue【消防施設】&#10;有形固定資産減価償却率">
          <a:extLst>
            <a:ext uri="{FF2B5EF4-FFF2-40B4-BE49-F238E27FC236}">
              <a16:creationId xmlns:a16="http://schemas.microsoft.com/office/drawing/2014/main" id="{846B7548-381B-47E0-BBCA-8608F61B7F1F}"/>
            </a:ext>
          </a:extLst>
        </xdr:cNvPr>
        <xdr:cNvSpPr txBox="1"/>
      </xdr:nvSpPr>
      <xdr:spPr>
        <a:xfrm>
          <a:off x="12964169" y="1297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147338</xdr:rowOff>
    </xdr:from>
    <xdr:ext cx="405111" cy="259045"/>
    <xdr:sp macro="" textlink="">
      <xdr:nvSpPr>
        <xdr:cNvPr id="775" name="n_3mainValue【消防施設】&#10;有形固定資産減価償却率">
          <a:extLst>
            <a:ext uri="{FF2B5EF4-FFF2-40B4-BE49-F238E27FC236}">
              <a16:creationId xmlns:a16="http://schemas.microsoft.com/office/drawing/2014/main" id="{4299F449-C46F-4AF7-B35F-7E377B74051A}"/>
            </a:ext>
          </a:extLst>
        </xdr:cNvPr>
        <xdr:cNvSpPr txBox="1"/>
      </xdr:nvSpPr>
      <xdr:spPr>
        <a:xfrm>
          <a:off x="12164069" y="1294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76" name="n_4mainValue【消防施設】&#10;有形固定資産減価償却率">
          <a:extLst>
            <a:ext uri="{FF2B5EF4-FFF2-40B4-BE49-F238E27FC236}">
              <a16:creationId xmlns:a16="http://schemas.microsoft.com/office/drawing/2014/main" id="{E1109561-7BFF-44FE-B419-A1D493D2EEF4}"/>
            </a:ext>
          </a:extLst>
        </xdr:cNvPr>
        <xdr:cNvSpPr txBox="1"/>
      </xdr:nvSpPr>
      <xdr:spPr>
        <a:xfrm>
          <a:off x="11354444"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A9362FC7-A435-4C75-8BC9-30E84258D2F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3B284C15-3226-4FCC-9DD9-9D972C41BC8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E7CD4EAF-E0E3-4454-A4BD-B6B95909413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D3B5EE81-3F41-4540-8985-BE9959967EE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A6C2676B-D4C0-4F1C-991A-8227D3CA76D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8336B17E-4C63-4371-80BA-66CAC35F8A0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BBF3D339-92F2-4AE0-828C-9949048B56A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A3A2D571-76B5-4016-8702-260BDA26EE6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08E8517A-C6B7-4620-8BE0-BC167E22206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5B2226C7-5B0F-4A03-9233-AACAD19B4C5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FFDFD8AE-CA84-43F2-A6A9-6ABCF8137381}"/>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5CF8DB92-18E2-4F73-A8C9-19D5ABB5DF5E}"/>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27943C4D-A377-4364-B282-47C97180BEB2}"/>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FEE06A49-9A2E-492C-90BB-B9754947F1E8}"/>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986D9C08-570A-4EB0-92B6-072AB73E192C}"/>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7010501A-9709-4917-9603-14A0A477FA8E}"/>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A6E140AC-5F2A-4F20-A22B-D0271D7737F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6E7DE9A-DC98-4431-8AEB-8A7D25E464A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88620C69-7CA5-4924-9331-AED2358D3F2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90362F6A-FB83-459F-A4E6-0FB82C6893FC}"/>
            </a:ext>
          </a:extLst>
        </xdr:cNvPr>
        <xdr:cNvCxnSpPr/>
      </xdr:nvCxnSpPr>
      <xdr:spPr>
        <a:xfrm flipV="1">
          <a:off x="19954239" y="12630150"/>
          <a:ext cx="0" cy="114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BAB742E5-809B-437A-8319-55FF5162D8BC}"/>
            </a:ext>
          </a:extLst>
        </xdr:cNvPr>
        <xdr:cNvSpPr txBox="1"/>
      </xdr:nvSpPr>
      <xdr:spPr>
        <a:xfrm>
          <a:off x="19992975" y="1376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2748F44A-F721-4B4D-9E51-0B190AF6245D}"/>
            </a:ext>
          </a:extLst>
        </xdr:cNvPr>
        <xdr:cNvCxnSpPr/>
      </xdr:nvCxnSpPr>
      <xdr:spPr>
        <a:xfrm>
          <a:off x="19878675" y="13772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09E00DF7-0445-49B0-AA58-2F7E0B881B53}"/>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A46AE4A7-25B1-4FE8-AF3D-0F1502AE43DB}"/>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801" name="【消防施設】&#10;一人当たり面積平均値テキスト">
          <a:extLst>
            <a:ext uri="{FF2B5EF4-FFF2-40B4-BE49-F238E27FC236}">
              <a16:creationId xmlns:a16="http://schemas.microsoft.com/office/drawing/2014/main" id="{E73854D6-DE6D-4C3D-BA96-59C99534C2D7}"/>
            </a:ext>
          </a:extLst>
        </xdr:cNvPr>
        <xdr:cNvSpPr txBox="1"/>
      </xdr:nvSpPr>
      <xdr:spPr>
        <a:xfrm>
          <a:off x="19992975" y="13335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DE77B3A7-2F5B-4666-A4B4-8448762F9176}"/>
            </a:ext>
          </a:extLst>
        </xdr:cNvPr>
        <xdr:cNvSpPr/>
      </xdr:nvSpPr>
      <xdr:spPr>
        <a:xfrm>
          <a:off x="19897725" y="13360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21728D92-9D06-4560-95D7-9A14ABA52B8A}"/>
            </a:ext>
          </a:extLst>
        </xdr:cNvPr>
        <xdr:cNvSpPr/>
      </xdr:nvSpPr>
      <xdr:spPr>
        <a:xfrm>
          <a:off x="19154775" y="13417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21C0DC1C-2418-48F5-B545-7A82AF3B316C}"/>
            </a:ext>
          </a:extLst>
        </xdr:cNvPr>
        <xdr:cNvSpPr/>
      </xdr:nvSpPr>
      <xdr:spPr>
        <a:xfrm>
          <a:off x="18345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ECD98EA2-AC3C-4650-831B-2DC0D6036041}"/>
            </a:ext>
          </a:extLst>
        </xdr:cNvPr>
        <xdr:cNvSpPr/>
      </xdr:nvSpPr>
      <xdr:spPr>
        <a:xfrm>
          <a:off x="17554575" y="13423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95886</xdr:rowOff>
    </xdr:from>
    <xdr:to>
      <xdr:col>98</xdr:col>
      <xdr:colOff>38100</xdr:colOff>
      <xdr:row>82</xdr:row>
      <xdr:rowOff>26036</xdr:rowOff>
    </xdr:to>
    <xdr:sp macro="" textlink="">
      <xdr:nvSpPr>
        <xdr:cNvPr id="806" name="フローチャート: 判断 805">
          <a:extLst>
            <a:ext uri="{FF2B5EF4-FFF2-40B4-BE49-F238E27FC236}">
              <a16:creationId xmlns:a16="http://schemas.microsoft.com/office/drawing/2014/main" id="{9CA3FCD3-E59D-47B0-9D9D-F86FF8781964}"/>
            </a:ext>
          </a:extLst>
        </xdr:cNvPr>
        <xdr:cNvSpPr/>
      </xdr:nvSpPr>
      <xdr:spPr>
        <a:xfrm>
          <a:off x="16754475" y="132213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0C3D5DE-0CE4-49C4-AB86-A2325E5FDB0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3E1385A-DFBB-4CE6-8BBF-1616F601514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6EB2C31-C0B9-4A83-9795-34DF5FFF27C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C084EA2-14C9-4763-A17E-87DF1B9002A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63B57DF-22BD-4528-BB58-F844A6D6DFB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812" name="楕円 811">
          <a:extLst>
            <a:ext uri="{FF2B5EF4-FFF2-40B4-BE49-F238E27FC236}">
              <a16:creationId xmlns:a16="http://schemas.microsoft.com/office/drawing/2014/main" id="{A1F98248-5176-425C-8231-D50AAC86C037}"/>
            </a:ext>
          </a:extLst>
        </xdr:cNvPr>
        <xdr:cNvSpPr/>
      </xdr:nvSpPr>
      <xdr:spPr>
        <a:xfrm>
          <a:off x="19897725" y="13124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21607</xdr:rowOff>
    </xdr:from>
    <xdr:ext cx="469744" cy="259045"/>
    <xdr:sp macro="" textlink="">
      <xdr:nvSpPr>
        <xdr:cNvPr id="813" name="【消防施設】&#10;一人当たり面積該当値テキスト">
          <a:extLst>
            <a:ext uri="{FF2B5EF4-FFF2-40B4-BE49-F238E27FC236}">
              <a16:creationId xmlns:a16="http://schemas.microsoft.com/office/drawing/2014/main" id="{51166598-3023-41AE-8BD8-89D1C7E88FB3}"/>
            </a:ext>
          </a:extLst>
        </xdr:cNvPr>
        <xdr:cNvSpPr txBox="1"/>
      </xdr:nvSpPr>
      <xdr:spPr>
        <a:xfrm>
          <a:off x="19992975" y="1298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xdr:rowOff>
    </xdr:from>
    <xdr:to>
      <xdr:col>112</xdr:col>
      <xdr:colOff>38100</xdr:colOff>
      <xdr:row>81</xdr:row>
      <xdr:rowOff>106045</xdr:rowOff>
    </xdr:to>
    <xdr:sp macro="" textlink="">
      <xdr:nvSpPr>
        <xdr:cNvPr id="814" name="楕円 813">
          <a:extLst>
            <a:ext uri="{FF2B5EF4-FFF2-40B4-BE49-F238E27FC236}">
              <a16:creationId xmlns:a16="http://schemas.microsoft.com/office/drawing/2014/main" id="{B9C633CB-420C-4C45-8148-A1032554D58C}"/>
            </a:ext>
          </a:extLst>
        </xdr:cNvPr>
        <xdr:cNvSpPr/>
      </xdr:nvSpPr>
      <xdr:spPr>
        <a:xfrm>
          <a:off x="19154775" y="13133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49530</xdr:rowOff>
    </xdr:from>
    <xdr:to>
      <xdr:col>116</xdr:col>
      <xdr:colOff>63500</xdr:colOff>
      <xdr:row>81</xdr:row>
      <xdr:rowOff>55245</xdr:rowOff>
    </xdr:to>
    <xdr:cxnSp macro="">
      <xdr:nvCxnSpPr>
        <xdr:cNvPr id="815" name="直線コネクタ 814">
          <a:extLst>
            <a:ext uri="{FF2B5EF4-FFF2-40B4-BE49-F238E27FC236}">
              <a16:creationId xmlns:a16="http://schemas.microsoft.com/office/drawing/2014/main" id="{D236C6C9-B1AE-4480-A080-BB6010EBD6C5}"/>
            </a:ext>
          </a:extLst>
        </xdr:cNvPr>
        <xdr:cNvCxnSpPr/>
      </xdr:nvCxnSpPr>
      <xdr:spPr>
        <a:xfrm flipV="1">
          <a:off x="19202400" y="13171805"/>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10161</xdr:rowOff>
    </xdr:from>
    <xdr:to>
      <xdr:col>107</xdr:col>
      <xdr:colOff>101600</xdr:colOff>
      <xdr:row>81</xdr:row>
      <xdr:rowOff>111761</xdr:rowOff>
    </xdr:to>
    <xdr:sp macro="" textlink="">
      <xdr:nvSpPr>
        <xdr:cNvPr id="816" name="楕円 815">
          <a:extLst>
            <a:ext uri="{FF2B5EF4-FFF2-40B4-BE49-F238E27FC236}">
              <a16:creationId xmlns:a16="http://schemas.microsoft.com/office/drawing/2014/main" id="{441FA055-E9E9-4A04-8770-785E167A190B}"/>
            </a:ext>
          </a:extLst>
        </xdr:cNvPr>
        <xdr:cNvSpPr/>
      </xdr:nvSpPr>
      <xdr:spPr>
        <a:xfrm>
          <a:off x="18345150" y="13132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55245</xdr:rowOff>
    </xdr:from>
    <xdr:to>
      <xdr:col>111</xdr:col>
      <xdr:colOff>177800</xdr:colOff>
      <xdr:row>81</xdr:row>
      <xdr:rowOff>60961</xdr:rowOff>
    </xdr:to>
    <xdr:cxnSp macro="">
      <xdr:nvCxnSpPr>
        <xdr:cNvPr id="817" name="直線コネクタ 816">
          <a:extLst>
            <a:ext uri="{FF2B5EF4-FFF2-40B4-BE49-F238E27FC236}">
              <a16:creationId xmlns:a16="http://schemas.microsoft.com/office/drawing/2014/main" id="{746C5332-2C39-409E-8209-755B28DB9A66}"/>
            </a:ext>
          </a:extLst>
        </xdr:cNvPr>
        <xdr:cNvCxnSpPr/>
      </xdr:nvCxnSpPr>
      <xdr:spPr>
        <a:xfrm flipV="1">
          <a:off x="18392775" y="13180695"/>
          <a:ext cx="80962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21589</xdr:rowOff>
    </xdr:from>
    <xdr:to>
      <xdr:col>102</xdr:col>
      <xdr:colOff>165100</xdr:colOff>
      <xdr:row>81</xdr:row>
      <xdr:rowOff>123189</xdr:rowOff>
    </xdr:to>
    <xdr:sp macro="" textlink="">
      <xdr:nvSpPr>
        <xdr:cNvPr id="818" name="楕円 817">
          <a:extLst>
            <a:ext uri="{FF2B5EF4-FFF2-40B4-BE49-F238E27FC236}">
              <a16:creationId xmlns:a16="http://schemas.microsoft.com/office/drawing/2014/main" id="{16C6FD2E-196A-4788-990B-B967FDBA251C}"/>
            </a:ext>
          </a:extLst>
        </xdr:cNvPr>
        <xdr:cNvSpPr/>
      </xdr:nvSpPr>
      <xdr:spPr>
        <a:xfrm>
          <a:off x="17554575" y="13147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60961</xdr:rowOff>
    </xdr:from>
    <xdr:to>
      <xdr:col>107</xdr:col>
      <xdr:colOff>50800</xdr:colOff>
      <xdr:row>81</xdr:row>
      <xdr:rowOff>72389</xdr:rowOff>
    </xdr:to>
    <xdr:cxnSp macro="">
      <xdr:nvCxnSpPr>
        <xdr:cNvPr id="819" name="直線コネクタ 818">
          <a:extLst>
            <a:ext uri="{FF2B5EF4-FFF2-40B4-BE49-F238E27FC236}">
              <a16:creationId xmlns:a16="http://schemas.microsoft.com/office/drawing/2014/main" id="{DACD6232-DBB7-450A-814F-0F56DBAF078F}"/>
            </a:ext>
          </a:extLst>
        </xdr:cNvPr>
        <xdr:cNvCxnSpPr/>
      </xdr:nvCxnSpPr>
      <xdr:spPr>
        <a:xfrm flipV="1">
          <a:off x="17602200" y="13189586"/>
          <a:ext cx="79057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38736</xdr:rowOff>
    </xdr:from>
    <xdr:to>
      <xdr:col>98</xdr:col>
      <xdr:colOff>38100</xdr:colOff>
      <xdr:row>81</xdr:row>
      <xdr:rowOff>140336</xdr:rowOff>
    </xdr:to>
    <xdr:sp macro="" textlink="">
      <xdr:nvSpPr>
        <xdr:cNvPr id="820" name="楕円 819">
          <a:extLst>
            <a:ext uri="{FF2B5EF4-FFF2-40B4-BE49-F238E27FC236}">
              <a16:creationId xmlns:a16="http://schemas.microsoft.com/office/drawing/2014/main" id="{8EB5AB8E-2FC2-453A-8094-2ECA27B82BEC}"/>
            </a:ext>
          </a:extLst>
        </xdr:cNvPr>
        <xdr:cNvSpPr/>
      </xdr:nvSpPr>
      <xdr:spPr>
        <a:xfrm>
          <a:off x="16754475" y="131641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72389</xdr:rowOff>
    </xdr:from>
    <xdr:to>
      <xdr:col>102</xdr:col>
      <xdr:colOff>114300</xdr:colOff>
      <xdr:row>81</xdr:row>
      <xdr:rowOff>89536</xdr:rowOff>
    </xdr:to>
    <xdr:cxnSp macro="">
      <xdr:nvCxnSpPr>
        <xdr:cNvPr id="821" name="直線コネクタ 820">
          <a:extLst>
            <a:ext uri="{FF2B5EF4-FFF2-40B4-BE49-F238E27FC236}">
              <a16:creationId xmlns:a16="http://schemas.microsoft.com/office/drawing/2014/main" id="{674D8400-A3A8-43AA-821B-D05D6F836C1A}"/>
            </a:ext>
          </a:extLst>
        </xdr:cNvPr>
        <xdr:cNvCxnSpPr/>
      </xdr:nvCxnSpPr>
      <xdr:spPr>
        <a:xfrm flipV="1">
          <a:off x="16802100" y="13194664"/>
          <a:ext cx="8001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6E4A3DF8-6C40-41FA-8182-82E98B0E91C3}"/>
            </a:ext>
          </a:extLst>
        </xdr:cNvPr>
        <xdr:cNvSpPr txBox="1"/>
      </xdr:nvSpPr>
      <xdr:spPr>
        <a:xfrm>
          <a:off x="18983402"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29810BC8-1B90-4D2A-9071-AF0F8667A210}"/>
            </a:ext>
          </a:extLst>
        </xdr:cNvPr>
        <xdr:cNvSpPr txBox="1"/>
      </xdr:nvSpPr>
      <xdr:spPr>
        <a:xfrm>
          <a:off x="18183302" y="1350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5BDAE619-0CAC-43EF-A9F6-45EF1603F7B9}"/>
            </a:ext>
          </a:extLst>
        </xdr:cNvPr>
        <xdr:cNvSpPr txBox="1"/>
      </xdr:nvSpPr>
      <xdr:spPr>
        <a:xfrm>
          <a:off x="17383202" y="1350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17163</xdr:rowOff>
    </xdr:from>
    <xdr:ext cx="469744" cy="259045"/>
    <xdr:sp macro="" textlink="">
      <xdr:nvSpPr>
        <xdr:cNvPr id="825" name="n_4aveValue【消防施設】&#10;一人当たり面積">
          <a:extLst>
            <a:ext uri="{FF2B5EF4-FFF2-40B4-BE49-F238E27FC236}">
              <a16:creationId xmlns:a16="http://schemas.microsoft.com/office/drawing/2014/main" id="{D1056103-B68C-4ACC-B80C-9E3C61D569EE}"/>
            </a:ext>
          </a:extLst>
        </xdr:cNvPr>
        <xdr:cNvSpPr txBox="1"/>
      </xdr:nvSpPr>
      <xdr:spPr>
        <a:xfrm>
          <a:off x="16592627" y="1330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122572</xdr:rowOff>
    </xdr:from>
    <xdr:ext cx="469744" cy="259045"/>
    <xdr:sp macro="" textlink="">
      <xdr:nvSpPr>
        <xdr:cNvPr id="826" name="n_1mainValue【消防施設】&#10;一人当たり面積">
          <a:extLst>
            <a:ext uri="{FF2B5EF4-FFF2-40B4-BE49-F238E27FC236}">
              <a16:creationId xmlns:a16="http://schemas.microsoft.com/office/drawing/2014/main" id="{AF6622C2-254C-490D-94F4-D2D147F007E7}"/>
            </a:ext>
          </a:extLst>
        </xdr:cNvPr>
        <xdr:cNvSpPr txBox="1"/>
      </xdr:nvSpPr>
      <xdr:spPr>
        <a:xfrm>
          <a:off x="18983402" y="1292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128288</xdr:rowOff>
    </xdr:from>
    <xdr:ext cx="469744" cy="259045"/>
    <xdr:sp macro="" textlink="">
      <xdr:nvSpPr>
        <xdr:cNvPr id="827" name="n_2mainValue【消防施設】&#10;一人当たり面積">
          <a:extLst>
            <a:ext uri="{FF2B5EF4-FFF2-40B4-BE49-F238E27FC236}">
              <a16:creationId xmlns:a16="http://schemas.microsoft.com/office/drawing/2014/main" id="{7860236D-77F9-4B01-93AA-D2DA67E22A7C}"/>
            </a:ext>
          </a:extLst>
        </xdr:cNvPr>
        <xdr:cNvSpPr txBox="1"/>
      </xdr:nvSpPr>
      <xdr:spPr>
        <a:xfrm>
          <a:off x="18183302" y="1292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139716</xdr:rowOff>
    </xdr:from>
    <xdr:ext cx="469744" cy="259045"/>
    <xdr:sp macro="" textlink="">
      <xdr:nvSpPr>
        <xdr:cNvPr id="828" name="n_3mainValue【消防施設】&#10;一人当たり面積">
          <a:extLst>
            <a:ext uri="{FF2B5EF4-FFF2-40B4-BE49-F238E27FC236}">
              <a16:creationId xmlns:a16="http://schemas.microsoft.com/office/drawing/2014/main" id="{C1A61A5E-4937-4CC1-896E-EB342703EC0E}"/>
            </a:ext>
          </a:extLst>
        </xdr:cNvPr>
        <xdr:cNvSpPr txBox="1"/>
      </xdr:nvSpPr>
      <xdr:spPr>
        <a:xfrm>
          <a:off x="17383202" y="129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156863</xdr:rowOff>
    </xdr:from>
    <xdr:ext cx="469744" cy="259045"/>
    <xdr:sp macro="" textlink="">
      <xdr:nvSpPr>
        <xdr:cNvPr id="829" name="n_4mainValue【消防施設】&#10;一人当たり面積">
          <a:extLst>
            <a:ext uri="{FF2B5EF4-FFF2-40B4-BE49-F238E27FC236}">
              <a16:creationId xmlns:a16="http://schemas.microsoft.com/office/drawing/2014/main" id="{8848D650-E2D3-4AD7-A234-C7F5BDBEB375}"/>
            </a:ext>
          </a:extLst>
        </xdr:cNvPr>
        <xdr:cNvSpPr txBox="1"/>
      </xdr:nvSpPr>
      <xdr:spPr>
        <a:xfrm>
          <a:off x="16592627" y="1296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80D7E7-B955-4D4F-8F20-CFB01F256A8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A9E58B87-E025-4B83-AFE4-2C6E9823CD2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5CD523D7-CE38-4393-ADA5-15C63089E3F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F48DF3B8-B65A-48A1-BFBC-29472675AD3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854187CD-DB18-47E5-AD5C-675FFB7F38C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B4B7A3FC-5D58-4BFD-9819-88E261F363F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BA578A91-5E47-4658-9785-7199714CADF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46C0CB2F-A7E4-49D2-B147-B3837B7325A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A0E0861E-25E0-429B-BFA3-84167EF4F46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6DB7015F-A6F0-4A59-A396-E28312B1E82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CE622EE-51E6-4C23-8294-58D0F24809D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E4D75D9C-67EA-4ED0-9F66-8FE6818CAC9B}"/>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C617BE9F-77F2-4C37-8AC8-CEEC66112D46}"/>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1968B595-7A85-4DEC-B8E6-8EBA22A641E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A507090F-A9FD-4F8C-B9C5-42F83393C8CA}"/>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832AF485-B0F5-4AF2-A657-3E19A3AA84F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4E6469E3-241A-4341-B9C5-78CB442EDEE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4D3D4731-AE38-4553-8148-D32FAF02868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F656BD6C-C582-48A7-806A-58F6824973D7}"/>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DB7DF87F-71B0-4EA5-9DDA-8DE9E9EDBB9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978DD2E1-FCDB-43E4-8786-78BC0F7A254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7EB4F082-604F-4661-87C6-05107E6E7FE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D3B6B4FC-F24C-4EF9-8E80-E501AA91DC0D}"/>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F816DA43-F526-48F7-8C31-FCE35106C0C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F2DE7021-E4FA-40BF-8233-F41A3F64A8D7}"/>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BEA0234D-7C26-43AA-A208-131F821D8503}"/>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EE37F00F-5A4B-47E3-9AD6-F40DCEE5DDA0}"/>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14371E91-3766-4753-83F8-62FCEDE150C6}"/>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D9C7C9F0-BEE7-4943-992C-E104EBBC5FF5}"/>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a:extLst>
            <a:ext uri="{FF2B5EF4-FFF2-40B4-BE49-F238E27FC236}">
              <a16:creationId xmlns:a16="http://schemas.microsoft.com/office/drawing/2014/main" id="{0A02C187-73C3-47DD-BD9D-9B7C3CCCBC5B}"/>
            </a:ext>
          </a:extLst>
        </xdr:cNvPr>
        <xdr:cNvSpPr txBox="1"/>
      </xdr:nvSpPr>
      <xdr:spPr>
        <a:xfrm>
          <a:off x="14735175" y="16660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E506DF33-D579-479D-AB24-DBC533E27839}"/>
            </a:ext>
          </a:extLst>
        </xdr:cNvPr>
        <xdr:cNvSpPr/>
      </xdr:nvSpPr>
      <xdr:spPr>
        <a:xfrm>
          <a:off x="14649450" y="16809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798799A7-F4BB-42DE-92D6-815A3BED7005}"/>
            </a:ext>
          </a:extLst>
        </xdr:cNvPr>
        <xdr:cNvSpPr/>
      </xdr:nvSpPr>
      <xdr:spPr>
        <a:xfrm>
          <a:off x="138874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B07D146A-0060-4ECA-9AA5-C4738A011A8F}"/>
            </a:ext>
          </a:extLst>
        </xdr:cNvPr>
        <xdr:cNvSpPr/>
      </xdr:nvSpPr>
      <xdr:spPr>
        <a:xfrm>
          <a:off x="13096875" y="16779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C1CF582A-A716-4EEF-BFAA-5E1D7ABD561B}"/>
            </a:ext>
          </a:extLst>
        </xdr:cNvPr>
        <xdr:cNvSpPr/>
      </xdr:nvSpPr>
      <xdr:spPr>
        <a:xfrm>
          <a:off x="12296775" y="16791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13970</xdr:rowOff>
    </xdr:from>
    <xdr:to>
      <xdr:col>67</xdr:col>
      <xdr:colOff>101600</xdr:colOff>
      <xdr:row>103</xdr:row>
      <xdr:rowOff>115570</xdr:rowOff>
    </xdr:to>
    <xdr:sp macro="" textlink="">
      <xdr:nvSpPr>
        <xdr:cNvPr id="864" name="フローチャート: 判断 863">
          <a:extLst>
            <a:ext uri="{FF2B5EF4-FFF2-40B4-BE49-F238E27FC236}">
              <a16:creationId xmlns:a16="http://schemas.microsoft.com/office/drawing/2014/main" id="{18B96D9D-5DA0-429D-89C0-CDCAC35F203F}"/>
            </a:ext>
          </a:extLst>
        </xdr:cNvPr>
        <xdr:cNvSpPr/>
      </xdr:nvSpPr>
      <xdr:spPr>
        <a:xfrm>
          <a:off x="114871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C3CDA6F4-DA93-4362-BFAA-BE402680F7A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6A6B2B48-0750-49F4-A9AD-D2647B83D11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FCD0C58-B79C-45E9-A6BA-FFD3ACE6ED9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ED06BA0-6C81-4C7C-A780-A5ED05CFA19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367F1370-4DA0-4C4B-AC4F-EE0B6EB3C9D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122555</xdr:rowOff>
    </xdr:from>
    <xdr:to>
      <xdr:col>85</xdr:col>
      <xdr:colOff>177800</xdr:colOff>
      <xdr:row>105</xdr:row>
      <xdr:rowOff>52705</xdr:rowOff>
    </xdr:to>
    <xdr:sp macro="" textlink="">
      <xdr:nvSpPr>
        <xdr:cNvPr id="870" name="楕円 869">
          <a:extLst>
            <a:ext uri="{FF2B5EF4-FFF2-40B4-BE49-F238E27FC236}">
              <a16:creationId xmlns:a16="http://schemas.microsoft.com/office/drawing/2014/main" id="{EE8DF93D-7E78-493C-8766-267F8D8F6737}"/>
            </a:ext>
          </a:extLst>
        </xdr:cNvPr>
        <xdr:cNvSpPr/>
      </xdr:nvSpPr>
      <xdr:spPr>
        <a:xfrm>
          <a:off x="14649450" y="17099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100982</xdr:rowOff>
    </xdr:from>
    <xdr:ext cx="405111" cy="259045"/>
    <xdr:sp macro="" textlink="">
      <xdr:nvSpPr>
        <xdr:cNvPr id="871" name="【庁舎】&#10;有形固定資産減価償却率該当値テキスト">
          <a:extLst>
            <a:ext uri="{FF2B5EF4-FFF2-40B4-BE49-F238E27FC236}">
              <a16:creationId xmlns:a16="http://schemas.microsoft.com/office/drawing/2014/main" id="{7638D8FD-EEC6-42D8-BEB3-D4AC34935A3A}"/>
            </a:ext>
          </a:extLst>
        </xdr:cNvPr>
        <xdr:cNvSpPr txBox="1"/>
      </xdr:nvSpPr>
      <xdr:spPr>
        <a:xfrm>
          <a:off x="14735175" y="1707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78739</xdr:rowOff>
    </xdr:from>
    <xdr:to>
      <xdr:col>81</xdr:col>
      <xdr:colOff>101600</xdr:colOff>
      <xdr:row>105</xdr:row>
      <xdr:rowOff>8889</xdr:rowOff>
    </xdr:to>
    <xdr:sp macro="" textlink="">
      <xdr:nvSpPr>
        <xdr:cNvPr id="872" name="楕円 871">
          <a:extLst>
            <a:ext uri="{FF2B5EF4-FFF2-40B4-BE49-F238E27FC236}">
              <a16:creationId xmlns:a16="http://schemas.microsoft.com/office/drawing/2014/main" id="{92CC5EBB-3381-4CB7-ACF8-7B68E35CECB7}"/>
            </a:ext>
          </a:extLst>
        </xdr:cNvPr>
        <xdr:cNvSpPr/>
      </xdr:nvSpPr>
      <xdr:spPr>
        <a:xfrm>
          <a:off x="13887450" y="17052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129539</xdr:rowOff>
    </xdr:from>
    <xdr:to>
      <xdr:col>85</xdr:col>
      <xdr:colOff>127000</xdr:colOff>
      <xdr:row>105</xdr:row>
      <xdr:rowOff>1905</xdr:rowOff>
    </xdr:to>
    <xdr:cxnSp macro="">
      <xdr:nvCxnSpPr>
        <xdr:cNvPr id="873" name="直線コネクタ 872">
          <a:extLst>
            <a:ext uri="{FF2B5EF4-FFF2-40B4-BE49-F238E27FC236}">
              <a16:creationId xmlns:a16="http://schemas.microsoft.com/office/drawing/2014/main" id="{A12B4B9D-6595-4DAE-9F0A-3BBF8E28F4AC}"/>
            </a:ext>
          </a:extLst>
        </xdr:cNvPr>
        <xdr:cNvCxnSpPr/>
      </xdr:nvCxnSpPr>
      <xdr:spPr>
        <a:xfrm>
          <a:off x="13935075" y="17099914"/>
          <a:ext cx="7620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874" name="楕円 873">
          <a:extLst>
            <a:ext uri="{FF2B5EF4-FFF2-40B4-BE49-F238E27FC236}">
              <a16:creationId xmlns:a16="http://schemas.microsoft.com/office/drawing/2014/main" id="{BEB512D2-F900-498C-B4F7-B808C7A055F4}"/>
            </a:ext>
          </a:extLst>
        </xdr:cNvPr>
        <xdr:cNvSpPr/>
      </xdr:nvSpPr>
      <xdr:spPr>
        <a:xfrm>
          <a:off x="13096875" y="17010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129539</xdr:rowOff>
    </xdr:to>
    <xdr:cxnSp macro="">
      <xdr:nvCxnSpPr>
        <xdr:cNvPr id="875" name="直線コネクタ 874">
          <a:extLst>
            <a:ext uri="{FF2B5EF4-FFF2-40B4-BE49-F238E27FC236}">
              <a16:creationId xmlns:a16="http://schemas.microsoft.com/office/drawing/2014/main" id="{161F150D-C9AA-46CE-B0D7-5F60E68B2BC3}"/>
            </a:ext>
          </a:extLst>
        </xdr:cNvPr>
        <xdr:cNvCxnSpPr/>
      </xdr:nvCxnSpPr>
      <xdr:spPr>
        <a:xfrm>
          <a:off x="13144500" y="17058005"/>
          <a:ext cx="7905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876" name="楕円 875">
          <a:extLst>
            <a:ext uri="{FF2B5EF4-FFF2-40B4-BE49-F238E27FC236}">
              <a16:creationId xmlns:a16="http://schemas.microsoft.com/office/drawing/2014/main" id="{48DDC622-0E9D-42DB-AB5C-2DA1EFACE7B2}"/>
            </a:ext>
          </a:extLst>
        </xdr:cNvPr>
        <xdr:cNvSpPr/>
      </xdr:nvSpPr>
      <xdr:spPr>
        <a:xfrm>
          <a:off x="12296775" y="16965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45720</xdr:rowOff>
    </xdr:from>
    <xdr:to>
      <xdr:col>76</xdr:col>
      <xdr:colOff>114300</xdr:colOff>
      <xdr:row>104</xdr:row>
      <xdr:rowOff>87630</xdr:rowOff>
    </xdr:to>
    <xdr:cxnSp macro="">
      <xdr:nvCxnSpPr>
        <xdr:cNvPr id="877" name="直線コネクタ 876">
          <a:extLst>
            <a:ext uri="{FF2B5EF4-FFF2-40B4-BE49-F238E27FC236}">
              <a16:creationId xmlns:a16="http://schemas.microsoft.com/office/drawing/2014/main" id="{B1134F45-3345-4E10-A6D7-AFB3C0D24956}"/>
            </a:ext>
          </a:extLst>
        </xdr:cNvPr>
        <xdr:cNvCxnSpPr/>
      </xdr:nvCxnSpPr>
      <xdr:spPr>
        <a:xfrm>
          <a:off x="12344400" y="1702244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878" name="楕円 877">
          <a:extLst>
            <a:ext uri="{FF2B5EF4-FFF2-40B4-BE49-F238E27FC236}">
              <a16:creationId xmlns:a16="http://schemas.microsoft.com/office/drawing/2014/main" id="{E1B9A952-44B6-46C7-B38B-1806A21C96A2}"/>
            </a:ext>
          </a:extLst>
        </xdr:cNvPr>
        <xdr:cNvSpPr/>
      </xdr:nvSpPr>
      <xdr:spPr>
        <a:xfrm>
          <a:off x="11487150" y="169043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156211</xdr:rowOff>
    </xdr:from>
    <xdr:to>
      <xdr:col>71</xdr:col>
      <xdr:colOff>177800</xdr:colOff>
      <xdr:row>104</xdr:row>
      <xdr:rowOff>45720</xdr:rowOff>
    </xdr:to>
    <xdr:cxnSp macro="">
      <xdr:nvCxnSpPr>
        <xdr:cNvPr id="879" name="直線コネクタ 878">
          <a:extLst>
            <a:ext uri="{FF2B5EF4-FFF2-40B4-BE49-F238E27FC236}">
              <a16:creationId xmlns:a16="http://schemas.microsoft.com/office/drawing/2014/main" id="{DEDF712E-B752-4417-84BA-3EE0E6958A77}"/>
            </a:ext>
          </a:extLst>
        </xdr:cNvPr>
        <xdr:cNvCxnSpPr/>
      </xdr:nvCxnSpPr>
      <xdr:spPr>
        <a:xfrm>
          <a:off x="11534775" y="16961486"/>
          <a:ext cx="809625"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a:extLst>
            <a:ext uri="{FF2B5EF4-FFF2-40B4-BE49-F238E27FC236}">
              <a16:creationId xmlns:a16="http://schemas.microsoft.com/office/drawing/2014/main" id="{31A0A3B2-5BC9-4C68-B879-4066D9FC850E}"/>
            </a:ext>
          </a:extLst>
        </xdr:cNvPr>
        <xdr:cNvSpPr txBox="1"/>
      </xdr:nvSpPr>
      <xdr:spPr>
        <a:xfrm>
          <a:off x="13745219"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a:extLst>
            <a:ext uri="{FF2B5EF4-FFF2-40B4-BE49-F238E27FC236}">
              <a16:creationId xmlns:a16="http://schemas.microsoft.com/office/drawing/2014/main" id="{A1208714-D6BD-4818-A417-54CCA4202177}"/>
            </a:ext>
          </a:extLst>
        </xdr:cNvPr>
        <xdr:cNvSpPr txBox="1"/>
      </xdr:nvSpPr>
      <xdr:spPr>
        <a:xfrm>
          <a:off x="12964169" y="1655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74A861B2-4899-4728-B771-DAAB0DB53EA0}"/>
            </a:ext>
          </a:extLst>
        </xdr:cNvPr>
        <xdr:cNvSpPr txBox="1"/>
      </xdr:nvSpPr>
      <xdr:spPr>
        <a:xfrm>
          <a:off x="12164069" y="1657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132097</xdr:rowOff>
    </xdr:from>
    <xdr:ext cx="405111" cy="259045"/>
    <xdr:sp macro="" textlink="">
      <xdr:nvSpPr>
        <xdr:cNvPr id="883" name="n_4aveValue【庁舎】&#10;有形固定資産減価償却率">
          <a:extLst>
            <a:ext uri="{FF2B5EF4-FFF2-40B4-BE49-F238E27FC236}">
              <a16:creationId xmlns:a16="http://schemas.microsoft.com/office/drawing/2014/main" id="{D726C675-C2DF-46DC-B6B7-54DD036A9911}"/>
            </a:ext>
          </a:extLst>
        </xdr:cNvPr>
        <xdr:cNvSpPr txBox="1"/>
      </xdr:nvSpPr>
      <xdr:spPr>
        <a:xfrm>
          <a:off x="113544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xdr:rowOff>
    </xdr:from>
    <xdr:ext cx="405111" cy="259045"/>
    <xdr:sp macro="" textlink="">
      <xdr:nvSpPr>
        <xdr:cNvPr id="884" name="n_1mainValue【庁舎】&#10;有形固定資産減価償却率">
          <a:extLst>
            <a:ext uri="{FF2B5EF4-FFF2-40B4-BE49-F238E27FC236}">
              <a16:creationId xmlns:a16="http://schemas.microsoft.com/office/drawing/2014/main" id="{D50A1144-99F9-4E44-8A80-D92899A3B538}"/>
            </a:ext>
          </a:extLst>
        </xdr:cNvPr>
        <xdr:cNvSpPr txBox="1"/>
      </xdr:nvSpPr>
      <xdr:spPr>
        <a:xfrm>
          <a:off x="13745219"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129557</xdr:rowOff>
    </xdr:from>
    <xdr:ext cx="405111" cy="259045"/>
    <xdr:sp macro="" textlink="">
      <xdr:nvSpPr>
        <xdr:cNvPr id="885" name="n_2mainValue【庁舎】&#10;有形固定資産減価償却率">
          <a:extLst>
            <a:ext uri="{FF2B5EF4-FFF2-40B4-BE49-F238E27FC236}">
              <a16:creationId xmlns:a16="http://schemas.microsoft.com/office/drawing/2014/main" id="{9596A4CE-6E79-40B1-A15E-4FA306F0081C}"/>
            </a:ext>
          </a:extLst>
        </xdr:cNvPr>
        <xdr:cNvSpPr txBox="1"/>
      </xdr:nvSpPr>
      <xdr:spPr>
        <a:xfrm>
          <a:off x="12964169"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87647</xdr:rowOff>
    </xdr:from>
    <xdr:ext cx="405111" cy="259045"/>
    <xdr:sp macro="" textlink="">
      <xdr:nvSpPr>
        <xdr:cNvPr id="886" name="n_3mainValue【庁舎】&#10;有形固定資産減価償却率">
          <a:extLst>
            <a:ext uri="{FF2B5EF4-FFF2-40B4-BE49-F238E27FC236}">
              <a16:creationId xmlns:a16="http://schemas.microsoft.com/office/drawing/2014/main" id="{23A0FA75-8B1C-46BB-9665-CB2B00F43B2E}"/>
            </a:ext>
          </a:extLst>
        </xdr:cNvPr>
        <xdr:cNvSpPr txBox="1"/>
      </xdr:nvSpPr>
      <xdr:spPr>
        <a:xfrm>
          <a:off x="12164069" y="1705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26688</xdr:rowOff>
    </xdr:from>
    <xdr:ext cx="405111" cy="259045"/>
    <xdr:sp macro="" textlink="">
      <xdr:nvSpPr>
        <xdr:cNvPr id="887" name="n_4mainValue【庁舎】&#10;有形固定資産減価償却率">
          <a:extLst>
            <a:ext uri="{FF2B5EF4-FFF2-40B4-BE49-F238E27FC236}">
              <a16:creationId xmlns:a16="http://schemas.microsoft.com/office/drawing/2014/main" id="{3A8DD373-8A20-4729-BEE2-253FABADC881}"/>
            </a:ext>
          </a:extLst>
        </xdr:cNvPr>
        <xdr:cNvSpPr txBox="1"/>
      </xdr:nvSpPr>
      <xdr:spPr>
        <a:xfrm>
          <a:off x="11354444"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DF6B929-2F03-47DA-B2AC-DF1736D1801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2E9908F0-6DEA-48BC-B85A-B0003E32FC2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8689FA80-153D-466F-983A-1FA56A1B276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2EA0901-C46B-46FD-A132-9F4AC65C9CF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409CB2B5-CB40-40B1-9678-E88E909028E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7CAE8B5B-F7F5-471C-BBE8-360EADEEC63D}"/>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BC837569-75A5-40E7-8810-3E264075D58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FCDAB64C-2C2B-4652-BC0F-183A62B5930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6A0C9DFD-9136-4FDB-A1DE-1B9C4F8365A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6A96D7C8-C1C0-45DE-89B0-D05E7465120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F82E6C22-CC08-44AC-AE96-F51D790BFB12}"/>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127D68AD-2D86-430F-87F8-D90F17C82721}"/>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5314C30C-96AB-4A13-AC17-61454A1792F6}"/>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5276675A-5604-4EF6-BC21-4341EEEF2B2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725B6A32-E456-40D4-B765-C6558B380910}"/>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E41EAC55-C9D6-43CD-950E-9A2BE25F2D9F}"/>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4E394E5B-C4E9-410F-87FC-B937725D35D3}"/>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201F8341-00F7-42E8-BE08-E38B55E851B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D21A3634-D9C7-4BDF-BF60-8971E1B816B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7BFF9D6B-3D99-4FD2-87E5-94E9B2FABD4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7A4590BC-E5C9-4355-A1BA-F15C6B2A9D7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22B2FD79-13F6-4501-8BD7-4220D0B9F36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57E08895-C104-4FC7-8358-AA29B1C44BCB}"/>
            </a:ext>
          </a:extLst>
        </xdr:cNvPr>
        <xdr:cNvCxnSpPr/>
      </xdr:nvCxnSpPr>
      <xdr:spPr>
        <a:xfrm flipV="1">
          <a:off x="19954239" y="16296767"/>
          <a:ext cx="0" cy="138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4C8AFD45-83A9-46EC-A384-4ED570790851}"/>
            </a:ext>
          </a:extLst>
        </xdr:cNvPr>
        <xdr:cNvSpPr txBox="1"/>
      </xdr:nvSpPr>
      <xdr:spPr>
        <a:xfrm>
          <a:off x="19992975" y="1768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12433629-5151-4F41-8139-BEB6CF44FEBA}"/>
            </a:ext>
          </a:extLst>
        </xdr:cNvPr>
        <xdr:cNvCxnSpPr/>
      </xdr:nvCxnSpPr>
      <xdr:spPr>
        <a:xfrm>
          <a:off x="19878675" y="17680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0675DD02-CBF5-4BF9-87EA-3661F97EE5BA}"/>
            </a:ext>
          </a:extLst>
        </xdr:cNvPr>
        <xdr:cNvSpPr txBox="1"/>
      </xdr:nvSpPr>
      <xdr:spPr>
        <a:xfrm>
          <a:off x="19992975" y="1607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A05A63E2-0D0F-4C9D-9A5F-6599989680F1}"/>
            </a:ext>
          </a:extLst>
        </xdr:cNvPr>
        <xdr:cNvCxnSpPr/>
      </xdr:nvCxnSpPr>
      <xdr:spPr>
        <a:xfrm>
          <a:off x="19878675" y="16296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915" name="【庁舎】&#10;一人当たり面積平均値テキスト">
          <a:extLst>
            <a:ext uri="{FF2B5EF4-FFF2-40B4-BE49-F238E27FC236}">
              <a16:creationId xmlns:a16="http://schemas.microsoft.com/office/drawing/2014/main" id="{368AE9C7-335B-4B95-9994-1874D08F02A5}"/>
            </a:ext>
          </a:extLst>
        </xdr:cNvPr>
        <xdr:cNvSpPr txBox="1"/>
      </xdr:nvSpPr>
      <xdr:spPr>
        <a:xfrm>
          <a:off x="19992975" y="171525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39CC2005-46C5-4819-B2B4-9A867AB2FA73}"/>
            </a:ext>
          </a:extLst>
        </xdr:cNvPr>
        <xdr:cNvSpPr/>
      </xdr:nvSpPr>
      <xdr:spPr>
        <a:xfrm>
          <a:off x="19897725" y="171740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BC3CA1A1-EE16-4364-B3B5-98EE72434B44}"/>
            </a:ext>
          </a:extLst>
        </xdr:cNvPr>
        <xdr:cNvSpPr/>
      </xdr:nvSpPr>
      <xdr:spPr>
        <a:xfrm>
          <a:off x="191547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B605AB3D-EBF5-4D2D-917D-3D9A88A816D4}"/>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0EACC3C0-B96F-41B2-941E-CCCFBD0F92CF}"/>
            </a:ext>
          </a:extLst>
        </xdr:cNvPr>
        <xdr:cNvSpPr/>
      </xdr:nvSpPr>
      <xdr:spPr>
        <a:xfrm>
          <a:off x="17554575" y="17212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0" name="フローチャート: 判断 919">
          <a:extLst>
            <a:ext uri="{FF2B5EF4-FFF2-40B4-BE49-F238E27FC236}">
              <a16:creationId xmlns:a16="http://schemas.microsoft.com/office/drawing/2014/main" id="{084A0CE7-8442-423F-974E-000F754F23C3}"/>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5BD9251-E1B0-4B46-9CE9-17C4DF8B6AD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F7E4451-B881-45B8-80C4-17AE634AC6A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B22C0287-F110-473D-A693-887D02CFC5E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740175A-61EC-49ED-8255-D71CA061141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91E8825-B725-4FC1-89E0-9BB174F679C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48261</xdr:rowOff>
    </xdr:from>
    <xdr:to>
      <xdr:col>116</xdr:col>
      <xdr:colOff>114300</xdr:colOff>
      <xdr:row>102</xdr:row>
      <xdr:rowOff>149861</xdr:rowOff>
    </xdr:to>
    <xdr:sp macro="" textlink="">
      <xdr:nvSpPr>
        <xdr:cNvPr id="926" name="楕円 925">
          <a:extLst>
            <a:ext uri="{FF2B5EF4-FFF2-40B4-BE49-F238E27FC236}">
              <a16:creationId xmlns:a16="http://schemas.microsoft.com/office/drawing/2014/main" id="{F8494A59-2912-4766-8ABC-843C3984EAEF}"/>
            </a:ext>
          </a:extLst>
        </xdr:cNvPr>
        <xdr:cNvSpPr/>
      </xdr:nvSpPr>
      <xdr:spPr>
        <a:xfrm>
          <a:off x="19897725" y="166757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71138</xdr:rowOff>
    </xdr:from>
    <xdr:ext cx="469744" cy="259045"/>
    <xdr:sp macro="" textlink="">
      <xdr:nvSpPr>
        <xdr:cNvPr id="927" name="【庁舎】&#10;一人当たり面積該当値テキスト">
          <a:extLst>
            <a:ext uri="{FF2B5EF4-FFF2-40B4-BE49-F238E27FC236}">
              <a16:creationId xmlns:a16="http://schemas.microsoft.com/office/drawing/2014/main" id="{44A25139-F1F6-4F91-9514-A36018B71563}"/>
            </a:ext>
          </a:extLst>
        </xdr:cNvPr>
        <xdr:cNvSpPr txBox="1"/>
      </xdr:nvSpPr>
      <xdr:spPr>
        <a:xfrm>
          <a:off x="19992975" y="1652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66548</xdr:rowOff>
    </xdr:from>
    <xdr:to>
      <xdr:col>112</xdr:col>
      <xdr:colOff>38100</xdr:colOff>
      <xdr:row>102</xdr:row>
      <xdr:rowOff>168148</xdr:rowOff>
    </xdr:to>
    <xdr:sp macro="" textlink="">
      <xdr:nvSpPr>
        <xdr:cNvPr id="928" name="楕円 927">
          <a:extLst>
            <a:ext uri="{FF2B5EF4-FFF2-40B4-BE49-F238E27FC236}">
              <a16:creationId xmlns:a16="http://schemas.microsoft.com/office/drawing/2014/main" id="{910529CC-CB61-4E9F-83AF-6113DE48D7A4}"/>
            </a:ext>
          </a:extLst>
        </xdr:cNvPr>
        <xdr:cNvSpPr/>
      </xdr:nvSpPr>
      <xdr:spPr>
        <a:xfrm>
          <a:off x="19154775" y="167003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99061</xdr:rowOff>
    </xdr:from>
    <xdr:to>
      <xdr:col>116</xdr:col>
      <xdr:colOff>63500</xdr:colOff>
      <xdr:row>102</xdr:row>
      <xdr:rowOff>117348</xdr:rowOff>
    </xdr:to>
    <xdr:cxnSp macro="">
      <xdr:nvCxnSpPr>
        <xdr:cNvPr id="929" name="直線コネクタ 928">
          <a:extLst>
            <a:ext uri="{FF2B5EF4-FFF2-40B4-BE49-F238E27FC236}">
              <a16:creationId xmlns:a16="http://schemas.microsoft.com/office/drawing/2014/main" id="{7729AA2C-012B-4AC0-A0C9-5502A25C44AB}"/>
            </a:ext>
          </a:extLst>
        </xdr:cNvPr>
        <xdr:cNvCxnSpPr/>
      </xdr:nvCxnSpPr>
      <xdr:spPr>
        <a:xfrm flipV="1">
          <a:off x="19202400" y="16732886"/>
          <a:ext cx="752475"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80263</xdr:rowOff>
    </xdr:from>
    <xdr:to>
      <xdr:col>107</xdr:col>
      <xdr:colOff>101600</xdr:colOff>
      <xdr:row>103</xdr:row>
      <xdr:rowOff>10413</xdr:rowOff>
    </xdr:to>
    <xdr:sp macro="" textlink="">
      <xdr:nvSpPr>
        <xdr:cNvPr id="930" name="楕円 929">
          <a:extLst>
            <a:ext uri="{FF2B5EF4-FFF2-40B4-BE49-F238E27FC236}">
              <a16:creationId xmlns:a16="http://schemas.microsoft.com/office/drawing/2014/main" id="{BECF8E6F-1633-4C38-8EBE-B402969E26E0}"/>
            </a:ext>
          </a:extLst>
        </xdr:cNvPr>
        <xdr:cNvSpPr/>
      </xdr:nvSpPr>
      <xdr:spPr>
        <a:xfrm>
          <a:off x="18345150" y="167140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117348</xdr:rowOff>
    </xdr:from>
    <xdr:to>
      <xdr:col>111</xdr:col>
      <xdr:colOff>177800</xdr:colOff>
      <xdr:row>102</xdr:row>
      <xdr:rowOff>131063</xdr:rowOff>
    </xdr:to>
    <xdr:cxnSp macro="">
      <xdr:nvCxnSpPr>
        <xdr:cNvPr id="931" name="直線コネクタ 930">
          <a:extLst>
            <a:ext uri="{FF2B5EF4-FFF2-40B4-BE49-F238E27FC236}">
              <a16:creationId xmlns:a16="http://schemas.microsoft.com/office/drawing/2014/main" id="{62426205-7A2D-467E-8172-79B9984B1DD9}"/>
            </a:ext>
          </a:extLst>
        </xdr:cNvPr>
        <xdr:cNvCxnSpPr/>
      </xdr:nvCxnSpPr>
      <xdr:spPr>
        <a:xfrm flipV="1">
          <a:off x="18392775" y="16747998"/>
          <a:ext cx="809625"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98552</xdr:rowOff>
    </xdr:from>
    <xdr:to>
      <xdr:col>102</xdr:col>
      <xdr:colOff>165100</xdr:colOff>
      <xdr:row>103</xdr:row>
      <xdr:rowOff>28702</xdr:rowOff>
    </xdr:to>
    <xdr:sp macro="" textlink="">
      <xdr:nvSpPr>
        <xdr:cNvPr id="932" name="楕円 931">
          <a:extLst>
            <a:ext uri="{FF2B5EF4-FFF2-40B4-BE49-F238E27FC236}">
              <a16:creationId xmlns:a16="http://schemas.microsoft.com/office/drawing/2014/main" id="{928DBF07-DF94-46CA-8CE8-C3C287AA5BE9}"/>
            </a:ext>
          </a:extLst>
        </xdr:cNvPr>
        <xdr:cNvSpPr/>
      </xdr:nvSpPr>
      <xdr:spPr>
        <a:xfrm>
          <a:off x="17554575" y="167323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131063</xdr:rowOff>
    </xdr:from>
    <xdr:to>
      <xdr:col>107</xdr:col>
      <xdr:colOff>50800</xdr:colOff>
      <xdr:row>102</xdr:row>
      <xdr:rowOff>149352</xdr:rowOff>
    </xdr:to>
    <xdr:cxnSp macro="">
      <xdr:nvCxnSpPr>
        <xdr:cNvPr id="933" name="直線コネクタ 932">
          <a:extLst>
            <a:ext uri="{FF2B5EF4-FFF2-40B4-BE49-F238E27FC236}">
              <a16:creationId xmlns:a16="http://schemas.microsoft.com/office/drawing/2014/main" id="{259B79AE-207D-4EB8-865D-E658D0893C38}"/>
            </a:ext>
          </a:extLst>
        </xdr:cNvPr>
        <xdr:cNvCxnSpPr/>
      </xdr:nvCxnSpPr>
      <xdr:spPr>
        <a:xfrm flipV="1">
          <a:off x="17602200" y="16761713"/>
          <a:ext cx="790575"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148844</xdr:rowOff>
    </xdr:from>
    <xdr:to>
      <xdr:col>98</xdr:col>
      <xdr:colOff>38100</xdr:colOff>
      <xdr:row>103</xdr:row>
      <xdr:rowOff>78994</xdr:rowOff>
    </xdr:to>
    <xdr:sp macro="" textlink="">
      <xdr:nvSpPr>
        <xdr:cNvPr id="934" name="楕円 933">
          <a:extLst>
            <a:ext uri="{FF2B5EF4-FFF2-40B4-BE49-F238E27FC236}">
              <a16:creationId xmlns:a16="http://schemas.microsoft.com/office/drawing/2014/main" id="{18D3AC25-11D5-430B-BE1B-CCAE14F146A4}"/>
            </a:ext>
          </a:extLst>
        </xdr:cNvPr>
        <xdr:cNvSpPr/>
      </xdr:nvSpPr>
      <xdr:spPr>
        <a:xfrm>
          <a:off x="16754475" y="16776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149352</xdr:rowOff>
    </xdr:from>
    <xdr:to>
      <xdr:col>102</xdr:col>
      <xdr:colOff>114300</xdr:colOff>
      <xdr:row>103</xdr:row>
      <xdr:rowOff>28194</xdr:rowOff>
    </xdr:to>
    <xdr:cxnSp macro="">
      <xdr:nvCxnSpPr>
        <xdr:cNvPr id="935" name="直線コネクタ 934">
          <a:extLst>
            <a:ext uri="{FF2B5EF4-FFF2-40B4-BE49-F238E27FC236}">
              <a16:creationId xmlns:a16="http://schemas.microsoft.com/office/drawing/2014/main" id="{364B46E6-5D72-4A39-97E4-B4B7B40C9CBF}"/>
            </a:ext>
          </a:extLst>
        </xdr:cNvPr>
        <xdr:cNvCxnSpPr/>
      </xdr:nvCxnSpPr>
      <xdr:spPr>
        <a:xfrm flipV="1">
          <a:off x="16802100" y="16780002"/>
          <a:ext cx="800100"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6" name="n_1aveValue【庁舎】&#10;一人当たり面積">
          <a:extLst>
            <a:ext uri="{FF2B5EF4-FFF2-40B4-BE49-F238E27FC236}">
              <a16:creationId xmlns:a16="http://schemas.microsoft.com/office/drawing/2014/main" id="{B6CEC862-2DCA-4782-A729-381FDCD0024F}"/>
            </a:ext>
          </a:extLst>
        </xdr:cNvPr>
        <xdr:cNvSpPr txBox="1"/>
      </xdr:nvSpPr>
      <xdr:spPr>
        <a:xfrm>
          <a:off x="18983402"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7" name="n_2aveValue【庁舎】&#10;一人当たり面積">
          <a:extLst>
            <a:ext uri="{FF2B5EF4-FFF2-40B4-BE49-F238E27FC236}">
              <a16:creationId xmlns:a16="http://schemas.microsoft.com/office/drawing/2014/main" id="{1629A789-91DE-496F-8E35-42590C4294D7}"/>
            </a:ext>
          </a:extLst>
        </xdr:cNvPr>
        <xdr:cNvSpPr txBox="1"/>
      </xdr:nvSpPr>
      <xdr:spPr>
        <a:xfrm>
          <a:off x="181833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8" name="n_3aveValue【庁舎】&#10;一人当たり面積">
          <a:extLst>
            <a:ext uri="{FF2B5EF4-FFF2-40B4-BE49-F238E27FC236}">
              <a16:creationId xmlns:a16="http://schemas.microsoft.com/office/drawing/2014/main" id="{59199CFD-7674-4908-B461-80E8339C6454}"/>
            </a:ext>
          </a:extLst>
        </xdr:cNvPr>
        <xdr:cNvSpPr txBox="1"/>
      </xdr:nvSpPr>
      <xdr:spPr>
        <a:xfrm>
          <a:off x="17383202" y="1730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39" name="n_4aveValue【庁舎】&#10;一人当たり面積">
          <a:extLst>
            <a:ext uri="{FF2B5EF4-FFF2-40B4-BE49-F238E27FC236}">
              <a16:creationId xmlns:a16="http://schemas.microsoft.com/office/drawing/2014/main" id="{0B340F53-CFA4-47EF-A34F-0010CD1CD401}"/>
            </a:ext>
          </a:extLst>
        </xdr:cNvPr>
        <xdr:cNvSpPr txBox="1"/>
      </xdr:nvSpPr>
      <xdr:spPr>
        <a:xfrm>
          <a:off x="16592627"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13225</xdr:rowOff>
    </xdr:from>
    <xdr:ext cx="469744" cy="259045"/>
    <xdr:sp macro="" textlink="">
      <xdr:nvSpPr>
        <xdr:cNvPr id="940" name="n_1mainValue【庁舎】&#10;一人当たり面積">
          <a:extLst>
            <a:ext uri="{FF2B5EF4-FFF2-40B4-BE49-F238E27FC236}">
              <a16:creationId xmlns:a16="http://schemas.microsoft.com/office/drawing/2014/main" id="{C79DADD7-6C7E-4397-A36B-A47F03E901FF}"/>
            </a:ext>
          </a:extLst>
        </xdr:cNvPr>
        <xdr:cNvSpPr txBox="1"/>
      </xdr:nvSpPr>
      <xdr:spPr>
        <a:xfrm>
          <a:off x="18983402" y="1646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26940</xdr:rowOff>
    </xdr:from>
    <xdr:ext cx="469744" cy="259045"/>
    <xdr:sp macro="" textlink="">
      <xdr:nvSpPr>
        <xdr:cNvPr id="941" name="n_2mainValue【庁舎】&#10;一人当たり面積">
          <a:extLst>
            <a:ext uri="{FF2B5EF4-FFF2-40B4-BE49-F238E27FC236}">
              <a16:creationId xmlns:a16="http://schemas.microsoft.com/office/drawing/2014/main" id="{E2E58D17-1DCE-4A1C-84DC-1DD476881C28}"/>
            </a:ext>
          </a:extLst>
        </xdr:cNvPr>
        <xdr:cNvSpPr txBox="1"/>
      </xdr:nvSpPr>
      <xdr:spPr>
        <a:xfrm>
          <a:off x="18183302" y="1648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45229</xdr:rowOff>
    </xdr:from>
    <xdr:ext cx="469744" cy="259045"/>
    <xdr:sp macro="" textlink="">
      <xdr:nvSpPr>
        <xdr:cNvPr id="942" name="n_3mainValue【庁舎】&#10;一人当たり面積">
          <a:extLst>
            <a:ext uri="{FF2B5EF4-FFF2-40B4-BE49-F238E27FC236}">
              <a16:creationId xmlns:a16="http://schemas.microsoft.com/office/drawing/2014/main" id="{F029624E-D498-4435-BF40-62B2B31FFBED}"/>
            </a:ext>
          </a:extLst>
        </xdr:cNvPr>
        <xdr:cNvSpPr txBox="1"/>
      </xdr:nvSpPr>
      <xdr:spPr>
        <a:xfrm>
          <a:off x="17383202" y="1650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95521</xdr:rowOff>
    </xdr:from>
    <xdr:ext cx="469744" cy="259045"/>
    <xdr:sp macro="" textlink="">
      <xdr:nvSpPr>
        <xdr:cNvPr id="943" name="n_4mainValue【庁舎】&#10;一人当たり面積">
          <a:extLst>
            <a:ext uri="{FF2B5EF4-FFF2-40B4-BE49-F238E27FC236}">
              <a16:creationId xmlns:a16="http://schemas.microsoft.com/office/drawing/2014/main" id="{053C239C-646B-4DDB-AFE3-665E23DFCC2A}"/>
            </a:ext>
          </a:extLst>
        </xdr:cNvPr>
        <xdr:cNvSpPr txBox="1"/>
      </xdr:nvSpPr>
      <xdr:spPr>
        <a:xfrm>
          <a:off x="16592627" y="1655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45F831AF-832F-4AEC-8FE3-F5189A9FAA4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F039DEC3-3F64-49A7-9570-C6C396C3B5D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40A5F33D-B06E-44AB-9B41-4592E49F254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が、ごみ処理施設の設備更新を行ったことで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ポイント改善されている。しかし、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が類似団体平均よりも大幅に上回っている状況にある。また、一人当たりの面積においては、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が類似団体より大幅に大きく、維持管理費が他団体よりも高いことが予想される。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では、市町村合併により機能的に重複した施設が複数存在している状況であり、施設自体も老朽化が進んでいることから、今後は一人当たりの面積も参考に人口規模にあった施設の再編を進め効率的な施設管理が必要で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60_&#35199;&#26465;&#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60_&#35199;&#264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78.400000000000006</v>
          </cell>
          <cell r="BX51">
            <v>55.1</v>
          </cell>
          <cell r="CF51">
            <v>51.4</v>
          </cell>
          <cell r="CN51">
            <v>49.8</v>
          </cell>
          <cell r="CV51">
            <v>43.2</v>
          </cell>
        </row>
        <row r="53">
          <cell r="BP53">
            <v>65.099999999999994</v>
          </cell>
          <cell r="BX53">
            <v>66.400000000000006</v>
          </cell>
          <cell r="CF53">
            <v>67.2</v>
          </cell>
          <cell r="CN53">
            <v>68.7</v>
          </cell>
          <cell r="CV53">
            <v>66.2</v>
          </cell>
        </row>
        <row r="55">
          <cell r="AN55" t="str">
            <v>類似団体内平均値</v>
          </cell>
          <cell r="BP55">
            <v>46.9</v>
          </cell>
          <cell r="BX55">
            <v>4.0999999999999996</v>
          </cell>
          <cell r="CF55">
            <v>0</v>
          </cell>
          <cell r="CN55">
            <v>0</v>
          </cell>
          <cell r="CV55">
            <v>0.4</v>
          </cell>
        </row>
        <row r="57">
          <cell r="BP57">
            <v>60.9</v>
          </cell>
          <cell r="BX57">
            <v>62.8</v>
          </cell>
          <cell r="CF57">
            <v>64</v>
          </cell>
          <cell r="CN57">
            <v>65.3</v>
          </cell>
          <cell r="CV57">
            <v>65.099999999999994</v>
          </cell>
        </row>
        <row r="72">
          <cell r="BP72" t="str">
            <v>R02</v>
          </cell>
          <cell r="BX72" t="str">
            <v>R03</v>
          </cell>
          <cell r="CF72" t="str">
            <v>R04</v>
          </cell>
          <cell r="CN72" t="str">
            <v>R05</v>
          </cell>
          <cell r="CV72" t="str">
            <v>R06</v>
          </cell>
        </row>
        <row r="73">
          <cell r="AN73" t="str">
            <v>当該団体値</v>
          </cell>
          <cell r="BP73">
            <v>78.400000000000006</v>
          </cell>
          <cell r="BX73">
            <v>55.1</v>
          </cell>
          <cell r="CF73">
            <v>51.4</v>
          </cell>
          <cell r="CN73">
            <v>49.8</v>
          </cell>
          <cell r="CV73">
            <v>43.2</v>
          </cell>
        </row>
        <row r="75">
          <cell r="BP75">
            <v>6.5</v>
          </cell>
          <cell r="BX75">
            <v>6.5</v>
          </cell>
          <cell r="CF75">
            <v>7.1</v>
          </cell>
          <cell r="CN75">
            <v>7.6</v>
          </cell>
          <cell r="CV75">
            <v>8</v>
          </cell>
        </row>
        <row r="77">
          <cell r="AN77" t="str">
            <v>類似団体内平均値</v>
          </cell>
          <cell r="BP77">
            <v>46.9</v>
          </cell>
          <cell r="BX77">
            <v>4.0999999999999996</v>
          </cell>
          <cell r="CF77">
            <v>0</v>
          </cell>
          <cell r="CN77">
            <v>0</v>
          </cell>
          <cell r="CV77">
            <v>0.4</v>
          </cell>
        </row>
        <row r="79">
          <cell r="BP79">
            <v>7.2</v>
          </cell>
          <cell r="BX79">
            <v>5.0999999999999996</v>
          </cell>
          <cell r="CF79">
            <v>5.2</v>
          </cell>
          <cell r="CN79">
            <v>5.2</v>
          </cell>
          <cell r="CV79">
            <v>5.3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59713777</v>
      </c>
      <c r="BO4" s="436"/>
      <c r="BP4" s="436"/>
      <c r="BQ4" s="436"/>
      <c r="BR4" s="436"/>
      <c r="BS4" s="436"/>
      <c r="BT4" s="436"/>
      <c r="BU4" s="437"/>
      <c r="BV4" s="435">
        <v>55967346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11.8</v>
      </c>
      <c r="CU4" s="576"/>
      <c r="CV4" s="576"/>
      <c r="CW4" s="576"/>
      <c r="CX4" s="576"/>
      <c r="CY4" s="576"/>
      <c r="CZ4" s="576"/>
      <c r="DA4" s="577"/>
      <c r="DB4" s="575">
        <v>10.199999999999999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56027250</v>
      </c>
      <c r="BO5" s="407"/>
      <c r="BP5" s="407"/>
      <c r="BQ5" s="407"/>
      <c r="BR5" s="407"/>
      <c r="BS5" s="407"/>
      <c r="BT5" s="407"/>
      <c r="BU5" s="408"/>
      <c r="BV5" s="406">
        <v>52798850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89</v>
      </c>
      <c r="CU5" s="404"/>
      <c r="CV5" s="404"/>
      <c r="CW5" s="404"/>
      <c r="CX5" s="404"/>
      <c r="CY5" s="404"/>
      <c r="CZ5" s="404"/>
      <c r="DA5" s="405"/>
      <c r="DB5" s="403">
        <v>87.3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3686527</v>
      </c>
      <c r="BO6" s="407"/>
      <c r="BP6" s="407"/>
      <c r="BQ6" s="407"/>
      <c r="BR6" s="407"/>
      <c r="BS6" s="407"/>
      <c r="BT6" s="407"/>
      <c r="BU6" s="408"/>
      <c r="BV6" s="406">
        <v>3168496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89</v>
      </c>
      <c r="CU6" s="550"/>
      <c r="CV6" s="550"/>
      <c r="CW6" s="550"/>
      <c r="CX6" s="550"/>
      <c r="CY6" s="550"/>
      <c r="CZ6" s="550"/>
      <c r="DA6" s="551"/>
      <c r="DB6" s="549">
        <v>87.3</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125451</v>
      </c>
      <c r="BO7" s="407"/>
      <c r="BP7" s="407"/>
      <c r="BQ7" s="407"/>
      <c r="BR7" s="407"/>
      <c r="BS7" s="407"/>
      <c r="BT7" s="407"/>
      <c r="BU7" s="408"/>
      <c r="BV7" s="406">
        <v>199956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30108263</v>
      </c>
      <c r="CU7" s="407"/>
      <c r="CV7" s="407"/>
      <c r="CW7" s="407"/>
      <c r="CX7" s="407"/>
      <c r="CY7" s="407"/>
      <c r="CZ7" s="407"/>
      <c r="DA7" s="408"/>
      <c r="DB7" s="406">
        <v>29231091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3561076</v>
      </c>
      <c r="BO8" s="407"/>
      <c r="BP8" s="407"/>
      <c r="BQ8" s="407"/>
      <c r="BR8" s="407"/>
      <c r="BS8" s="407"/>
      <c r="BT8" s="407"/>
      <c r="BU8" s="408"/>
      <c r="BV8" s="406">
        <v>2968540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0.63</v>
      </c>
      <c r="CU8" s="510"/>
      <c r="CV8" s="510"/>
      <c r="CW8" s="510"/>
      <c r="CX8" s="510"/>
      <c r="CY8" s="510"/>
      <c r="CZ8" s="510"/>
      <c r="DA8" s="511"/>
      <c r="DB8" s="509">
        <v>0.61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104791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592536</v>
      </c>
      <c r="BO9" s="407"/>
      <c r="BP9" s="407"/>
      <c r="BQ9" s="407"/>
      <c r="BR9" s="407"/>
      <c r="BS9" s="407"/>
      <c r="BT9" s="407"/>
      <c r="BU9" s="408"/>
      <c r="BV9" s="406">
        <v>-1028109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12.6</v>
      </c>
      <c r="CU9" s="404"/>
      <c r="CV9" s="404"/>
      <c r="CW9" s="404"/>
      <c r="CX9" s="404"/>
      <c r="CY9" s="404"/>
      <c r="CZ9" s="404"/>
      <c r="DA9" s="405"/>
      <c r="DB9" s="403">
        <v>12.7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108174</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1288317</v>
      </c>
      <c r="BO10" s="407"/>
      <c r="BP10" s="407"/>
      <c r="BQ10" s="407"/>
      <c r="BR10" s="407"/>
      <c r="BS10" s="407"/>
      <c r="BT10" s="407"/>
      <c r="BU10" s="408"/>
      <c r="BV10" s="406">
        <v>2002406</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103413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1750000</v>
      </c>
      <c r="BO12" s="407"/>
      <c r="BP12" s="407"/>
      <c r="BQ12" s="407"/>
      <c r="BR12" s="407"/>
      <c r="BS12" s="407"/>
      <c r="BT12" s="407"/>
      <c r="BU12" s="408"/>
      <c r="BV12" s="406">
        <v>1400000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101406</v>
      </c>
      <c r="S13" s="494"/>
      <c r="T13" s="494"/>
      <c r="U13" s="494"/>
      <c r="V13" s="495"/>
      <c r="W13" s="496" t="s">
        <v>131</v>
      </c>
      <c r="X13" s="392"/>
      <c r="Y13" s="392"/>
      <c r="Z13" s="392"/>
      <c r="AA13" s="392"/>
      <c r="AB13" s="393"/>
      <c r="AC13" s="359">
        <v>3413</v>
      </c>
      <c r="AD13" s="360"/>
      <c r="AE13" s="360"/>
      <c r="AF13" s="360"/>
      <c r="AG13" s="361"/>
      <c r="AH13" s="359">
        <v>3811</v>
      </c>
      <c r="AI13" s="360"/>
      <c r="AJ13" s="360"/>
      <c r="AK13" s="360"/>
      <c r="AL13" s="419"/>
      <c r="AM13" s="463" t="s">
        <v>132</v>
      </c>
      <c r="AN13" s="363"/>
      <c r="AO13" s="363"/>
      <c r="AP13" s="363"/>
      <c r="AQ13" s="363"/>
      <c r="AR13" s="363"/>
      <c r="AS13" s="363"/>
      <c r="AT13" s="364"/>
      <c r="AU13" s="464" t="s">
        <v>119</v>
      </c>
      <c r="AV13" s="465"/>
      <c r="AW13" s="465"/>
      <c r="AX13" s="465"/>
      <c r="AY13" s="420" t="s">
        <v>133</v>
      </c>
      <c r="AZ13" s="421"/>
      <c r="BA13" s="421"/>
      <c r="BB13" s="421"/>
      <c r="BC13" s="421"/>
      <c r="BD13" s="421"/>
      <c r="BE13" s="421"/>
      <c r="BF13" s="421"/>
      <c r="BG13" s="421"/>
      <c r="BH13" s="421"/>
      <c r="BI13" s="421"/>
      <c r="BJ13" s="421"/>
      <c r="BK13" s="421"/>
      <c r="BL13" s="421"/>
      <c r="BM13" s="422"/>
      <c r="BN13" s="406">
        <v>130853</v>
      </c>
      <c r="BO13" s="407"/>
      <c r="BP13" s="407"/>
      <c r="BQ13" s="407"/>
      <c r="BR13" s="407"/>
      <c r="BS13" s="407"/>
      <c r="BT13" s="407"/>
      <c r="BU13" s="408"/>
      <c r="BV13" s="406">
        <v>-425703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v>
      </c>
      <c r="CU13" s="404"/>
      <c r="CV13" s="404"/>
      <c r="CW13" s="404"/>
      <c r="CX13" s="404"/>
      <c r="CY13" s="404"/>
      <c r="CZ13" s="404"/>
      <c r="DA13" s="405"/>
      <c r="DB13" s="403">
        <v>7.6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104474</v>
      </c>
      <c r="S14" s="494"/>
      <c r="T14" s="494"/>
      <c r="U14" s="494"/>
      <c r="V14" s="495"/>
      <c r="W14" s="497"/>
      <c r="X14" s="395"/>
      <c r="Y14" s="395"/>
      <c r="Z14" s="395"/>
      <c r="AA14" s="395"/>
      <c r="AB14" s="396"/>
      <c r="AC14" s="486">
        <v>7</v>
      </c>
      <c r="AD14" s="487"/>
      <c r="AE14" s="487"/>
      <c r="AF14" s="487"/>
      <c r="AG14" s="488"/>
      <c r="AH14" s="486">
        <v>7.7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43.2</v>
      </c>
      <c r="CU14" s="504"/>
      <c r="CV14" s="504"/>
      <c r="CW14" s="504"/>
      <c r="CX14" s="504"/>
      <c r="CY14" s="504"/>
      <c r="CZ14" s="504"/>
      <c r="DA14" s="505"/>
      <c r="DB14" s="503">
        <v>49.8</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102765</v>
      </c>
      <c r="S15" s="494"/>
      <c r="T15" s="494"/>
      <c r="U15" s="494"/>
      <c r="V15" s="495"/>
      <c r="W15" s="496" t="s">
        <v>137</v>
      </c>
      <c r="X15" s="392"/>
      <c r="Y15" s="392"/>
      <c r="Z15" s="392"/>
      <c r="AA15" s="392"/>
      <c r="AB15" s="393"/>
      <c r="AC15" s="359">
        <v>16006</v>
      </c>
      <c r="AD15" s="360"/>
      <c r="AE15" s="360"/>
      <c r="AF15" s="360"/>
      <c r="AG15" s="361"/>
      <c r="AH15" s="359">
        <v>16186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16453378</v>
      </c>
      <c r="BO15" s="436"/>
      <c r="BP15" s="436"/>
      <c r="BQ15" s="436"/>
      <c r="BR15" s="436"/>
      <c r="BS15" s="436"/>
      <c r="BT15" s="436"/>
      <c r="BU15" s="437"/>
      <c r="BV15" s="435">
        <v>15215961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32.799999999999997</v>
      </c>
      <c r="AD16" s="487"/>
      <c r="AE16" s="487"/>
      <c r="AF16" s="487"/>
      <c r="AG16" s="488"/>
      <c r="AH16" s="486">
        <v>32.5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25506221</v>
      </c>
      <c r="BO16" s="407"/>
      <c r="BP16" s="407"/>
      <c r="BQ16" s="407"/>
      <c r="BR16" s="407"/>
      <c r="BS16" s="407"/>
      <c r="BT16" s="407"/>
      <c r="BU16" s="408"/>
      <c r="BV16" s="406">
        <v>24864559</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29358</v>
      </c>
      <c r="AD17" s="360"/>
      <c r="AE17" s="360"/>
      <c r="AF17" s="360"/>
      <c r="AG17" s="361"/>
      <c r="AH17" s="359">
        <v>29752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20944727</v>
      </c>
      <c r="BO17" s="407"/>
      <c r="BP17" s="407"/>
      <c r="BQ17" s="407"/>
      <c r="BR17" s="407"/>
      <c r="BS17" s="407"/>
      <c r="BT17" s="407"/>
      <c r="BU17" s="408"/>
      <c r="BV17" s="406">
        <v>19321174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510.04</v>
      </c>
      <c r="M18" s="459"/>
      <c r="N18" s="459"/>
      <c r="O18" s="459"/>
      <c r="P18" s="459"/>
      <c r="Q18" s="459"/>
      <c r="R18" s="460"/>
      <c r="S18" s="460"/>
      <c r="T18" s="460"/>
      <c r="U18" s="460"/>
      <c r="V18" s="461"/>
      <c r="W18" s="477"/>
      <c r="X18" s="478"/>
      <c r="Y18" s="478"/>
      <c r="Z18" s="478"/>
      <c r="AA18" s="478"/>
      <c r="AB18" s="502"/>
      <c r="AC18" s="376">
        <v>60.2</v>
      </c>
      <c r="AD18" s="377"/>
      <c r="AE18" s="377"/>
      <c r="AF18" s="377"/>
      <c r="AG18" s="462"/>
      <c r="AH18" s="376">
        <v>59.8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27140897</v>
      </c>
      <c r="BO18" s="407"/>
      <c r="BP18" s="407"/>
      <c r="BQ18" s="407"/>
      <c r="BR18" s="407"/>
      <c r="BS18" s="407"/>
      <c r="BT18" s="407"/>
      <c r="BU18" s="408"/>
      <c r="BV18" s="406">
        <v>25863943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205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39766708</v>
      </c>
      <c r="BO19" s="407"/>
      <c r="BP19" s="407"/>
      <c r="BQ19" s="407"/>
      <c r="BR19" s="407"/>
      <c r="BS19" s="407"/>
      <c r="BT19" s="407"/>
      <c r="BU19" s="408"/>
      <c r="BV19" s="406">
        <v>39707943</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45193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58367801</v>
      </c>
      <c r="BO22" s="436"/>
      <c r="BP22" s="436"/>
      <c r="BQ22" s="436"/>
      <c r="BR22" s="436"/>
      <c r="BS22" s="436"/>
      <c r="BT22" s="436"/>
      <c r="BU22" s="437"/>
      <c r="BV22" s="435">
        <v>58038735</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33993149</v>
      </c>
      <c r="BO23" s="407"/>
      <c r="BP23" s="407"/>
      <c r="BQ23" s="407"/>
      <c r="BR23" s="407"/>
      <c r="BS23" s="407"/>
      <c r="BT23" s="407"/>
      <c r="BU23" s="408"/>
      <c r="BV23" s="406">
        <v>36682918</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9130</v>
      </c>
      <c r="R24" s="360"/>
      <c r="S24" s="360"/>
      <c r="T24" s="360"/>
      <c r="U24" s="360"/>
      <c r="V24" s="361"/>
      <c r="W24" s="449"/>
      <c r="X24" s="386"/>
      <c r="Y24" s="387"/>
      <c r="Z24" s="362" t="s">
        <v>162</v>
      </c>
      <c r="AA24" s="363"/>
      <c r="AB24" s="363"/>
      <c r="AC24" s="363"/>
      <c r="AD24" s="363"/>
      <c r="AE24" s="363"/>
      <c r="AF24" s="363"/>
      <c r="AG24" s="364"/>
      <c r="AH24" s="359">
        <v>846</v>
      </c>
      <c r="AI24" s="360"/>
      <c r="AJ24" s="360"/>
      <c r="AK24" s="360"/>
      <c r="AL24" s="361"/>
      <c r="AM24" s="359">
        <v>2549844</v>
      </c>
      <c r="AN24" s="360"/>
      <c r="AO24" s="360"/>
      <c r="AP24" s="360"/>
      <c r="AQ24" s="360"/>
      <c r="AR24" s="361"/>
      <c r="AS24" s="359">
        <v>3014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42643501</v>
      </c>
      <c r="BO24" s="407"/>
      <c r="BP24" s="407"/>
      <c r="BQ24" s="407"/>
      <c r="BR24" s="407"/>
      <c r="BS24" s="407"/>
      <c r="BT24" s="407"/>
      <c r="BU24" s="408"/>
      <c r="BV24" s="406">
        <v>40646769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7210</v>
      </c>
      <c r="R25" s="360"/>
      <c r="S25" s="360"/>
      <c r="T25" s="360"/>
      <c r="U25" s="360"/>
      <c r="V25" s="361"/>
      <c r="W25" s="449"/>
      <c r="X25" s="386"/>
      <c r="Y25" s="387"/>
      <c r="Z25" s="362" t="s">
        <v>165</v>
      </c>
      <c r="AA25" s="363"/>
      <c r="AB25" s="363"/>
      <c r="AC25" s="363"/>
      <c r="AD25" s="363"/>
      <c r="AE25" s="363"/>
      <c r="AF25" s="363"/>
      <c r="AG25" s="364"/>
      <c r="AH25" s="359">
        <v>153</v>
      </c>
      <c r="AI25" s="360"/>
      <c r="AJ25" s="360"/>
      <c r="AK25" s="360"/>
      <c r="AL25" s="361"/>
      <c r="AM25" s="359">
        <v>434979</v>
      </c>
      <c r="AN25" s="360"/>
      <c r="AO25" s="360"/>
      <c r="AP25" s="360"/>
      <c r="AQ25" s="360"/>
      <c r="AR25" s="361"/>
      <c r="AS25" s="359">
        <v>2843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6141863</v>
      </c>
      <c r="BO25" s="436"/>
      <c r="BP25" s="436"/>
      <c r="BQ25" s="436"/>
      <c r="BR25" s="436"/>
      <c r="BS25" s="436"/>
      <c r="BT25" s="436"/>
      <c r="BU25" s="437"/>
      <c r="BV25" s="435">
        <v>11368019</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6020</v>
      </c>
      <c r="R26" s="360"/>
      <c r="S26" s="360"/>
      <c r="T26" s="360"/>
      <c r="U26" s="360"/>
      <c r="V26" s="361"/>
      <c r="W26" s="449"/>
      <c r="X26" s="386"/>
      <c r="Y26" s="387"/>
      <c r="Z26" s="362" t="s">
        <v>168</v>
      </c>
      <c r="AA26" s="417"/>
      <c r="AB26" s="417"/>
      <c r="AC26" s="417"/>
      <c r="AD26" s="417"/>
      <c r="AE26" s="417"/>
      <c r="AF26" s="417"/>
      <c r="AG26" s="418"/>
      <c r="AH26" s="359">
        <v>27</v>
      </c>
      <c r="AI26" s="360"/>
      <c r="AJ26" s="360"/>
      <c r="AK26" s="360"/>
      <c r="AL26" s="361"/>
      <c r="AM26" s="359">
        <v>78246</v>
      </c>
      <c r="AN26" s="360"/>
      <c r="AO26" s="360"/>
      <c r="AP26" s="360"/>
      <c r="AQ26" s="360"/>
      <c r="AR26" s="361"/>
      <c r="AS26" s="359">
        <v>2898</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5020</v>
      </c>
      <c r="R27" s="360"/>
      <c r="S27" s="360"/>
      <c r="T27" s="360"/>
      <c r="U27" s="360"/>
      <c r="V27" s="361"/>
      <c r="W27" s="449"/>
      <c r="X27" s="386"/>
      <c r="Y27" s="387"/>
      <c r="Z27" s="362" t="s">
        <v>171</v>
      </c>
      <c r="AA27" s="363"/>
      <c r="AB27" s="363"/>
      <c r="AC27" s="363"/>
      <c r="AD27" s="363"/>
      <c r="AE27" s="363"/>
      <c r="AF27" s="363"/>
      <c r="AG27" s="364"/>
      <c r="AH27" s="359">
        <v>15</v>
      </c>
      <c r="AI27" s="360"/>
      <c r="AJ27" s="360"/>
      <c r="AK27" s="360"/>
      <c r="AL27" s="361"/>
      <c r="AM27" s="359">
        <v>56028</v>
      </c>
      <c r="AN27" s="360"/>
      <c r="AO27" s="360"/>
      <c r="AP27" s="360"/>
      <c r="AQ27" s="360"/>
      <c r="AR27" s="361"/>
      <c r="AS27" s="359">
        <v>3735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1050720</v>
      </c>
      <c r="BO27" s="441"/>
      <c r="BP27" s="441"/>
      <c r="BQ27" s="441"/>
      <c r="BR27" s="441"/>
      <c r="BS27" s="441"/>
      <c r="BT27" s="441"/>
      <c r="BU27" s="442"/>
      <c r="BV27" s="440">
        <v>1050336</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4390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5787769</v>
      </c>
      <c r="BO28" s="436"/>
      <c r="BP28" s="436"/>
      <c r="BQ28" s="436"/>
      <c r="BR28" s="436"/>
      <c r="BS28" s="436"/>
      <c r="BT28" s="436"/>
      <c r="BU28" s="437"/>
      <c r="BV28" s="435">
        <v>6249452</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26</v>
      </c>
      <c r="M29" s="360"/>
      <c r="N29" s="360"/>
      <c r="O29" s="360"/>
      <c r="P29" s="361"/>
      <c r="Q29" s="359">
        <v>4120</v>
      </c>
      <c r="R29" s="360"/>
      <c r="S29" s="360"/>
      <c r="T29" s="360"/>
      <c r="U29" s="360"/>
      <c r="V29" s="361"/>
      <c r="W29" s="450"/>
      <c r="X29" s="451"/>
      <c r="Y29" s="452"/>
      <c r="Z29" s="362" t="s">
        <v>177</v>
      </c>
      <c r="AA29" s="363"/>
      <c r="AB29" s="363"/>
      <c r="AC29" s="363"/>
      <c r="AD29" s="363"/>
      <c r="AE29" s="363"/>
      <c r="AF29" s="363"/>
      <c r="AG29" s="364"/>
      <c r="AH29" s="359">
        <v>861</v>
      </c>
      <c r="AI29" s="360"/>
      <c r="AJ29" s="360"/>
      <c r="AK29" s="360"/>
      <c r="AL29" s="361"/>
      <c r="AM29" s="359">
        <v>2605872</v>
      </c>
      <c r="AN29" s="360"/>
      <c r="AO29" s="360"/>
      <c r="AP29" s="360"/>
      <c r="AQ29" s="360"/>
      <c r="AR29" s="361"/>
      <c r="AS29" s="359">
        <v>3027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4102073</v>
      </c>
      <c r="BO29" s="407"/>
      <c r="BP29" s="407"/>
      <c r="BQ29" s="407"/>
      <c r="BR29" s="407"/>
      <c r="BS29" s="407"/>
      <c r="BT29" s="407"/>
      <c r="BU29" s="408"/>
      <c r="BV29" s="406">
        <v>4037376</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94.7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4941321</v>
      </c>
      <c r="BO30" s="441"/>
      <c r="BP30" s="441"/>
      <c r="BQ30" s="441"/>
      <c r="BR30" s="441"/>
      <c r="BS30" s="441"/>
      <c r="BT30" s="441"/>
      <c r="BU30" s="442"/>
      <c r="BV30" s="440">
        <v>4957115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IF('各会計、関係団体の財政状況及び健全化判断比率'!B34="","",'各会計、関係団体の財政状況及び健全化判断比率'!B34)</f>
        <v>小松地域交流事業特別会計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愛媛県市町総合事務組合（消防補填事業分）</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西条市産業情報支援センター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ひうち地域振興整備事業特別会計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病院事業会計</v>
      </c>
      <c r="AP35" s="355"/>
      <c r="AQ35" s="355"/>
      <c r="AR35" s="355"/>
      <c r="AS35" s="355"/>
      <c r="AT35" s="355"/>
      <c r="AU35" s="355"/>
      <c r="AV35" s="355"/>
      <c r="AW35" s="355"/>
      <c r="AX35" s="355"/>
      <c r="AY35" s="355"/>
      <c r="AZ35" s="355"/>
      <c r="BA35" s="355"/>
      <c r="BB35" s="355"/>
      <c r="BC35" s="355"/>
      <c r="BD35" s="163"/>
      <c r="BE35" s="354">
        <f t="shared" ref="BE35:BE43" si="1">IF(BG35="","",BE34+1)</f>
        <v>11</v>
      </c>
      <c r="BF35" s="354"/>
      <c r="BG35" s="355" t="str">
        <f>IF('各会計、関係団体の財政状況及び健全化判断比率'!B35="","",'各会計、関係団体の財政状況及び健全化判断比率'!B35)</f>
        <v>本谷温泉事業特別会計</v>
      </c>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愛媛県地方税滞納整理機構</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西条市スポーツ協会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畑地かん水事業特別会計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後期高齢者医療保険特別会計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IF('各会計、関係団体の財政状況及び健全化判断比率'!B33="","",'各会計、関係団体の財政状況及び健全化判断比率'!B33)</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愛媛県後期高齢者医療広域連合(一般会計)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西条市土地開発公社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愛媛県後期高齢者医療広域連合（後期高齢者医療特別会計）</v>
      </c>
      <c r="BZ37" s="355"/>
      <c r="CA37" s="355"/>
      <c r="CB37" s="355"/>
      <c r="CC37" s="355"/>
      <c r="CD37" s="355"/>
      <c r="CE37" s="355"/>
      <c r="CF37" s="355"/>
      <c r="CG37" s="355"/>
      <c r="CH37" s="355"/>
      <c r="CI37" s="355"/>
      <c r="CJ37" s="355"/>
      <c r="CK37" s="355"/>
      <c r="CL37" s="355"/>
      <c r="CM37" s="355"/>
      <c r="CN37" s="163"/>
      <c r="CO37" s="354">
        <f t="shared" si="3"/>
        <v>19</v>
      </c>
      <c r="CP37" s="354"/>
      <c r="CQ37" s="355" t="str">
        <f>IF('各会計、関係団体の財政状況及び健全化判断比率'!BS10="","",'各会計、関係団体の財政状況及び健全化判断比率'!BS10)</f>
        <v>佐伯記念育英会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20</v>
      </c>
      <c r="CP38" s="354"/>
      <c r="CQ38" s="355" t="str">
        <f>IF('各会計、関係団体の財政状況及び健全化判断比率'!BS11="","",'各会計、関係団体の財政状況及び健全化判断比率'!BS11)</f>
        <v>ソラヤマいしづち</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du62KTXYK6qNizaGDMAOgQ2iwCwOA3wQl0lZG2Ddmt4UrM/rG8FWIwcsGURmOlMGZzgJwQEBiaACmTq3P8vuZg==" saltValue="QkU5SKYV8SDpigyZ/RV3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16959627</v>
      </c>
      <c r="S5" s="664"/>
      <c r="T5" s="664"/>
      <c r="U5" s="664"/>
      <c r="V5" s="664"/>
      <c r="W5" s="664"/>
      <c r="X5" s="664"/>
      <c r="Y5" s="689"/>
      <c r="Z5" s="702">
        <v>28.4</v>
      </c>
      <c r="AA5" s="702"/>
      <c r="AB5" s="702"/>
      <c r="AC5" s="702"/>
      <c r="AD5" s="703">
        <v>16959627</v>
      </c>
      <c r="AE5" s="703"/>
      <c r="AF5" s="703"/>
      <c r="AG5" s="703"/>
      <c r="AH5" s="703"/>
      <c r="AI5" s="703"/>
      <c r="AJ5" s="703"/>
      <c r="AK5" s="703"/>
      <c r="AL5" s="690">
        <v>55.6</v>
      </c>
      <c r="AM5" s="672"/>
      <c r="AN5" s="672"/>
      <c r="AO5" s="691"/>
      <c r="AP5" s="666" t="s">
        <v>216</v>
      </c>
      <c r="AQ5" s="667"/>
      <c r="AR5" s="667"/>
      <c r="AS5" s="667"/>
      <c r="AT5" s="667"/>
      <c r="AU5" s="667"/>
      <c r="AV5" s="667"/>
      <c r="AW5" s="667"/>
      <c r="AX5" s="667"/>
      <c r="AY5" s="667"/>
      <c r="AZ5" s="667"/>
      <c r="BA5" s="667"/>
      <c r="BB5" s="667"/>
      <c r="BC5" s="667"/>
      <c r="BD5" s="667"/>
      <c r="BE5" s="667"/>
      <c r="BF5" s="668"/>
      <c r="BG5" s="608">
        <v>16953640</v>
      </c>
      <c r="BH5" s="609"/>
      <c r="BI5" s="609"/>
      <c r="BJ5" s="609"/>
      <c r="BK5" s="609"/>
      <c r="BL5" s="609"/>
      <c r="BM5" s="609"/>
      <c r="BN5" s="610"/>
      <c r="BO5" s="646">
        <v>100</v>
      </c>
      <c r="BP5" s="646"/>
      <c r="BQ5" s="646"/>
      <c r="BR5" s="646"/>
      <c r="BS5" s="647">
        <v>386544</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466131</v>
      </c>
      <c r="S6" s="609"/>
      <c r="T6" s="609"/>
      <c r="U6" s="609"/>
      <c r="V6" s="609"/>
      <c r="W6" s="609"/>
      <c r="X6" s="609"/>
      <c r="Y6" s="610"/>
      <c r="Z6" s="646">
        <v>0.8</v>
      </c>
      <c r="AA6" s="646"/>
      <c r="AB6" s="646"/>
      <c r="AC6" s="646"/>
      <c r="AD6" s="647">
        <v>466131</v>
      </c>
      <c r="AE6" s="647"/>
      <c r="AF6" s="647"/>
      <c r="AG6" s="647"/>
      <c r="AH6" s="647"/>
      <c r="AI6" s="647"/>
      <c r="AJ6" s="647"/>
      <c r="AK6" s="647"/>
      <c r="AL6" s="611">
        <v>1.5</v>
      </c>
      <c r="AM6" s="612"/>
      <c r="AN6" s="612"/>
      <c r="AO6" s="648"/>
      <c r="AP6" s="605" t="s">
        <v>221</v>
      </c>
      <c r="AQ6" s="606"/>
      <c r="AR6" s="606"/>
      <c r="AS6" s="606"/>
      <c r="AT6" s="606"/>
      <c r="AU6" s="606"/>
      <c r="AV6" s="606"/>
      <c r="AW6" s="606"/>
      <c r="AX6" s="606"/>
      <c r="AY6" s="606"/>
      <c r="AZ6" s="606"/>
      <c r="BA6" s="606"/>
      <c r="BB6" s="606"/>
      <c r="BC6" s="606"/>
      <c r="BD6" s="606"/>
      <c r="BE6" s="606"/>
      <c r="BF6" s="607"/>
      <c r="BG6" s="608">
        <v>16953640</v>
      </c>
      <c r="BH6" s="609"/>
      <c r="BI6" s="609"/>
      <c r="BJ6" s="609"/>
      <c r="BK6" s="609"/>
      <c r="BL6" s="609"/>
      <c r="BM6" s="609"/>
      <c r="BN6" s="610"/>
      <c r="BO6" s="646">
        <v>100</v>
      </c>
      <c r="BP6" s="646"/>
      <c r="BQ6" s="646"/>
      <c r="BR6" s="646"/>
      <c r="BS6" s="647">
        <v>386544</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321274</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321274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10780</v>
      </c>
      <c r="S7" s="609"/>
      <c r="T7" s="609"/>
      <c r="U7" s="609"/>
      <c r="V7" s="609"/>
      <c r="W7" s="609"/>
      <c r="X7" s="609"/>
      <c r="Y7" s="610"/>
      <c r="Z7" s="646">
        <v>0</v>
      </c>
      <c r="AA7" s="646"/>
      <c r="AB7" s="646"/>
      <c r="AC7" s="646"/>
      <c r="AD7" s="647">
        <v>10780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5710864</v>
      </c>
      <c r="BH7" s="609"/>
      <c r="BI7" s="609"/>
      <c r="BJ7" s="609"/>
      <c r="BK7" s="609"/>
      <c r="BL7" s="609"/>
      <c r="BM7" s="609"/>
      <c r="BN7" s="610"/>
      <c r="BO7" s="646">
        <v>33.700000000000003</v>
      </c>
      <c r="BP7" s="646"/>
      <c r="BQ7" s="646"/>
      <c r="BR7" s="646"/>
      <c r="BS7" s="647">
        <v>386544</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6670671</v>
      </c>
      <c r="CS7" s="609"/>
      <c r="CT7" s="609"/>
      <c r="CU7" s="609"/>
      <c r="CV7" s="609"/>
      <c r="CW7" s="609"/>
      <c r="CX7" s="609"/>
      <c r="CY7" s="610"/>
      <c r="CZ7" s="646">
        <v>11.9</v>
      </c>
      <c r="DA7" s="646"/>
      <c r="DB7" s="646"/>
      <c r="DC7" s="646"/>
      <c r="DD7" s="614">
        <v>67465</v>
      </c>
      <c r="DE7" s="609"/>
      <c r="DF7" s="609"/>
      <c r="DG7" s="609"/>
      <c r="DH7" s="609"/>
      <c r="DI7" s="609"/>
      <c r="DJ7" s="609"/>
      <c r="DK7" s="609"/>
      <c r="DL7" s="609"/>
      <c r="DM7" s="609"/>
      <c r="DN7" s="609"/>
      <c r="DO7" s="609"/>
      <c r="DP7" s="610"/>
      <c r="DQ7" s="614">
        <v>5965652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103010</v>
      </c>
      <c r="S8" s="609"/>
      <c r="T8" s="609"/>
      <c r="U8" s="609"/>
      <c r="V8" s="609"/>
      <c r="W8" s="609"/>
      <c r="X8" s="609"/>
      <c r="Y8" s="610"/>
      <c r="Z8" s="646">
        <v>0.2</v>
      </c>
      <c r="AA8" s="646"/>
      <c r="AB8" s="646"/>
      <c r="AC8" s="646"/>
      <c r="AD8" s="647">
        <v>103010</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155395</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21238269</v>
      </c>
      <c r="CS8" s="609"/>
      <c r="CT8" s="609"/>
      <c r="CU8" s="609"/>
      <c r="CV8" s="609"/>
      <c r="CW8" s="609"/>
      <c r="CX8" s="609"/>
      <c r="CY8" s="610"/>
      <c r="CZ8" s="646">
        <v>37.9</v>
      </c>
      <c r="DA8" s="646"/>
      <c r="DB8" s="646"/>
      <c r="DC8" s="646"/>
      <c r="DD8" s="614">
        <v>68822</v>
      </c>
      <c r="DE8" s="609"/>
      <c r="DF8" s="609"/>
      <c r="DG8" s="609"/>
      <c r="DH8" s="609"/>
      <c r="DI8" s="609"/>
      <c r="DJ8" s="609"/>
      <c r="DK8" s="609"/>
      <c r="DL8" s="609"/>
      <c r="DM8" s="609"/>
      <c r="DN8" s="609"/>
      <c r="DO8" s="609"/>
      <c r="DP8" s="610"/>
      <c r="DQ8" s="614">
        <v>11222614</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153290</v>
      </c>
      <c r="S9" s="609"/>
      <c r="T9" s="609"/>
      <c r="U9" s="609"/>
      <c r="V9" s="609"/>
      <c r="W9" s="609"/>
      <c r="X9" s="609"/>
      <c r="Y9" s="610"/>
      <c r="Z9" s="646">
        <v>0.3</v>
      </c>
      <c r="AA9" s="646"/>
      <c r="AB9" s="646"/>
      <c r="AC9" s="646"/>
      <c r="AD9" s="647">
        <v>153290</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4231237</v>
      </c>
      <c r="BH9" s="609"/>
      <c r="BI9" s="609"/>
      <c r="BJ9" s="609"/>
      <c r="BK9" s="609"/>
      <c r="BL9" s="609"/>
      <c r="BM9" s="609"/>
      <c r="BN9" s="610"/>
      <c r="BO9" s="646">
        <v>24.9</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4748877</v>
      </c>
      <c r="CS9" s="609"/>
      <c r="CT9" s="609"/>
      <c r="CU9" s="609"/>
      <c r="CV9" s="609"/>
      <c r="CW9" s="609"/>
      <c r="CX9" s="609"/>
      <c r="CY9" s="610"/>
      <c r="CZ9" s="646">
        <v>8.5</v>
      </c>
      <c r="DA9" s="646"/>
      <c r="DB9" s="646"/>
      <c r="DC9" s="646"/>
      <c r="DD9" s="614">
        <v>1764544</v>
      </c>
      <c r="DE9" s="609"/>
      <c r="DF9" s="609"/>
      <c r="DG9" s="609"/>
      <c r="DH9" s="609"/>
      <c r="DI9" s="609"/>
      <c r="DJ9" s="609"/>
      <c r="DK9" s="609"/>
      <c r="DL9" s="609"/>
      <c r="DM9" s="609"/>
      <c r="DN9" s="609"/>
      <c r="DO9" s="609"/>
      <c r="DP9" s="610"/>
      <c r="DQ9" s="614">
        <v>2793365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303716</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185051</v>
      </c>
      <c r="CS10" s="609"/>
      <c r="CT10" s="609"/>
      <c r="CU10" s="609"/>
      <c r="CV10" s="609"/>
      <c r="CW10" s="609"/>
      <c r="CX10" s="609"/>
      <c r="CY10" s="610"/>
      <c r="CZ10" s="646">
        <v>0.3</v>
      </c>
      <c r="DA10" s="646"/>
      <c r="DB10" s="646"/>
      <c r="DC10" s="646"/>
      <c r="DD10" s="614" t="s">
        <v>122</v>
      </c>
      <c r="DE10" s="609"/>
      <c r="DF10" s="609"/>
      <c r="DG10" s="609"/>
      <c r="DH10" s="609"/>
      <c r="DI10" s="609"/>
      <c r="DJ10" s="609"/>
      <c r="DK10" s="609"/>
      <c r="DL10" s="609"/>
      <c r="DM10" s="609"/>
      <c r="DN10" s="609"/>
      <c r="DO10" s="609"/>
      <c r="DP10" s="610"/>
      <c r="DQ10" s="614">
        <v>14601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2796816</v>
      </c>
      <c r="S11" s="609"/>
      <c r="T11" s="609"/>
      <c r="U11" s="609"/>
      <c r="V11" s="609"/>
      <c r="W11" s="609"/>
      <c r="X11" s="609"/>
      <c r="Y11" s="610"/>
      <c r="Z11" s="611">
        <v>4.7</v>
      </c>
      <c r="AA11" s="612"/>
      <c r="AB11" s="612"/>
      <c r="AC11" s="613"/>
      <c r="AD11" s="614">
        <v>2796816</v>
      </c>
      <c r="AE11" s="609"/>
      <c r="AF11" s="609"/>
      <c r="AG11" s="609"/>
      <c r="AH11" s="609"/>
      <c r="AI11" s="609"/>
      <c r="AJ11" s="609"/>
      <c r="AK11" s="610"/>
      <c r="AL11" s="611">
        <v>9.1999999999999993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1020516</v>
      </c>
      <c r="BH11" s="609"/>
      <c r="BI11" s="609"/>
      <c r="BJ11" s="609"/>
      <c r="BK11" s="609"/>
      <c r="BL11" s="609"/>
      <c r="BM11" s="609"/>
      <c r="BN11" s="610"/>
      <c r="BO11" s="646">
        <v>6</v>
      </c>
      <c r="BP11" s="646"/>
      <c r="BQ11" s="646"/>
      <c r="BR11" s="646"/>
      <c r="BS11" s="647">
        <v>386544</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1574751</v>
      </c>
      <c r="CS11" s="609"/>
      <c r="CT11" s="609"/>
      <c r="CU11" s="609"/>
      <c r="CV11" s="609"/>
      <c r="CW11" s="609"/>
      <c r="CX11" s="609"/>
      <c r="CY11" s="610"/>
      <c r="CZ11" s="646">
        <v>2.8</v>
      </c>
      <c r="DA11" s="646"/>
      <c r="DB11" s="646"/>
      <c r="DC11" s="646"/>
      <c r="DD11" s="614">
        <v>471263</v>
      </c>
      <c r="DE11" s="609"/>
      <c r="DF11" s="609"/>
      <c r="DG11" s="609"/>
      <c r="DH11" s="609"/>
      <c r="DI11" s="609"/>
      <c r="DJ11" s="609"/>
      <c r="DK11" s="609"/>
      <c r="DL11" s="609"/>
      <c r="DM11" s="609"/>
      <c r="DN11" s="609"/>
      <c r="DO11" s="609"/>
      <c r="DP11" s="610"/>
      <c r="DQ11" s="614">
        <v>897530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1526</v>
      </c>
      <c r="S12" s="609"/>
      <c r="T12" s="609"/>
      <c r="U12" s="609"/>
      <c r="V12" s="609"/>
      <c r="W12" s="609"/>
      <c r="X12" s="609"/>
      <c r="Y12" s="610"/>
      <c r="Z12" s="646">
        <v>0</v>
      </c>
      <c r="AA12" s="646"/>
      <c r="AB12" s="646"/>
      <c r="AC12" s="646"/>
      <c r="AD12" s="647">
        <v>1526</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9967834</v>
      </c>
      <c r="BH12" s="609"/>
      <c r="BI12" s="609"/>
      <c r="BJ12" s="609"/>
      <c r="BK12" s="609"/>
      <c r="BL12" s="609"/>
      <c r="BM12" s="609"/>
      <c r="BN12" s="610"/>
      <c r="BO12" s="646">
        <v>58.8</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1412377</v>
      </c>
      <c r="CS12" s="609"/>
      <c r="CT12" s="609"/>
      <c r="CU12" s="609"/>
      <c r="CV12" s="609"/>
      <c r="CW12" s="609"/>
      <c r="CX12" s="609"/>
      <c r="CY12" s="610"/>
      <c r="CZ12" s="646">
        <v>2.5</v>
      </c>
      <c r="DA12" s="646"/>
      <c r="DB12" s="646"/>
      <c r="DC12" s="646"/>
      <c r="DD12" s="614">
        <v>6149</v>
      </c>
      <c r="DE12" s="609"/>
      <c r="DF12" s="609"/>
      <c r="DG12" s="609"/>
      <c r="DH12" s="609"/>
      <c r="DI12" s="609"/>
      <c r="DJ12" s="609"/>
      <c r="DK12" s="609"/>
      <c r="DL12" s="609"/>
      <c r="DM12" s="609"/>
      <c r="DN12" s="609"/>
      <c r="DO12" s="609"/>
      <c r="DP12" s="610"/>
      <c r="DQ12" s="614">
        <v>884077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9939542</v>
      </c>
      <c r="BH13" s="609"/>
      <c r="BI13" s="609"/>
      <c r="BJ13" s="609"/>
      <c r="BK13" s="609"/>
      <c r="BL13" s="609"/>
      <c r="BM13" s="609"/>
      <c r="BN13" s="610"/>
      <c r="BO13" s="646">
        <v>58.6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4711564</v>
      </c>
      <c r="CS13" s="609"/>
      <c r="CT13" s="609"/>
      <c r="CU13" s="609"/>
      <c r="CV13" s="609"/>
      <c r="CW13" s="609"/>
      <c r="CX13" s="609"/>
      <c r="CY13" s="610"/>
      <c r="CZ13" s="646">
        <v>8.4</v>
      </c>
      <c r="DA13" s="646"/>
      <c r="DB13" s="646"/>
      <c r="DC13" s="646"/>
      <c r="DD13" s="614">
        <v>2220965</v>
      </c>
      <c r="DE13" s="609"/>
      <c r="DF13" s="609"/>
      <c r="DG13" s="609"/>
      <c r="DH13" s="609"/>
      <c r="DI13" s="609"/>
      <c r="DJ13" s="609"/>
      <c r="DK13" s="609"/>
      <c r="DL13" s="609"/>
      <c r="DM13" s="609"/>
      <c r="DN13" s="609"/>
      <c r="DO13" s="609"/>
      <c r="DP13" s="610"/>
      <c r="DQ13" s="614">
        <v>3327063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467217</v>
      </c>
      <c r="BH14" s="609"/>
      <c r="BI14" s="609"/>
      <c r="BJ14" s="609"/>
      <c r="BK14" s="609"/>
      <c r="BL14" s="609"/>
      <c r="BM14" s="609"/>
      <c r="BN14" s="610"/>
      <c r="BO14" s="646">
        <v>2.8</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1578165</v>
      </c>
      <c r="CS14" s="609"/>
      <c r="CT14" s="609"/>
      <c r="CU14" s="609"/>
      <c r="CV14" s="609"/>
      <c r="CW14" s="609"/>
      <c r="CX14" s="609"/>
      <c r="CY14" s="610"/>
      <c r="CZ14" s="646">
        <v>2.8</v>
      </c>
      <c r="DA14" s="646"/>
      <c r="DB14" s="646"/>
      <c r="DC14" s="646"/>
      <c r="DD14" s="614">
        <v>203509</v>
      </c>
      <c r="DE14" s="609"/>
      <c r="DF14" s="609"/>
      <c r="DG14" s="609"/>
      <c r="DH14" s="609"/>
      <c r="DI14" s="609"/>
      <c r="DJ14" s="609"/>
      <c r="DK14" s="609"/>
      <c r="DL14" s="609"/>
      <c r="DM14" s="609"/>
      <c r="DN14" s="609"/>
      <c r="DO14" s="609"/>
      <c r="DP14" s="610"/>
      <c r="DQ14" s="614">
        <v>1378063</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47173</v>
      </c>
      <c r="S15" s="609"/>
      <c r="T15" s="609"/>
      <c r="U15" s="609"/>
      <c r="V15" s="609"/>
      <c r="W15" s="609"/>
      <c r="X15" s="609"/>
      <c r="Y15" s="610"/>
      <c r="Z15" s="646">
        <v>0.1</v>
      </c>
      <c r="AA15" s="646"/>
      <c r="AB15" s="646"/>
      <c r="AC15" s="646"/>
      <c r="AD15" s="647">
        <v>47173</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807725</v>
      </c>
      <c r="BH15" s="609"/>
      <c r="BI15" s="609"/>
      <c r="BJ15" s="609"/>
      <c r="BK15" s="609"/>
      <c r="BL15" s="609"/>
      <c r="BM15" s="609"/>
      <c r="BN15" s="610"/>
      <c r="BO15" s="646">
        <v>4.8</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8368121</v>
      </c>
      <c r="CS15" s="609"/>
      <c r="CT15" s="609"/>
      <c r="CU15" s="609"/>
      <c r="CV15" s="609"/>
      <c r="CW15" s="609"/>
      <c r="CX15" s="609"/>
      <c r="CY15" s="610"/>
      <c r="CZ15" s="646">
        <v>14.9</v>
      </c>
      <c r="DA15" s="646"/>
      <c r="DB15" s="646"/>
      <c r="DC15" s="646"/>
      <c r="DD15" s="614">
        <v>4241771</v>
      </c>
      <c r="DE15" s="609"/>
      <c r="DF15" s="609"/>
      <c r="DG15" s="609"/>
      <c r="DH15" s="609"/>
      <c r="DI15" s="609"/>
      <c r="DJ15" s="609"/>
      <c r="DK15" s="609"/>
      <c r="DL15" s="609"/>
      <c r="DM15" s="609"/>
      <c r="DN15" s="609"/>
      <c r="DO15" s="609"/>
      <c r="DP15" s="610"/>
      <c r="DQ15" s="614">
        <v>4259091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274506</v>
      </c>
      <c r="S16" s="609"/>
      <c r="T16" s="609"/>
      <c r="U16" s="609"/>
      <c r="V16" s="609"/>
      <c r="W16" s="609"/>
      <c r="X16" s="609"/>
      <c r="Y16" s="610"/>
      <c r="Z16" s="646">
        <v>0.5</v>
      </c>
      <c r="AA16" s="646"/>
      <c r="AB16" s="646"/>
      <c r="AC16" s="646"/>
      <c r="AD16" s="647">
        <v>274506</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23077</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13375</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557215</v>
      </c>
      <c r="S17" s="609"/>
      <c r="T17" s="609"/>
      <c r="U17" s="609"/>
      <c r="V17" s="609"/>
      <c r="W17" s="609"/>
      <c r="X17" s="609"/>
      <c r="Y17" s="610"/>
      <c r="Z17" s="646">
        <v>0.9</v>
      </c>
      <c r="AA17" s="646"/>
      <c r="AB17" s="646"/>
      <c r="AC17" s="646"/>
      <c r="AD17" s="647">
        <v>557215</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5195053</v>
      </c>
      <c r="CS17" s="609"/>
      <c r="CT17" s="609"/>
      <c r="CU17" s="609"/>
      <c r="CV17" s="609"/>
      <c r="CW17" s="609"/>
      <c r="CX17" s="609"/>
      <c r="CY17" s="610"/>
      <c r="CZ17" s="646">
        <v>9.3000000000000007</v>
      </c>
      <c r="DA17" s="646"/>
      <c r="DB17" s="646"/>
      <c r="DC17" s="646"/>
      <c r="DD17" s="614" t="s">
        <v>122</v>
      </c>
      <c r="DE17" s="609"/>
      <c r="DF17" s="609"/>
      <c r="DG17" s="609"/>
      <c r="DH17" s="609"/>
      <c r="DI17" s="609"/>
      <c r="DJ17" s="609"/>
      <c r="DK17" s="609"/>
      <c r="DL17" s="609"/>
      <c r="DM17" s="609"/>
      <c r="DN17" s="609"/>
      <c r="DO17" s="609"/>
      <c r="DP17" s="610"/>
      <c r="DQ17" s="614">
        <v>5003476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106370</v>
      </c>
      <c r="S18" s="609"/>
      <c r="T18" s="609"/>
      <c r="U18" s="609"/>
      <c r="V18" s="609"/>
      <c r="W18" s="609"/>
      <c r="X18" s="609"/>
      <c r="Y18" s="610"/>
      <c r="Z18" s="646">
        <v>0.2</v>
      </c>
      <c r="AA18" s="646"/>
      <c r="AB18" s="646"/>
      <c r="AC18" s="646"/>
      <c r="AD18" s="647">
        <v>106370</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433330</v>
      </c>
      <c r="S19" s="609"/>
      <c r="T19" s="609"/>
      <c r="U19" s="609"/>
      <c r="V19" s="609"/>
      <c r="W19" s="609"/>
      <c r="X19" s="609"/>
      <c r="Y19" s="610"/>
      <c r="Z19" s="646">
        <v>0.7</v>
      </c>
      <c r="AA19" s="646"/>
      <c r="AB19" s="646"/>
      <c r="AC19" s="646"/>
      <c r="AD19" s="647">
        <v>433330</v>
      </c>
      <c r="AE19" s="647"/>
      <c r="AF19" s="647"/>
      <c r="AG19" s="647"/>
      <c r="AH19" s="647"/>
      <c r="AI19" s="647"/>
      <c r="AJ19" s="647"/>
      <c r="AK19" s="647"/>
      <c r="AL19" s="611">
        <v>1.4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5987</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17515</v>
      </c>
      <c r="S20" s="609"/>
      <c r="T20" s="609"/>
      <c r="U20" s="609"/>
      <c r="V20" s="609"/>
      <c r="W20" s="609"/>
      <c r="X20" s="609"/>
      <c r="Y20" s="610"/>
      <c r="Z20" s="646">
        <v>0</v>
      </c>
      <c r="AA20" s="646"/>
      <c r="AB20" s="646"/>
      <c r="AC20" s="646"/>
      <c r="AD20" s="647">
        <v>17515</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5987</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56027250</v>
      </c>
      <c r="CS20" s="609"/>
      <c r="CT20" s="609"/>
      <c r="CU20" s="609"/>
      <c r="CV20" s="609"/>
      <c r="CW20" s="609"/>
      <c r="CX20" s="609"/>
      <c r="CY20" s="610"/>
      <c r="CZ20" s="646">
        <v>100</v>
      </c>
      <c r="DA20" s="646"/>
      <c r="DB20" s="646"/>
      <c r="DC20" s="646"/>
      <c r="DD20" s="614">
        <v>9044488</v>
      </c>
      <c r="DE20" s="609"/>
      <c r="DF20" s="609"/>
      <c r="DG20" s="609"/>
      <c r="DH20" s="609"/>
      <c r="DI20" s="609"/>
      <c r="DJ20" s="609"/>
      <c r="DK20" s="609"/>
      <c r="DL20" s="609"/>
      <c r="DM20" s="609"/>
      <c r="DN20" s="609"/>
      <c r="DO20" s="609"/>
      <c r="DP20" s="610"/>
      <c r="DQ20" s="614">
        <v>36080181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10154090</v>
      </c>
      <c r="S21" s="609"/>
      <c r="T21" s="609"/>
      <c r="U21" s="609"/>
      <c r="V21" s="609"/>
      <c r="W21" s="609"/>
      <c r="X21" s="609"/>
      <c r="Y21" s="610"/>
      <c r="Z21" s="646">
        <v>17</v>
      </c>
      <c r="AA21" s="646"/>
      <c r="AB21" s="646"/>
      <c r="AC21" s="646"/>
      <c r="AD21" s="647">
        <v>9053362</v>
      </c>
      <c r="AE21" s="647"/>
      <c r="AF21" s="647"/>
      <c r="AG21" s="647"/>
      <c r="AH21" s="647"/>
      <c r="AI21" s="647"/>
      <c r="AJ21" s="647"/>
      <c r="AK21" s="647"/>
      <c r="AL21" s="611">
        <v>29.7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5987</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9053362</v>
      </c>
      <c r="S22" s="609"/>
      <c r="T22" s="609"/>
      <c r="U22" s="609"/>
      <c r="V22" s="609"/>
      <c r="W22" s="609"/>
      <c r="X22" s="609"/>
      <c r="Y22" s="610"/>
      <c r="Z22" s="646">
        <v>15.2</v>
      </c>
      <c r="AA22" s="646"/>
      <c r="AB22" s="646"/>
      <c r="AC22" s="646"/>
      <c r="AD22" s="647">
        <v>9053362</v>
      </c>
      <c r="AE22" s="647"/>
      <c r="AF22" s="647"/>
      <c r="AG22" s="647"/>
      <c r="AH22" s="647"/>
      <c r="AI22" s="647"/>
      <c r="AJ22" s="647"/>
      <c r="AK22" s="647"/>
      <c r="AL22" s="611">
        <v>29.7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1100728</v>
      </c>
      <c r="S23" s="609"/>
      <c r="T23" s="609"/>
      <c r="U23" s="609"/>
      <c r="V23" s="609"/>
      <c r="W23" s="609"/>
      <c r="X23" s="609"/>
      <c r="Y23" s="610"/>
      <c r="Z23" s="646">
        <v>1.8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28140139</v>
      </c>
      <c r="CS24" s="664"/>
      <c r="CT24" s="664"/>
      <c r="CU24" s="664"/>
      <c r="CV24" s="664"/>
      <c r="CW24" s="664"/>
      <c r="CX24" s="664"/>
      <c r="CY24" s="689"/>
      <c r="CZ24" s="690">
        <v>50.2</v>
      </c>
      <c r="DA24" s="672"/>
      <c r="DB24" s="672"/>
      <c r="DC24" s="692"/>
      <c r="DD24" s="688">
        <v>18623926</v>
      </c>
      <c r="DE24" s="664"/>
      <c r="DF24" s="664"/>
      <c r="DG24" s="664"/>
      <c r="DH24" s="664"/>
      <c r="DI24" s="664"/>
      <c r="DJ24" s="664"/>
      <c r="DK24" s="689"/>
      <c r="DL24" s="688">
        <v>16943964</v>
      </c>
      <c r="DM24" s="664"/>
      <c r="DN24" s="664"/>
      <c r="DO24" s="664"/>
      <c r="DP24" s="664"/>
      <c r="DQ24" s="664"/>
      <c r="DR24" s="664"/>
      <c r="DS24" s="664"/>
      <c r="DT24" s="664"/>
      <c r="DU24" s="664"/>
      <c r="DV24" s="689"/>
      <c r="DW24" s="690">
        <v>55.6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31524164</v>
      </c>
      <c r="S25" s="609"/>
      <c r="T25" s="609"/>
      <c r="U25" s="609"/>
      <c r="V25" s="609"/>
      <c r="W25" s="609"/>
      <c r="X25" s="609"/>
      <c r="Y25" s="610"/>
      <c r="Z25" s="646">
        <v>52.8</v>
      </c>
      <c r="AA25" s="646"/>
      <c r="AB25" s="646"/>
      <c r="AC25" s="646"/>
      <c r="AD25" s="647">
        <v>30423436</v>
      </c>
      <c r="AE25" s="647"/>
      <c r="AF25" s="647"/>
      <c r="AG25" s="647"/>
      <c r="AH25" s="647"/>
      <c r="AI25" s="647"/>
      <c r="AJ25" s="647"/>
      <c r="AK25" s="647"/>
      <c r="AL25" s="611">
        <v>99.8</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8965417</v>
      </c>
      <c r="CS25" s="621"/>
      <c r="CT25" s="621"/>
      <c r="CU25" s="621"/>
      <c r="CV25" s="621"/>
      <c r="CW25" s="621"/>
      <c r="CX25" s="621"/>
      <c r="CY25" s="622"/>
      <c r="CZ25" s="611">
        <v>16</v>
      </c>
      <c r="DA25" s="623"/>
      <c r="DB25" s="623"/>
      <c r="DC25" s="624"/>
      <c r="DD25" s="614">
        <v>8406714</v>
      </c>
      <c r="DE25" s="621"/>
      <c r="DF25" s="621"/>
      <c r="DG25" s="621"/>
      <c r="DH25" s="621"/>
      <c r="DI25" s="621"/>
      <c r="DJ25" s="621"/>
      <c r="DK25" s="622"/>
      <c r="DL25" s="614">
        <v>8230273</v>
      </c>
      <c r="DM25" s="621"/>
      <c r="DN25" s="621"/>
      <c r="DO25" s="621"/>
      <c r="DP25" s="621"/>
      <c r="DQ25" s="621"/>
      <c r="DR25" s="621"/>
      <c r="DS25" s="621"/>
      <c r="DT25" s="621"/>
      <c r="DU25" s="621"/>
      <c r="DV25" s="622"/>
      <c r="DW25" s="611">
        <v>27</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8700</v>
      </c>
      <c r="S26" s="609"/>
      <c r="T26" s="609"/>
      <c r="U26" s="609"/>
      <c r="V26" s="609"/>
      <c r="W26" s="609"/>
      <c r="X26" s="609"/>
      <c r="Y26" s="610"/>
      <c r="Z26" s="646">
        <v>0</v>
      </c>
      <c r="AA26" s="646"/>
      <c r="AB26" s="646"/>
      <c r="AC26" s="646"/>
      <c r="AD26" s="647">
        <v>8700</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5505849</v>
      </c>
      <c r="CS26" s="609"/>
      <c r="CT26" s="609"/>
      <c r="CU26" s="609"/>
      <c r="CV26" s="609"/>
      <c r="CW26" s="609"/>
      <c r="CX26" s="609"/>
      <c r="CY26" s="610"/>
      <c r="CZ26" s="611">
        <v>9.8000000000000007</v>
      </c>
      <c r="DA26" s="623"/>
      <c r="DB26" s="623"/>
      <c r="DC26" s="624"/>
      <c r="DD26" s="614">
        <v>5235093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239126</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16959627</v>
      </c>
      <c r="BH27" s="609"/>
      <c r="BI27" s="609"/>
      <c r="BJ27" s="609"/>
      <c r="BK27" s="609"/>
      <c r="BL27" s="609"/>
      <c r="BM27" s="609"/>
      <c r="BN27" s="610"/>
      <c r="BO27" s="646">
        <v>100</v>
      </c>
      <c r="BP27" s="646"/>
      <c r="BQ27" s="646"/>
      <c r="BR27" s="646"/>
      <c r="BS27" s="647">
        <v>386544</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13979669</v>
      </c>
      <c r="CS27" s="621"/>
      <c r="CT27" s="621"/>
      <c r="CU27" s="621"/>
      <c r="CV27" s="621"/>
      <c r="CW27" s="621"/>
      <c r="CX27" s="621"/>
      <c r="CY27" s="622"/>
      <c r="CZ27" s="611">
        <v>25</v>
      </c>
      <c r="DA27" s="623"/>
      <c r="DB27" s="623"/>
      <c r="DC27" s="624"/>
      <c r="DD27" s="614">
        <v>5213736</v>
      </c>
      <c r="DE27" s="621"/>
      <c r="DF27" s="621"/>
      <c r="DG27" s="621"/>
      <c r="DH27" s="621"/>
      <c r="DI27" s="621"/>
      <c r="DJ27" s="621"/>
      <c r="DK27" s="622"/>
      <c r="DL27" s="614">
        <v>3710215</v>
      </c>
      <c r="DM27" s="621"/>
      <c r="DN27" s="621"/>
      <c r="DO27" s="621"/>
      <c r="DP27" s="621"/>
      <c r="DQ27" s="621"/>
      <c r="DR27" s="621"/>
      <c r="DS27" s="621"/>
      <c r="DT27" s="621"/>
      <c r="DU27" s="621"/>
      <c r="DV27" s="622"/>
      <c r="DW27" s="611">
        <v>12.2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355131</v>
      </c>
      <c r="S28" s="609"/>
      <c r="T28" s="609"/>
      <c r="U28" s="609"/>
      <c r="V28" s="609"/>
      <c r="W28" s="609"/>
      <c r="X28" s="609"/>
      <c r="Y28" s="610"/>
      <c r="Z28" s="646">
        <v>0.6</v>
      </c>
      <c r="AA28" s="646"/>
      <c r="AB28" s="646"/>
      <c r="AC28" s="646"/>
      <c r="AD28" s="647">
        <v>36683</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5195053</v>
      </c>
      <c r="CS28" s="609"/>
      <c r="CT28" s="609"/>
      <c r="CU28" s="609"/>
      <c r="CV28" s="609"/>
      <c r="CW28" s="609"/>
      <c r="CX28" s="609"/>
      <c r="CY28" s="610"/>
      <c r="CZ28" s="611">
        <v>9.3000000000000007</v>
      </c>
      <c r="DA28" s="623"/>
      <c r="DB28" s="623"/>
      <c r="DC28" s="624"/>
      <c r="DD28" s="614">
        <v>5003476</v>
      </c>
      <c r="DE28" s="609"/>
      <c r="DF28" s="609"/>
      <c r="DG28" s="609"/>
      <c r="DH28" s="609"/>
      <c r="DI28" s="609"/>
      <c r="DJ28" s="609"/>
      <c r="DK28" s="610"/>
      <c r="DL28" s="614">
        <v>5003476</v>
      </c>
      <c r="DM28" s="609"/>
      <c r="DN28" s="609"/>
      <c r="DO28" s="609"/>
      <c r="DP28" s="609"/>
      <c r="DQ28" s="609"/>
      <c r="DR28" s="609"/>
      <c r="DS28" s="609"/>
      <c r="DT28" s="609"/>
      <c r="DU28" s="609"/>
      <c r="DV28" s="610"/>
      <c r="DW28" s="611">
        <v>16.399999999999999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280002</v>
      </c>
      <c r="S29" s="609"/>
      <c r="T29" s="609"/>
      <c r="U29" s="609"/>
      <c r="V29" s="609"/>
      <c r="W29" s="609"/>
      <c r="X29" s="609"/>
      <c r="Y29" s="610"/>
      <c r="Z29" s="646">
        <v>0.5</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5195028</v>
      </c>
      <c r="CS29" s="621"/>
      <c r="CT29" s="621"/>
      <c r="CU29" s="621"/>
      <c r="CV29" s="621"/>
      <c r="CW29" s="621"/>
      <c r="CX29" s="621"/>
      <c r="CY29" s="622"/>
      <c r="CZ29" s="611">
        <v>9.3000000000000007</v>
      </c>
      <c r="DA29" s="623"/>
      <c r="DB29" s="623"/>
      <c r="DC29" s="624"/>
      <c r="DD29" s="614">
        <v>5003451</v>
      </c>
      <c r="DE29" s="621"/>
      <c r="DF29" s="621"/>
      <c r="DG29" s="621"/>
      <c r="DH29" s="621"/>
      <c r="DI29" s="621"/>
      <c r="DJ29" s="621"/>
      <c r="DK29" s="622"/>
      <c r="DL29" s="614">
        <v>5003451</v>
      </c>
      <c r="DM29" s="621"/>
      <c r="DN29" s="621"/>
      <c r="DO29" s="621"/>
      <c r="DP29" s="621"/>
      <c r="DQ29" s="621"/>
      <c r="DR29" s="621"/>
      <c r="DS29" s="621"/>
      <c r="DT29" s="621"/>
      <c r="DU29" s="621"/>
      <c r="DV29" s="622"/>
      <c r="DW29" s="611">
        <v>16.399999999999999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10121940</v>
      </c>
      <c r="S30" s="609"/>
      <c r="T30" s="609"/>
      <c r="U30" s="609"/>
      <c r="V30" s="609"/>
      <c r="W30" s="609"/>
      <c r="X30" s="609"/>
      <c r="Y30" s="610"/>
      <c r="Z30" s="646">
        <v>17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4910834</v>
      </c>
      <c r="CS30" s="609"/>
      <c r="CT30" s="609"/>
      <c r="CU30" s="609"/>
      <c r="CV30" s="609"/>
      <c r="CW30" s="609"/>
      <c r="CX30" s="609"/>
      <c r="CY30" s="610"/>
      <c r="CZ30" s="611">
        <v>8.8000000000000007</v>
      </c>
      <c r="DA30" s="623"/>
      <c r="DB30" s="623"/>
      <c r="DC30" s="624"/>
      <c r="DD30" s="614">
        <v>4727076</v>
      </c>
      <c r="DE30" s="609"/>
      <c r="DF30" s="609"/>
      <c r="DG30" s="609"/>
      <c r="DH30" s="609"/>
      <c r="DI30" s="609"/>
      <c r="DJ30" s="609"/>
      <c r="DK30" s="610"/>
      <c r="DL30" s="614">
        <v>4727076</v>
      </c>
      <c r="DM30" s="609"/>
      <c r="DN30" s="609"/>
      <c r="DO30" s="609"/>
      <c r="DP30" s="609"/>
      <c r="DQ30" s="609"/>
      <c r="DR30" s="609"/>
      <c r="DS30" s="609"/>
      <c r="DT30" s="609"/>
      <c r="DU30" s="609"/>
      <c r="DV30" s="610"/>
      <c r="DW30" s="611">
        <v>15.5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99.6</v>
      </c>
      <c r="BH31" s="671"/>
      <c r="BI31" s="671"/>
      <c r="BJ31" s="671"/>
      <c r="BK31" s="671"/>
      <c r="BL31" s="671"/>
      <c r="BM31" s="672">
        <v>98.1</v>
      </c>
      <c r="BN31" s="671"/>
      <c r="BO31" s="671"/>
      <c r="BP31" s="671"/>
      <c r="BQ31" s="673"/>
      <c r="BR31" s="670">
        <v>99.6</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284194</v>
      </c>
      <c r="CS31" s="621"/>
      <c r="CT31" s="621"/>
      <c r="CU31" s="621"/>
      <c r="CV31" s="621"/>
      <c r="CW31" s="621"/>
      <c r="CX31" s="621"/>
      <c r="CY31" s="622"/>
      <c r="CZ31" s="611">
        <v>0.5</v>
      </c>
      <c r="DA31" s="623"/>
      <c r="DB31" s="623"/>
      <c r="DC31" s="624"/>
      <c r="DD31" s="614">
        <v>276375</v>
      </c>
      <c r="DE31" s="621"/>
      <c r="DF31" s="621"/>
      <c r="DG31" s="621"/>
      <c r="DH31" s="621"/>
      <c r="DI31" s="621"/>
      <c r="DJ31" s="621"/>
      <c r="DK31" s="622"/>
      <c r="DL31" s="614">
        <v>276375</v>
      </c>
      <c r="DM31" s="621"/>
      <c r="DN31" s="621"/>
      <c r="DO31" s="621"/>
      <c r="DP31" s="621"/>
      <c r="DQ31" s="621"/>
      <c r="DR31" s="621"/>
      <c r="DS31" s="621"/>
      <c r="DT31" s="621"/>
      <c r="DU31" s="621"/>
      <c r="DV31" s="622"/>
      <c r="DW31" s="611">
        <v>0.9</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4188194</v>
      </c>
      <c r="S32" s="609"/>
      <c r="T32" s="609"/>
      <c r="U32" s="609"/>
      <c r="V32" s="609"/>
      <c r="W32" s="609"/>
      <c r="X32" s="609"/>
      <c r="Y32" s="610"/>
      <c r="Z32" s="646">
        <v>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99.6</v>
      </c>
      <c r="BH32" s="621"/>
      <c r="BI32" s="621"/>
      <c r="BJ32" s="621"/>
      <c r="BK32" s="621"/>
      <c r="BL32" s="621"/>
      <c r="BM32" s="612">
        <v>99</v>
      </c>
      <c r="BN32" s="621"/>
      <c r="BO32" s="621"/>
      <c r="BP32" s="621"/>
      <c r="BQ32" s="644"/>
      <c r="BR32" s="674">
        <v>99.6</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v>25</v>
      </c>
      <c r="CS32" s="609"/>
      <c r="CT32" s="609"/>
      <c r="CU32" s="609"/>
      <c r="CV32" s="609"/>
      <c r="CW32" s="609"/>
      <c r="CX32" s="609"/>
      <c r="CY32" s="610"/>
      <c r="CZ32" s="611">
        <v>0</v>
      </c>
      <c r="DA32" s="623"/>
      <c r="DB32" s="623"/>
      <c r="DC32" s="624"/>
      <c r="DD32" s="614">
        <v>25</v>
      </c>
      <c r="DE32" s="609"/>
      <c r="DF32" s="609"/>
      <c r="DG32" s="609"/>
      <c r="DH32" s="609"/>
      <c r="DI32" s="609"/>
      <c r="DJ32" s="609"/>
      <c r="DK32" s="610"/>
      <c r="DL32" s="614">
        <v>25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49653</v>
      </c>
      <c r="S33" s="609"/>
      <c r="T33" s="609"/>
      <c r="U33" s="609"/>
      <c r="V33" s="609"/>
      <c r="W33" s="609"/>
      <c r="X33" s="609"/>
      <c r="Y33" s="610"/>
      <c r="Z33" s="646">
        <v>0.1</v>
      </c>
      <c r="AA33" s="646"/>
      <c r="AB33" s="646"/>
      <c r="AC33" s="646"/>
      <c r="AD33" s="647">
        <v>12439</v>
      </c>
      <c r="AE33" s="647"/>
      <c r="AF33" s="647"/>
      <c r="AG33" s="647"/>
      <c r="AH33" s="647"/>
      <c r="AI33" s="647"/>
      <c r="AJ33" s="647"/>
      <c r="AK33" s="647"/>
      <c r="AL33" s="611">
        <v>0</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99.6</v>
      </c>
      <c r="BH33" s="593"/>
      <c r="BI33" s="593"/>
      <c r="BJ33" s="593"/>
      <c r="BK33" s="593"/>
      <c r="BL33" s="593"/>
      <c r="BM33" s="639">
        <v>97.6</v>
      </c>
      <c r="BN33" s="593"/>
      <c r="BO33" s="593"/>
      <c r="BP33" s="593"/>
      <c r="BQ33" s="656"/>
      <c r="BR33" s="669">
        <v>99.6</v>
      </c>
      <c r="BS33" s="593"/>
      <c r="BT33" s="593"/>
      <c r="BU33" s="593"/>
      <c r="BV33" s="593"/>
      <c r="BW33" s="593"/>
      <c r="BX33" s="639">
        <v>97.4</v>
      </c>
      <c r="BY33" s="593"/>
      <c r="BZ33" s="593"/>
      <c r="CA33" s="593"/>
      <c r="CB33" s="656"/>
      <c r="CD33" s="605" t="s">
        <v>307</v>
      </c>
      <c r="CE33" s="606"/>
      <c r="CF33" s="606"/>
      <c r="CG33" s="606"/>
      <c r="CH33" s="606"/>
      <c r="CI33" s="606"/>
      <c r="CJ33" s="606"/>
      <c r="CK33" s="606"/>
      <c r="CL33" s="606"/>
      <c r="CM33" s="606"/>
      <c r="CN33" s="606"/>
      <c r="CO33" s="606"/>
      <c r="CP33" s="606"/>
      <c r="CQ33" s="607"/>
      <c r="CR33" s="608">
        <v>18819546</v>
      </c>
      <c r="CS33" s="621"/>
      <c r="CT33" s="621"/>
      <c r="CU33" s="621"/>
      <c r="CV33" s="621"/>
      <c r="CW33" s="621"/>
      <c r="CX33" s="621"/>
      <c r="CY33" s="622"/>
      <c r="CZ33" s="611">
        <v>33.6</v>
      </c>
      <c r="DA33" s="623"/>
      <c r="DB33" s="623"/>
      <c r="DC33" s="624"/>
      <c r="DD33" s="614">
        <v>15280648</v>
      </c>
      <c r="DE33" s="621"/>
      <c r="DF33" s="621"/>
      <c r="DG33" s="621"/>
      <c r="DH33" s="621"/>
      <c r="DI33" s="621"/>
      <c r="DJ33" s="621"/>
      <c r="DK33" s="622"/>
      <c r="DL33" s="614">
        <v>10196933</v>
      </c>
      <c r="DM33" s="621"/>
      <c r="DN33" s="621"/>
      <c r="DO33" s="621"/>
      <c r="DP33" s="621"/>
      <c r="DQ33" s="621"/>
      <c r="DR33" s="621"/>
      <c r="DS33" s="621"/>
      <c r="DT33" s="621"/>
      <c r="DU33" s="621"/>
      <c r="DV33" s="622"/>
      <c r="DW33" s="611">
        <v>33.4</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892799</v>
      </c>
      <c r="S34" s="609"/>
      <c r="T34" s="609"/>
      <c r="U34" s="609"/>
      <c r="V34" s="609"/>
      <c r="W34" s="609"/>
      <c r="X34" s="609"/>
      <c r="Y34" s="610"/>
      <c r="Z34" s="646">
        <v>1.5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6252324</v>
      </c>
      <c r="CS34" s="609"/>
      <c r="CT34" s="609"/>
      <c r="CU34" s="609"/>
      <c r="CV34" s="609"/>
      <c r="CW34" s="609"/>
      <c r="CX34" s="609"/>
      <c r="CY34" s="610"/>
      <c r="CZ34" s="611">
        <v>11.2</v>
      </c>
      <c r="DA34" s="623"/>
      <c r="DB34" s="623"/>
      <c r="DC34" s="624"/>
      <c r="DD34" s="614">
        <v>5219167</v>
      </c>
      <c r="DE34" s="609"/>
      <c r="DF34" s="609"/>
      <c r="DG34" s="609"/>
      <c r="DH34" s="609"/>
      <c r="DI34" s="609"/>
      <c r="DJ34" s="609"/>
      <c r="DK34" s="610"/>
      <c r="DL34" s="614">
        <v>4446367</v>
      </c>
      <c r="DM34" s="609"/>
      <c r="DN34" s="609"/>
      <c r="DO34" s="609"/>
      <c r="DP34" s="609"/>
      <c r="DQ34" s="609"/>
      <c r="DR34" s="609"/>
      <c r="DS34" s="609"/>
      <c r="DT34" s="609"/>
      <c r="DU34" s="609"/>
      <c r="DV34" s="610"/>
      <c r="DW34" s="611">
        <v>14.6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2235870</v>
      </c>
      <c r="S35" s="609"/>
      <c r="T35" s="609"/>
      <c r="U35" s="609"/>
      <c r="V35" s="609"/>
      <c r="W35" s="609"/>
      <c r="X35" s="609"/>
      <c r="Y35" s="610"/>
      <c r="Z35" s="646">
        <v>3.7</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735924</v>
      </c>
      <c r="CS35" s="621"/>
      <c r="CT35" s="621"/>
      <c r="CU35" s="621"/>
      <c r="CV35" s="621"/>
      <c r="CW35" s="621"/>
      <c r="CX35" s="621"/>
      <c r="CY35" s="622"/>
      <c r="CZ35" s="611">
        <v>1.3</v>
      </c>
      <c r="DA35" s="623"/>
      <c r="DB35" s="623"/>
      <c r="DC35" s="624"/>
      <c r="DD35" s="614">
        <v>511843</v>
      </c>
      <c r="DE35" s="621"/>
      <c r="DF35" s="621"/>
      <c r="DG35" s="621"/>
      <c r="DH35" s="621"/>
      <c r="DI35" s="621"/>
      <c r="DJ35" s="621"/>
      <c r="DK35" s="622"/>
      <c r="DL35" s="614">
        <v>511843</v>
      </c>
      <c r="DM35" s="621"/>
      <c r="DN35" s="621"/>
      <c r="DO35" s="621"/>
      <c r="DP35" s="621"/>
      <c r="DQ35" s="621"/>
      <c r="DR35" s="621"/>
      <c r="DS35" s="621"/>
      <c r="DT35" s="621"/>
      <c r="DU35" s="621"/>
      <c r="DV35" s="622"/>
      <c r="DW35" s="611">
        <v>1.7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3168496</v>
      </c>
      <c r="S36" s="609"/>
      <c r="T36" s="609"/>
      <c r="U36" s="609"/>
      <c r="V36" s="609"/>
      <c r="W36" s="609"/>
      <c r="X36" s="609"/>
      <c r="Y36" s="610"/>
      <c r="Z36" s="646">
        <v>5.3</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6964721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8902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3992847</v>
      </c>
      <c r="CS36" s="609"/>
      <c r="CT36" s="609"/>
      <c r="CU36" s="609"/>
      <c r="CV36" s="609"/>
      <c r="CW36" s="609"/>
      <c r="CX36" s="609"/>
      <c r="CY36" s="610"/>
      <c r="CZ36" s="611">
        <v>7.1</v>
      </c>
      <c r="DA36" s="623"/>
      <c r="DB36" s="623"/>
      <c r="DC36" s="624"/>
      <c r="DD36" s="614">
        <v>3386012</v>
      </c>
      <c r="DE36" s="609"/>
      <c r="DF36" s="609"/>
      <c r="DG36" s="609"/>
      <c r="DH36" s="609"/>
      <c r="DI36" s="609"/>
      <c r="DJ36" s="609"/>
      <c r="DK36" s="610"/>
      <c r="DL36" s="614">
        <v>1377566</v>
      </c>
      <c r="DM36" s="609"/>
      <c r="DN36" s="609"/>
      <c r="DO36" s="609"/>
      <c r="DP36" s="609"/>
      <c r="DQ36" s="609"/>
      <c r="DR36" s="609"/>
      <c r="DS36" s="609"/>
      <c r="DT36" s="609"/>
      <c r="DU36" s="609"/>
      <c r="DV36" s="610"/>
      <c r="DW36" s="611">
        <v>4.5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1409802</v>
      </c>
      <c r="S37" s="609"/>
      <c r="T37" s="609"/>
      <c r="U37" s="609"/>
      <c r="V37" s="609"/>
      <c r="W37" s="609"/>
      <c r="X37" s="609"/>
      <c r="Y37" s="610"/>
      <c r="Z37" s="646">
        <v>2.4</v>
      </c>
      <c r="AA37" s="646"/>
      <c r="AB37" s="646"/>
      <c r="AC37" s="646"/>
      <c r="AD37" s="647">
        <v>8481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1488441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-234344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50540</v>
      </c>
      <c r="CS37" s="621"/>
      <c r="CT37" s="621"/>
      <c r="CU37" s="621"/>
      <c r="CV37" s="621"/>
      <c r="CW37" s="621"/>
      <c r="CX37" s="621"/>
      <c r="CY37" s="622"/>
      <c r="CZ37" s="611">
        <v>0.1</v>
      </c>
      <c r="DA37" s="623"/>
      <c r="DB37" s="623"/>
      <c r="DC37" s="624"/>
      <c r="DD37" s="614">
        <v>50540</v>
      </c>
      <c r="DE37" s="621"/>
      <c r="DF37" s="621"/>
      <c r="DG37" s="621"/>
      <c r="DH37" s="621"/>
      <c r="DI37" s="621"/>
      <c r="DJ37" s="621"/>
      <c r="DK37" s="622"/>
      <c r="DL37" s="614">
        <v>50540</v>
      </c>
      <c r="DM37" s="621"/>
      <c r="DN37" s="621"/>
      <c r="DO37" s="621"/>
      <c r="DP37" s="621"/>
      <c r="DQ37" s="621"/>
      <c r="DR37" s="621"/>
      <c r="DS37" s="621"/>
      <c r="DT37" s="621"/>
      <c r="DU37" s="621"/>
      <c r="DV37" s="622"/>
      <c r="DW37" s="611">
        <v>0.2</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5239900</v>
      </c>
      <c r="S38" s="609"/>
      <c r="T38" s="609"/>
      <c r="U38" s="609"/>
      <c r="V38" s="609"/>
      <c r="W38" s="609"/>
      <c r="X38" s="609"/>
      <c r="Y38" s="610"/>
      <c r="Z38" s="646">
        <v>8.8000000000000007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270944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13290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5135588</v>
      </c>
      <c r="CS38" s="609"/>
      <c r="CT38" s="609"/>
      <c r="CU38" s="609"/>
      <c r="CV38" s="609"/>
      <c r="CW38" s="609"/>
      <c r="CX38" s="609"/>
      <c r="CY38" s="610"/>
      <c r="CZ38" s="611">
        <v>9.1999999999999993</v>
      </c>
      <c r="DA38" s="623"/>
      <c r="DB38" s="623"/>
      <c r="DC38" s="624"/>
      <c r="DD38" s="614">
        <v>4087743</v>
      </c>
      <c r="DE38" s="609"/>
      <c r="DF38" s="609"/>
      <c r="DG38" s="609"/>
      <c r="DH38" s="609"/>
      <c r="DI38" s="609"/>
      <c r="DJ38" s="609"/>
      <c r="DK38" s="610"/>
      <c r="DL38" s="614">
        <v>3677144</v>
      </c>
      <c r="DM38" s="609"/>
      <c r="DN38" s="609"/>
      <c r="DO38" s="609"/>
      <c r="DP38" s="609"/>
      <c r="DQ38" s="609"/>
      <c r="DR38" s="609"/>
      <c r="DS38" s="609"/>
      <c r="DT38" s="609"/>
      <c r="DU38" s="609"/>
      <c r="DV38" s="610"/>
      <c r="DW38" s="611">
        <v>12.1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98062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19513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1624043</v>
      </c>
      <c r="CS39" s="621"/>
      <c r="CT39" s="621"/>
      <c r="CU39" s="621"/>
      <c r="CV39" s="621"/>
      <c r="CW39" s="621"/>
      <c r="CX39" s="621"/>
      <c r="CY39" s="622"/>
      <c r="CZ39" s="611">
        <v>2.9</v>
      </c>
      <c r="DA39" s="623"/>
      <c r="DB39" s="623"/>
      <c r="DC39" s="624"/>
      <c r="DD39" s="614">
        <v>1601523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69748</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99</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1078820</v>
      </c>
      <c r="CS40" s="609"/>
      <c r="CT40" s="609"/>
      <c r="CU40" s="609"/>
      <c r="CV40" s="609"/>
      <c r="CW40" s="609"/>
      <c r="CX40" s="609"/>
      <c r="CY40" s="610"/>
      <c r="CZ40" s="611">
        <v>1.9</v>
      </c>
      <c r="DA40" s="623"/>
      <c r="DB40" s="623"/>
      <c r="DC40" s="624"/>
      <c r="DD40" s="614">
        <v>474360</v>
      </c>
      <c r="DE40" s="609"/>
      <c r="DF40" s="609"/>
      <c r="DG40" s="609"/>
      <c r="DH40" s="609"/>
      <c r="DI40" s="609"/>
      <c r="DJ40" s="609"/>
      <c r="DK40" s="610"/>
      <c r="DL40" s="614">
        <v>184013</v>
      </c>
      <c r="DM40" s="609"/>
      <c r="DN40" s="609"/>
      <c r="DO40" s="609"/>
      <c r="DP40" s="609"/>
      <c r="DQ40" s="609"/>
      <c r="DR40" s="609"/>
      <c r="DS40" s="609"/>
      <c r="DT40" s="609"/>
      <c r="DU40" s="609"/>
      <c r="DV40" s="610"/>
      <c r="DW40" s="611">
        <v>0.6</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59713777</v>
      </c>
      <c r="S41" s="633"/>
      <c r="T41" s="633"/>
      <c r="U41" s="633"/>
      <c r="V41" s="633"/>
      <c r="W41" s="633"/>
      <c r="X41" s="633"/>
      <c r="Y41" s="636"/>
      <c r="Z41" s="637">
        <v>100</v>
      </c>
      <c r="AA41" s="637"/>
      <c r="AB41" s="637"/>
      <c r="AC41" s="637"/>
      <c r="AD41" s="638">
        <v>30489739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1205703</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3831823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417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9067565</v>
      </c>
      <c r="CS42" s="621"/>
      <c r="CT42" s="621"/>
      <c r="CU42" s="621"/>
      <c r="CV42" s="621"/>
      <c r="CW42" s="621"/>
      <c r="CX42" s="621"/>
      <c r="CY42" s="622"/>
      <c r="CZ42" s="611">
        <v>16.2</v>
      </c>
      <c r="DA42" s="623"/>
      <c r="DB42" s="623"/>
      <c r="DC42" s="624"/>
      <c r="DD42" s="614">
        <v>2175607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298834</v>
      </c>
      <c r="CS43" s="621"/>
      <c r="CT43" s="621"/>
      <c r="CU43" s="621"/>
      <c r="CV43" s="621"/>
      <c r="CW43" s="621"/>
      <c r="CX43" s="621"/>
      <c r="CY43" s="622"/>
      <c r="CZ43" s="611">
        <v>0.5</v>
      </c>
      <c r="DA43" s="623"/>
      <c r="DB43" s="623"/>
      <c r="DC43" s="624"/>
      <c r="DD43" s="614">
        <v>298665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9044488</v>
      </c>
      <c r="CS44" s="609"/>
      <c r="CT44" s="609"/>
      <c r="CU44" s="609"/>
      <c r="CV44" s="609"/>
      <c r="CW44" s="609"/>
      <c r="CX44" s="609"/>
      <c r="CY44" s="610"/>
      <c r="CZ44" s="611">
        <v>16.100000000000001</v>
      </c>
      <c r="DA44" s="612"/>
      <c r="DB44" s="612"/>
      <c r="DC44" s="613"/>
      <c r="DD44" s="614">
        <v>2162232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4129130</v>
      </c>
      <c r="CS45" s="621"/>
      <c r="CT45" s="621"/>
      <c r="CU45" s="621"/>
      <c r="CV45" s="621"/>
      <c r="CW45" s="621"/>
      <c r="CX45" s="621"/>
      <c r="CY45" s="622"/>
      <c r="CZ45" s="611">
        <v>7.4</v>
      </c>
      <c r="DA45" s="623"/>
      <c r="DB45" s="623"/>
      <c r="DC45" s="624"/>
      <c r="DD45" s="614">
        <v>464824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4395403</v>
      </c>
      <c r="CS46" s="609"/>
      <c r="CT46" s="609"/>
      <c r="CU46" s="609"/>
      <c r="CV46" s="609"/>
      <c r="CW46" s="609"/>
      <c r="CX46" s="609"/>
      <c r="CY46" s="610"/>
      <c r="CZ46" s="611">
        <v>7.8</v>
      </c>
      <c r="DA46" s="612"/>
      <c r="DB46" s="612"/>
      <c r="DC46" s="613"/>
      <c r="DD46" s="614">
        <v>1303153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23077</v>
      </c>
      <c r="CS47" s="621"/>
      <c r="CT47" s="621"/>
      <c r="CU47" s="621"/>
      <c r="CV47" s="621"/>
      <c r="CW47" s="621"/>
      <c r="CX47" s="621"/>
      <c r="CY47" s="622"/>
      <c r="CZ47" s="611">
        <v>0</v>
      </c>
      <c r="DA47" s="623"/>
      <c r="DB47" s="623"/>
      <c r="DC47" s="624"/>
      <c r="DD47" s="614">
        <v>13375</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56027250</v>
      </c>
      <c r="CS49" s="593"/>
      <c r="CT49" s="593"/>
      <c r="CU49" s="593"/>
      <c r="CV49" s="593"/>
      <c r="CW49" s="593"/>
      <c r="CX49" s="593"/>
      <c r="CY49" s="594"/>
      <c r="CZ49" s="595">
        <v>100</v>
      </c>
      <c r="DA49" s="596"/>
      <c r="DB49" s="596"/>
      <c r="DC49" s="597"/>
      <c r="DD49" s="598">
        <v>36080181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1PeF2yoCr2QrdxgC3uDCmeHH7zMxeMqr90topuVJg3S5bd9v/OzQ8jhgO7jtmqxLgFWz8GtCZkRA9QdXVmuGQ==" saltValue="6DcQe271fXohTVybvNW2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8"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59661</v>
      </c>
      <c r="R7" s="1090"/>
      <c r="S7" s="1090"/>
      <c r="T7" s="1090"/>
      <c r="U7" s="1090"/>
      <c r="V7" s="1090">
        <v>55987</v>
      </c>
      <c r="W7" s="1090"/>
      <c r="X7" s="1090"/>
      <c r="Y7" s="1090"/>
      <c r="Z7" s="1090"/>
      <c r="AA7" s="1090">
        <f>+Q7-V7</f>
        <v>3674</v>
      </c>
      <c r="AB7" s="1090"/>
      <c r="AC7" s="1090"/>
      <c r="AD7" s="1090"/>
      <c r="AE7" s="1091"/>
      <c r="AF7" s="1092">
        <v>3548</v>
      </c>
      <c r="AG7" s="1093"/>
      <c r="AH7" s="1093"/>
      <c r="AI7" s="1093"/>
      <c r="AJ7" s="1094"/>
      <c r="AK7" s="1095">
        <v>2137</v>
      </c>
      <c r="AL7" s="1096"/>
      <c r="AM7" s="1096"/>
      <c r="AN7" s="1096"/>
      <c r="AO7" s="1096"/>
      <c r="AP7" s="1096">
        <v>58368</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556</v>
      </c>
      <c r="BT7" s="1087"/>
      <c r="BU7" s="1087"/>
      <c r="BV7" s="1087"/>
      <c r="BW7" s="1087"/>
      <c r="BX7" s="1087"/>
      <c r="BY7" s="1087"/>
      <c r="BZ7" s="1087"/>
      <c r="CA7" s="1087"/>
      <c r="CB7" s="1087"/>
      <c r="CC7" s="1087"/>
      <c r="CD7" s="1087"/>
      <c r="CE7" s="1087"/>
      <c r="CF7" s="1087"/>
      <c r="CG7" s="1099"/>
      <c r="CH7" s="1083">
        <v>-1</v>
      </c>
      <c r="CI7" s="1084"/>
      <c r="CJ7" s="1084"/>
      <c r="CK7" s="1084"/>
      <c r="CL7" s="1085"/>
      <c r="CM7" s="1083">
        <v>27</v>
      </c>
      <c r="CN7" s="1084"/>
      <c r="CO7" s="1084"/>
      <c r="CP7" s="1084"/>
      <c r="CQ7" s="1085"/>
      <c r="CR7" s="1083">
        <v>10</v>
      </c>
      <c r="CS7" s="1084"/>
      <c r="CT7" s="1084"/>
      <c r="CU7" s="1084"/>
      <c r="CV7" s="1085"/>
      <c r="CW7" s="1083" t="s">
        <v>551</v>
      </c>
      <c r="CX7" s="1084"/>
      <c r="CY7" s="1084"/>
      <c r="CZ7" s="1084"/>
      <c r="DA7" s="1085"/>
      <c r="DB7" s="1083" t="s">
        <v>551</v>
      </c>
      <c r="DC7" s="1084"/>
      <c r="DD7" s="1084"/>
      <c r="DE7" s="1084"/>
      <c r="DF7" s="1085"/>
      <c r="DG7" s="1083" t="s">
        <v>551</v>
      </c>
      <c r="DH7" s="1084"/>
      <c r="DI7" s="1084"/>
      <c r="DJ7" s="1084"/>
      <c r="DK7" s="1085"/>
      <c r="DL7" s="1083" t="s">
        <v>551</v>
      </c>
      <c r="DM7" s="1084"/>
      <c r="DN7" s="1084"/>
      <c r="DO7" s="1084"/>
      <c r="DP7" s="1085"/>
      <c r="DQ7" s="1083" t="s">
        <v>551</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47</v>
      </c>
      <c r="R8" s="1026"/>
      <c r="S8" s="1026"/>
      <c r="T8" s="1026"/>
      <c r="U8" s="1026"/>
      <c r="V8" s="1026">
        <v>47</v>
      </c>
      <c r="W8" s="1026"/>
      <c r="X8" s="1026"/>
      <c r="Y8" s="1026"/>
      <c r="Z8" s="1026"/>
      <c r="AA8" s="1026" t="s">
        <v>551</v>
      </c>
      <c r="AB8" s="1026"/>
      <c r="AC8" s="1026"/>
      <c r="AD8" s="1026"/>
      <c r="AE8" s="1027"/>
      <c r="AF8" s="1022" t="s">
        <v>122</v>
      </c>
      <c r="AG8" s="1023"/>
      <c r="AH8" s="1023"/>
      <c r="AI8" s="1023"/>
      <c r="AJ8" s="1024"/>
      <c r="AK8" s="1067">
        <v>43</v>
      </c>
      <c r="AL8" s="1068"/>
      <c r="AM8" s="1068"/>
      <c r="AN8" s="1068"/>
      <c r="AO8" s="1068"/>
      <c r="AP8" s="1068" t="s">
        <v>551</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557</v>
      </c>
      <c r="BT8" s="980"/>
      <c r="BU8" s="980"/>
      <c r="BV8" s="980"/>
      <c r="BW8" s="980"/>
      <c r="BX8" s="980"/>
      <c r="BY8" s="980"/>
      <c r="BZ8" s="980"/>
      <c r="CA8" s="980"/>
      <c r="CB8" s="980"/>
      <c r="CC8" s="980"/>
      <c r="CD8" s="980"/>
      <c r="CE8" s="980"/>
      <c r="CF8" s="980"/>
      <c r="CG8" s="1001"/>
      <c r="CH8" s="976">
        <v>0</v>
      </c>
      <c r="CI8" s="977"/>
      <c r="CJ8" s="977"/>
      <c r="CK8" s="977"/>
      <c r="CL8" s="978"/>
      <c r="CM8" s="976">
        <v>101</v>
      </c>
      <c r="CN8" s="977"/>
      <c r="CO8" s="977"/>
      <c r="CP8" s="977"/>
      <c r="CQ8" s="978"/>
      <c r="CR8" s="976">
        <v>25</v>
      </c>
      <c r="CS8" s="977"/>
      <c r="CT8" s="977"/>
      <c r="CU8" s="977"/>
      <c r="CV8" s="978"/>
      <c r="CW8" s="976">
        <v>1</v>
      </c>
      <c r="CX8" s="977"/>
      <c r="CY8" s="977"/>
      <c r="CZ8" s="977"/>
      <c r="DA8" s="978"/>
      <c r="DB8" s="976" t="s">
        <v>551</v>
      </c>
      <c r="DC8" s="977"/>
      <c r="DD8" s="977"/>
      <c r="DE8" s="977"/>
      <c r="DF8" s="978"/>
      <c r="DG8" s="976" t="s">
        <v>551</v>
      </c>
      <c r="DH8" s="977"/>
      <c r="DI8" s="977"/>
      <c r="DJ8" s="977"/>
      <c r="DK8" s="978"/>
      <c r="DL8" s="976" t="s">
        <v>551</v>
      </c>
      <c r="DM8" s="977"/>
      <c r="DN8" s="977"/>
      <c r="DO8" s="977"/>
      <c r="DP8" s="978"/>
      <c r="DQ8" s="976" t="s">
        <v>551</v>
      </c>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29</v>
      </c>
      <c r="R9" s="1026"/>
      <c r="S9" s="1026"/>
      <c r="T9" s="1026"/>
      <c r="U9" s="1026"/>
      <c r="V9" s="1026">
        <v>16</v>
      </c>
      <c r="W9" s="1026"/>
      <c r="X9" s="1026"/>
      <c r="Y9" s="1026"/>
      <c r="Z9" s="1026"/>
      <c r="AA9" s="1026">
        <f>+Q9-V9</f>
        <v>13</v>
      </c>
      <c r="AB9" s="1026"/>
      <c r="AC9" s="1026"/>
      <c r="AD9" s="1026"/>
      <c r="AE9" s="1027"/>
      <c r="AF9" s="1022">
        <v>13</v>
      </c>
      <c r="AG9" s="1023"/>
      <c r="AH9" s="1023"/>
      <c r="AI9" s="1023"/>
      <c r="AJ9" s="1024"/>
      <c r="AK9" s="1067" t="s">
        <v>551</v>
      </c>
      <c r="AL9" s="1068"/>
      <c r="AM9" s="1068"/>
      <c r="AN9" s="1068"/>
      <c r="AO9" s="1068"/>
      <c r="AP9" s="1068" t="s">
        <v>551</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558</v>
      </c>
      <c r="BT9" s="980"/>
      <c r="BU9" s="980"/>
      <c r="BV9" s="980"/>
      <c r="BW9" s="980"/>
      <c r="BX9" s="980"/>
      <c r="BY9" s="980"/>
      <c r="BZ9" s="980"/>
      <c r="CA9" s="980"/>
      <c r="CB9" s="980"/>
      <c r="CC9" s="980"/>
      <c r="CD9" s="980"/>
      <c r="CE9" s="980"/>
      <c r="CF9" s="980"/>
      <c r="CG9" s="1001"/>
      <c r="CH9" s="976">
        <v>0</v>
      </c>
      <c r="CI9" s="977"/>
      <c r="CJ9" s="977"/>
      <c r="CK9" s="977"/>
      <c r="CL9" s="978"/>
      <c r="CM9" s="976">
        <v>108</v>
      </c>
      <c r="CN9" s="977"/>
      <c r="CO9" s="977"/>
      <c r="CP9" s="977"/>
      <c r="CQ9" s="978"/>
      <c r="CR9" s="976">
        <v>5</v>
      </c>
      <c r="CS9" s="977"/>
      <c r="CT9" s="977"/>
      <c r="CU9" s="977"/>
      <c r="CV9" s="978"/>
      <c r="CW9" s="976" t="s">
        <v>551</v>
      </c>
      <c r="CX9" s="977"/>
      <c r="CY9" s="977"/>
      <c r="CZ9" s="977"/>
      <c r="DA9" s="978"/>
      <c r="DB9" s="976">
        <v>23</v>
      </c>
      <c r="DC9" s="977"/>
      <c r="DD9" s="977"/>
      <c r="DE9" s="977"/>
      <c r="DF9" s="978"/>
      <c r="DG9" s="976" t="s">
        <v>551</v>
      </c>
      <c r="DH9" s="977"/>
      <c r="DI9" s="977"/>
      <c r="DJ9" s="977"/>
      <c r="DK9" s="978"/>
      <c r="DL9" s="976" t="s">
        <v>551</v>
      </c>
      <c r="DM9" s="977"/>
      <c r="DN9" s="977"/>
      <c r="DO9" s="977"/>
      <c r="DP9" s="978"/>
      <c r="DQ9" s="976">
        <v>21</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559</v>
      </c>
      <c r="BT10" s="980"/>
      <c r="BU10" s="980"/>
      <c r="BV10" s="980"/>
      <c r="BW10" s="980"/>
      <c r="BX10" s="980"/>
      <c r="BY10" s="980"/>
      <c r="BZ10" s="980"/>
      <c r="CA10" s="980"/>
      <c r="CB10" s="980"/>
      <c r="CC10" s="980"/>
      <c r="CD10" s="980"/>
      <c r="CE10" s="980"/>
      <c r="CF10" s="980"/>
      <c r="CG10" s="1001"/>
      <c r="CH10" s="976">
        <v>2</v>
      </c>
      <c r="CI10" s="977"/>
      <c r="CJ10" s="977"/>
      <c r="CK10" s="977"/>
      <c r="CL10" s="978"/>
      <c r="CM10" s="976">
        <v>192</v>
      </c>
      <c r="CN10" s="977"/>
      <c r="CO10" s="977"/>
      <c r="CP10" s="977"/>
      <c r="CQ10" s="978"/>
      <c r="CR10" s="976">
        <v>250</v>
      </c>
      <c r="CS10" s="977"/>
      <c r="CT10" s="977"/>
      <c r="CU10" s="977"/>
      <c r="CV10" s="978"/>
      <c r="CW10" s="976" t="s">
        <v>551</v>
      </c>
      <c r="CX10" s="977"/>
      <c r="CY10" s="977"/>
      <c r="CZ10" s="977"/>
      <c r="DA10" s="978"/>
      <c r="DB10" s="976" t="s">
        <v>551</v>
      </c>
      <c r="DC10" s="977"/>
      <c r="DD10" s="977"/>
      <c r="DE10" s="977"/>
      <c r="DF10" s="978"/>
      <c r="DG10" s="976" t="s">
        <v>551</v>
      </c>
      <c r="DH10" s="977"/>
      <c r="DI10" s="977"/>
      <c r="DJ10" s="977"/>
      <c r="DK10" s="978"/>
      <c r="DL10" s="976" t="s">
        <v>551</v>
      </c>
      <c r="DM10" s="977"/>
      <c r="DN10" s="977"/>
      <c r="DO10" s="977"/>
      <c r="DP10" s="978"/>
      <c r="DQ10" s="976" t="s">
        <v>551</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560</v>
      </c>
      <c r="BT11" s="980"/>
      <c r="BU11" s="980"/>
      <c r="BV11" s="980"/>
      <c r="BW11" s="980"/>
      <c r="BX11" s="980"/>
      <c r="BY11" s="980"/>
      <c r="BZ11" s="980"/>
      <c r="CA11" s="980"/>
      <c r="CB11" s="980"/>
      <c r="CC11" s="980"/>
      <c r="CD11" s="980"/>
      <c r="CE11" s="980"/>
      <c r="CF11" s="980"/>
      <c r="CG11" s="1001"/>
      <c r="CH11" s="976">
        <v>-1</v>
      </c>
      <c r="CI11" s="977"/>
      <c r="CJ11" s="977"/>
      <c r="CK11" s="977"/>
      <c r="CL11" s="978"/>
      <c r="CM11" s="976">
        <v>29</v>
      </c>
      <c r="CN11" s="977"/>
      <c r="CO11" s="977"/>
      <c r="CP11" s="977"/>
      <c r="CQ11" s="978"/>
      <c r="CR11" s="976">
        <v>3</v>
      </c>
      <c r="CS11" s="977"/>
      <c r="CT11" s="977"/>
      <c r="CU11" s="977"/>
      <c r="CV11" s="978"/>
      <c r="CW11" s="976" t="s">
        <v>551</v>
      </c>
      <c r="CX11" s="977"/>
      <c r="CY11" s="977"/>
      <c r="CZ11" s="977"/>
      <c r="DA11" s="978"/>
      <c r="DB11" s="976" t="s">
        <v>551</v>
      </c>
      <c r="DC11" s="977"/>
      <c r="DD11" s="977"/>
      <c r="DE11" s="977"/>
      <c r="DF11" s="978"/>
      <c r="DG11" s="976" t="s">
        <v>551</v>
      </c>
      <c r="DH11" s="977"/>
      <c r="DI11" s="977"/>
      <c r="DJ11" s="977"/>
      <c r="DK11" s="978"/>
      <c r="DL11" s="976" t="s">
        <v>551</v>
      </c>
      <c r="DM11" s="977"/>
      <c r="DN11" s="977"/>
      <c r="DO11" s="977"/>
      <c r="DP11" s="978"/>
      <c r="DQ11" s="976" t="s">
        <v>551</v>
      </c>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59714</v>
      </c>
      <c r="R23" s="1048"/>
      <c r="S23" s="1048"/>
      <c r="T23" s="1048"/>
      <c r="U23" s="1048"/>
      <c r="V23" s="1048">
        <v>56027</v>
      </c>
      <c r="W23" s="1048"/>
      <c r="X23" s="1048"/>
      <c r="Y23" s="1048"/>
      <c r="Z23" s="1048"/>
      <c r="AA23" s="1048">
        <f>+Q23-V23</f>
        <v>3687</v>
      </c>
      <c r="AB23" s="1048"/>
      <c r="AC23" s="1048"/>
      <c r="AD23" s="1048"/>
      <c r="AE23" s="1055"/>
      <c r="AF23" s="1056">
        <v>3561</v>
      </c>
      <c r="AG23" s="1048"/>
      <c r="AH23" s="1048"/>
      <c r="AI23" s="1048"/>
      <c r="AJ23" s="1057"/>
      <c r="AK23" s="1058"/>
      <c r="AL23" s="1059"/>
      <c r="AM23" s="1059"/>
      <c r="AN23" s="1059"/>
      <c r="AO23" s="1059"/>
      <c r="AP23" s="1048">
        <v>58368</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11563</v>
      </c>
      <c r="R28" s="1038"/>
      <c r="S28" s="1038"/>
      <c r="T28" s="1038"/>
      <c r="U28" s="1038"/>
      <c r="V28" s="1038">
        <v>11554</v>
      </c>
      <c r="W28" s="1038"/>
      <c r="X28" s="1038"/>
      <c r="Y28" s="1038"/>
      <c r="Z28" s="1038"/>
      <c r="AA28" s="1038">
        <f t="shared" ref="AA28:AA33" si="0">+Q28-V28</f>
        <v>9</v>
      </c>
      <c r="AB28" s="1038"/>
      <c r="AC28" s="1038"/>
      <c r="AD28" s="1038"/>
      <c r="AE28" s="1039"/>
      <c r="AF28" s="1040">
        <v>9</v>
      </c>
      <c r="AG28" s="1038"/>
      <c r="AH28" s="1038"/>
      <c r="AI28" s="1038"/>
      <c r="AJ28" s="1041"/>
      <c r="AK28" s="1029">
        <v>1206</v>
      </c>
      <c r="AL28" s="1030"/>
      <c r="AM28" s="1030"/>
      <c r="AN28" s="1030"/>
      <c r="AO28" s="1030"/>
      <c r="AP28" s="1030" t="s">
        <v>551</v>
      </c>
      <c r="AQ28" s="1030"/>
      <c r="AR28" s="1030"/>
      <c r="AS28" s="1030"/>
      <c r="AT28" s="1030"/>
      <c r="AU28" s="1030" t="s">
        <v>551</v>
      </c>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12009</v>
      </c>
      <c r="R29" s="1026"/>
      <c r="S29" s="1026"/>
      <c r="T29" s="1026"/>
      <c r="U29" s="1026"/>
      <c r="V29" s="1026">
        <v>11953</v>
      </c>
      <c r="W29" s="1026"/>
      <c r="X29" s="1026"/>
      <c r="Y29" s="1026"/>
      <c r="Z29" s="1026"/>
      <c r="AA29" s="1026">
        <f t="shared" si="0"/>
        <v>56</v>
      </c>
      <c r="AB29" s="1026"/>
      <c r="AC29" s="1026"/>
      <c r="AD29" s="1026"/>
      <c r="AE29" s="1027"/>
      <c r="AF29" s="1022">
        <v>56</v>
      </c>
      <c r="AG29" s="1023"/>
      <c r="AH29" s="1023"/>
      <c r="AI29" s="1023"/>
      <c r="AJ29" s="1024"/>
      <c r="AK29" s="967">
        <v>1804</v>
      </c>
      <c r="AL29" s="958"/>
      <c r="AM29" s="958"/>
      <c r="AN29" s="958"/>
      <c r="AO29" s="958"/>
      <c r="AP29" s="958" t="s">
        <v>551</v>
      </c>
      <c r="AQ29" s="958"/>
      <c r="AR29" s="958"/>
      <c r="AS29" s="958"/>
      <c r="AT29" s="958"/>
      <c r="AU29" s="958" t="s">
        <v>551</v>
      </c>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1889</v>
      </c>
      <c r="R30" s="1026"/>
      <c r="S30" s="1026"/>
      <c r="T30" s="1026"/>
      <c r="U30" s="1026"/>
      <c r="V30" s="1026">
        <v>1843</v>
      </c>
      <c r="W30" s="1026"/>
      <c r="X30" s="1026"/>
      <c r="Y30" s="1026"/>
      <c r="Z30" s="1026"/>
      <c r="AA30" s="1026">
        <f t="shared" si="0"/>
        <v>46</v>
      </c>
      <c r="AB30" s="1026"/>
      <c r="AC30" s="1026"/>
      <c r="AD30" s="1026"/>
      <c r="AE30" s="1027"/>
      <c r="AF30" s="1022">
        <v>46</v>
      </c>
      <c r="AG30" s="1023"/>
      <c r="AH30" s="1023"/>
      <c r="AI30" s="1023"/>
      <c r="AJ30" s="1024"/>
      <c r="AK30" s="967">
        <v>572</v>
      </c>
      <c r="AL30" s="958"/>
      <c r="AM30" s="958"/>
      <c r="AN30" s="958"/>
      <c r="AO30" s="958"/>
      <c r="AP30" s="958" t="s">
        <v>551</v>
      </c>
      <c r="AQ30" s="958"/>
      <c r="AR30" s="958"/>
      <c r="AS30" s="958"/>
      <c r="AT30" s="958"/>
      <c r="AU30" s="958" t="s">
        <v>551</v>
      </c>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982</v>
      </c>
      <c r="R31" s="1026"/>
      <c r="S31" s="1026"/>
      <c r="T31" s="1026"/>
      <c r="U31" s="1026"/>
      <c r="V31" s="1026">
        <v>906</v>
      </c>
      <c r="W31" s="1026"/>
      <c r="X31" s="1026"/>
      <c r="Y31" s="1026"/>
      <c r="Z31" s="1026"/>
      <c r="AA31" s="1026">
        <f t="shared" si="0"/>
        <v>76</v>
      </c>
      <c r="AB31" s="1026"/>
      <c r="AC31" s="1026"/>
      <c r="AD31" s="1026"/>
      <c r="AE31" s="1027"/>
      <c r="AF31" s="1022">
        <v>1246</v>
      </c>
      <c r="AG31" s="1023"/>
      <c r="AH31" s="1023"/>
      <c r="AI31" s="1023"/>
      <c r="AJ31" s="1024"/>
      <c r="AK31" s="967">
        <v>70</v>
      </c>
      <c r="AL31" s="958"/>
      <c r="AM31" s="958"/>
      <c r="AN31" s="958"/>
      <c r="AO31" s="958"/>
      <c r="AP31" s="958">
        <v>4678</v>
      </c>
      <c r="AQ31" s="958"/>
      <c r="AR31" s="958"/>
      <c r="AS31" s="958"/>
      <c r="AT31" s="958"/>
      <c r="AU31" s="958">
        <v>632</v>
      </c>
      <c r="AV31" s="958"/>
      <c r="AW31" s="958"/>
      <c r="AX31" s="958"/>
      <c r="AY31" s="958"/>
      <c r="AZ31" s="1028"/>
      <c r="BA31" s="1028"/>
      <c r="BB31" s="1028"/>
      <c r="BC31" s="1028"/>
      <c r="BD31" s="1028"/>
      <c r="BE31" s="959" t="s">
        <v>394</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395</v>
      </c>
      <c r="C32" s="1018"/>
      <c r="D32" s="1018"/>
      <c r="E32" s="1018"/>
      <c r="F32" s="1018"/>
      <c r="G32" s="1018"/>
      <c r="H32" s="1018"/>
      <c r="I32" s="1018"/>
      <c r="J32" s="1018"/>
      <c r="K32" s="1018"/>
      <c r="L32" s="1018"/>
      <c r="M32" s="1018"/>
      <c r="N32" s="1018"/>
      <c r="O32" s="1018"/>
      <c r="P32" s="1019"/>
      <c r="Q32" s="1025">
        <v>145</v>
      </c>
      <c r="R32" s="1026"/>
      <c r="S32" s="1026"/>
      <c r="T32" s="1026"/>
      <c r="U32" s="1026"/>
      <c r="V32" s="1026">
        <v>164</v>
      </c>
      <c r="W32" s="1026"/>
      <c r="X32" s="1026"/>
      <c r="Y32" s="1026"/>
      <c r="Z32" s="1026"/>
      <c r="AA32" s="1026">
        <f t="shared" si="0"/>
        <v>-19</v>
      </c>
      <c r="AB32" s="1026"/>
      <c r="AC32" s="1026"/>
      <c r="AD32" s="1026"/>
      <c r="AE32" s="1027"/>
      <c r="AF32" s="1022">
        <v>9</v>
      </c>
      <c r="AG32" s="1023"/>
      <c r="AH32" s="1023"/>
      <c r="AI32" s="1023"/>
      <c r="AJ32" s="1024"/>
      <c r="AK32" s="967">
        <v>271</v>
      </c>
      <c r="AL32" s="958"/>
      <c r="AM32" s="958"/>
      <c r="AN32" s="958"/>
      <c r="AO32" s="958"/>
      <c r="AP32" s="958">
        <v>401</v>
      </c>
      <c r="AQ32" s="958"/>
      <c r="AR32" s="958"/>
      <c r="AS32" s="958"/>
      <c r="AT32" s="958"/>
      <c r="AU32" s="958">
        <v>396</v>
      </c>
      <c r="AV32" s="958"/>
      <c r="AW32" s="958"/>
      <c r="AX32" s="958"/>
      <c r="AY32" s="958"/>
      <c r="AZ32" s="1028"/>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396</v>
      </c>
      <c r="C33" s="1018"/>
      <c r="D33" s="1018"/>
      <c r="E33" s="1018"/>
      <c r="F33" s="1018"/>
      <c r="G33" s="1018"/>
      <c r="H33" s="1018"/>
      <c r="I33" s="1018"/>
      <c r="J33" s="1018"/>
      <c r="K33" s="1018"/>
      <c r="L33" s="1018"/>
      <c r="M33" s="1018"/>
      <c r="N33" s="1018"/>
      <c r="O33" s="1018"/>
      <c r="P33" s="1019"/>
      <c r="Q33" s="1025">
        <v>2445</v>
      </c>
      <c r="R33" s="1026"/>
      <c r="S33" s="1026"/>
      <c r="T33" s="1026"/>
      <c r="U33" s="1026"/>
      <c r="V33" s="1026">
        <v>2470</v>
      </c>
      <c r="W33" s="1026"/>
      <c r="X33" s="1026"/>
      <c r="Y33" s="1026"/>
      <c r="Z33" s="1026"/>
      <c r="AA33" s="1026">
        <f t="shared" si="0"/>
        <v>-25</v>
      </c>
      <c r="AB33" s="1026"/>
      <c r="AC33" s="1026"/>
      <c r="AD33" s="1026"/>
      <c r="AE33" s="1027"/>
      <c r="AF33" s="1022">
        <v>259</v>
      </c>
      <c r="AG33" s="1023"/>
      <c r="AH33" s="1023"/>
      <c r="AI33" s="1023"/>
      <c r="AJ33" s="1024"/>
      <c r="AK33" s="967">
        <v>1488</v>
      </c>
      <c r="AL33" s="958"/>
      <c r="AM33" s="958"/>
      <c r="AN33" s="958"/>
      <c r="AO33" s="958"/>
      <c r="AP33" s="958">
        <v>16745</v>
      </c>
      <c r="AQ33" s="958"/>
      <c r="AR33" s="958"/>
      <c r="AS33" s="958"/>
      <c r="AT33" s="958"/>
      <c r="AU33" s="958">
        <v>12459</v>
      </c>
      <c r="AV33" s="958"/>
      <c r="AW33" s="958"/>
      <c r="AX33" s="958"/>
      <c r="AY33" s="958"/>
      <c r="AZ33" s="1028"/>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397</v>
      </c>
      <c r="C34" s="1018"/>
      <c r="D34" s="1018"/>
      <c r="E34" s="1018"/>
      <c r="F34" s="1018"/>
      <c r="G34" s="1018"/>
      <c r="H34" s="1018"/>
      <c r="I34" s="1018"/>
      <c r="J34" s="1018"/>
      <c r="K34" s="1018"/>
      <c r="L34" s="1018"/>
      <c r="M34" s="1018"/>
      <c r="N34" s="1018"/>
      <c r="O34" s="1018"/>
      <c r="P34" s="1019"/>
      <c r="Q34" s="1025">
        <v>15</v>
      </c>
      <c r="R34" s="1026"/>
      <c r="S34" s="1026"/>
      <c r="T34" s="1026"/>
      <c r="U34" s="1026"/>
      <c r="V34" s="1026">
        <v>15</v>
      </c>
      <c r="W34" s="1026"/>
      <c r="X34" s="1026"/>
      <c r="Y34" s="1026"/>
      <c r="Z34" s="1026"/>
      <c r="AA34" s="1026" t="s">
        <v>551</v>
      </c>
      <c r="AB34" s="1026"/>
      <c r="AC34" s="1026"/>
      <c r="AD34" s="1026"/>
      <c r="AE34" s="1027"/>
      <c r="AF34" s="1022" t="s">
        <v>122</v>
      </c>
      <c r="AG34" s="1023"/>
      <c r="AH34" s="1023"/>
      <c r="AI34" s="1023"/>
      <c r="AJ34" s="1024"/>
      <c r="AK34" s="967">
        <v>15</v>
      </c>
      <c r="AL34" s="958"/>
      <c r="AM34" s="958"/>
      <c r="AN34" s="958"/>
      <c r="AO34" s="958"/>
      <c r="AP34" s="958" t="s">
        <v>551</v>
      </c>
      <c r="AQ34" s="958"/>
      <c r="AR34" s="958"/>
      <c r="AS34" s="958"/>
      <c r="AT34" s="958"/>
      <c r="AU34" s="958" t="s">
        <v>551</v>
      </c>
      <c r="AV34" s="958"/>
      <c r="AW34" s="958"/>
      <c r="AX34" s="958"/>
      <c r="AY34" s="958"/>
      <c r="AZ34" s="1028"/>
      <c r="BA34" s="1028"/>
      <c r="BB34" s="1028"/>
      <c r="BC34" s="1028"/>
      <c r="BD34" s="1028"/>
      <c r="BE34" s="959" t="s">
        <v>398</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399</v>
      </c>
      <c r="C35" s="1018"/>
      <c r="D35" s="1018"/>
      <c r="E35" s="1018"/>
      <c r="F35" s="1018"/>
      <c r="G35" s="1018"/>
      <c r="H35" s="1018"/>
      <c r="I35" s="1018"/>
      <c r="J35" s="1018"/>
      <c r="K35" s="1018"/>
      <c r="L35" s="1018"/>
      <c r="M35" s="1018"/>
      <c r="N35" s="1018"/>
      <c r="O35" s="1018"/>
      <c r="P35" s="1019"/>
      <c r="Q35" s="1025">
        <v>84</v>
      </c>
      <c r="R35" s="1026"/>
      <c r="S35" s="1026"/>
      <c r="T35" s="1026"/>
      <c r="U35" s="1026"/>
      <c r="V35" s="1026">
        <v>84</v>
      </c>
      <c r="W35" s="1026"/>
      <c r="X35" s="1026"/>
      <c r="Y35" s="1026"/>
      <c r="Z35" s="1026"/>
      <c r="AA35" s="1026" t="s">
        <v>551</v>
      </c>
      <c r="AB35" s="1026"/>
      <c r="AC35" s="1026"/>
      <c r="AD35" s="1026"/>
      <c r="AE35" s="1027"/>
      <c r="AF35" s="1022" t="s">
        <v>122</v>
      </c>
      <c r="AG35" s="1023"/>
      <c r="AH35" s="1023"/>
      <c r="AI35" s="1023"/>
      <c r="AJ35" s="1024"/>
      <c r="AK35" s="967">
        <v>83</v>
      </c>
      <c r="AL35" s="958"/>
      <c r="AM35" s="958"/>
      <c r="AN35" s="958"/>
      <c r="AO35" s="958"/>
      <c r="AP35" s="958">
        <v>77</v>
      </c>
      <c r="AQ35" s="958"/>
      <c r="AR35" s="958"/>
      <c r="AS35" s="958"/>
      <c r="AT35" s="958"/>
      <c r="AU35" s="958">
        <v>76</v>
      </c>
      <c r="AV35" s="958"/>
      <c r="AW35" s="958"/>
      <c r="AX35" s="958"/>
      <c r="AY35" s="958"/>
      <c r="AZ35" s="1028"/>
      <c r="BA35" s="1028"/>
      <c r="BB35" s="1028"/>
      <c r="BC35" s="1028"/>
      <c r="BD35" s="1028"/>
      <c r="BE35" s="959" t="s">
        <v>398</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1626</v>
      </c>
      <c r="AG63" s="946"/>
      <c r="AH63" s="946"/>
      <c r="AI63" s="946"/>
      <c r="AJ63" s="1009"/>
      <c r="AK63" s="1010"/>
      <c r="AL63" s="950"/>
      <c r="AM63" s="950"/>
      <c r="AN63" s="950"/>
      <c r="AO63" s="950"/>
      <c r="AP63" s="946">
        <v>21901</v>
      </c>
      <c r="AQ63" s="946"/>
      <c r="AR63" s="946"/>
      <c r="AS63" s="946"/>
      <c r="AT63" s="946"/>
      <c r="AU63" s="946">
        <v>13562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403</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553</v>
      </c>
      <c r="C68" s="973"/>
      <c r="D68" s="973"/>
      <c r="E68" s="973"/>
      <c r="F68" s="973"/>
      <c r="G68" s="973"/>
      <c r="H68" s="973"/>
      <c r="I68" s="973"/>
      <c r="J68" s="973"/>
      <c r="K68" s="973"/>
      <c r="L68" s="973"/>
      <c r="M68" s="973"/>
      <c r="N68" s="973"/>
      <c r="O68" s="973"/>
      <c r="P68" s="974"/>
      <c r="Q68" s="975">
        <v>547</v>
      </c>
      <c r="R68" s="969"/>
      <c r="S68" s="969"/>
      <c r="T68" s="969"/>
      <c r="U68" s="969"/>
      <c r="V68" s="969">
        <v>545</v>
      </c>
      <c r="W68" s="969"/>
      <c r="X68" s="969"/>
      <c r="Y68" s="969"/>
      <c r="Z68" s="969"/>
      <c r="AA68" s="969">
        <v>2</v>
      </c>
      <c r="AB68" s="969"/>
      <c r="AC68" s="969"/>
      <c r="AD68" s="969"/>
      <c r="AE68" s="969"/>
      <c r="AF68" s="969">
        <v>2</v>
      </c>
      <c r="AG68" s="969"/>
      <c r="AH68" s="969"/>
      <c r="AI68" s="969"/>
      <c r="AJ68" s="969"/>
      <c r="AK68" s="969" t="s">
        <v>551</v>
      </c>
      <c r="AL68" s="969"/>
      <c r="AM68" s="969"/>
      <c r="AN68" s="969"/>
      <c r="AO68" s="969"/>
      <c r="AP68" s="969" t="s">
        <v>551</v>
      </c>
      <c r="AQ68" s="969"/>
      <c r="AR68" s="969"/>
      <c r="AS68" s="969"/>
      <c r="AT68" s="969"/>
      <c r="AU68" s="969" t="s">
        <v>551</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552</v>
      </c>
      <c r="C69" s="962"/>
      <c r="D69" s="962"/>
      <c r="E69" s="962"/>
      <c r="F69" s="962"/>
      <c r="G69" s="962"/>
      <c r="H69" s="962"/>
      <c r="I69" s="962"/>
      <c r="J69" s="962"/>
      <c r="K69" s="962"/>
      <c r="L69" s="962"/>
      <c r="M69" s="962"/>
      <c r="N69" s="962"/>
      <c r="O69" s="962"/>
      <c r="P69" s="963"/>
      <c r="Q69" s="964">
        <v>146</v>
      </c>
      <c r="R69" s="958"/>
      <c r="S69" s="958"/>
      <c r="T69" s="958"/>
      <c r="U69" s="958"/>
      <c r="V69" s="958">
        <v>105</v>
      </c>
      <c r="W69" s="958"/>
      <c r="X69" s="958"/>
      <c r="Y69" s="958"/>
      <c r="Z69" s="958"/>
      <c r="AA69" s="958">
        <v>41</v>
      </c>
      <c r="AB69" s="958"/>
      <c r="AC69" s="958"/>
      <c r="AD69" s="958"/>
      <c r="AE69" s="958"/>
      <c r="AF69" s="958">
        <v>41</v>
      </c>
      <c r="AG69" s="958"/>
      <c r="AH69" s="958"/>
      <c r="AI69" s="958"/>
      <c r="AJ69" s="958"/>
      <c r="AK69" s="958" t="s">
        <v>551</v>
      </c>
      <c r="AL69" s="958"/>
      <c r="AM69" s="958"/>
      <c r="AN69" s="958"/>
      <c r="AO69" s="958"/>
      <c r="AP69" s="958" t="s">
        <v>551</v>
      </c>
      <c r="AQ69" s="958"/>
      <c r="AR69" s="958"/>
      <c r="AS69" s="958"/>
      <c r="AT69" s="958"/>
      <c r="AU69" s="958" t="s">
        <v>551</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554</v>
      </c>
      <c r="C70" s="962"/>
      <c r="D70" s="962"/>
      <c r="E70" s="962"/>
      <c r="F70" s="962"/>
      <c r="G70" s="962"/>
      <c r="H70" s="962"/>
      <c r="I70" s="962"/>
      <c r="J70" s="962"/>
      <c r="K70" s="962"/>
      <c r="L70" s="962"/>
      <c r="M70" s="962"/>
      <c r="N70" s="962"/>
      <c r="O70" s="962"/>
      <c r="P70" s="963"/>
      <c r="Q70" s="964">
        <v>75</v>
      </c>
      <c r="R70" s="958"/>
      <c r="S70" s="958"/>
      <c r="T70" s="958"/>
      <c r="U70" s="958"/>
      <c r="V70" s="958">
        <v>59</v>
      </c>
      <c r="W70" s="958"/>
      <c r="X70" s="958"/>
      <c r="Y70" s="958"/>
      <c r="Z70" s="958"/>
      <c r="AA70" s="958">
        <v>15</v>
      </c>
      <c r="AB70" s="958"/>
      <c r="AC70" s="958"/>
      <c r="AD70" s="958"/>
      <c r="AE70" s="958"/>
      <c r="AF70" s="958">
        <v>15</v>
      </c>
      <c r="AG70" s="958"/>
      <c r="AH70" s="958"/>
      <c r="AI70" s="958"/>
      <c r="AJ70" s="958"/>
      <c r="AK70" s="958" t="s">
        <v>551</v>
      </c>
      <c r="AL70" s="958"/>
      <c r="AM70" s="958"/>
      <c r="AN70" s="958"/>
      <c r="AO70" s="958"/>
      <c r="AP70" s="958" t="s">
        <v>551</v>
      </c>
      <c r="AQ70" s="958"/>
      <c r="AR70" s="958"/>
      <c r="AS70" s="958"/>
      <c r="AT70" s="958"/>
      <c r="AU70" s="958" t="s">
        <v>551</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555</v>
      </c>
      <c r="C71" s="962"/>
      <c r="D71" s="962"/>
      <c r="E71" s="962"/>
      <c r="F71" s="962"/>
      <c r="G71" s="962"/>
      <c r="H71" s="962"/>
      <c r="I71" s="962"/>
      <c r="J71" s="962"/>
      <c r="K71" s="962"/>
      <c r="L71" s="962"/>
      <c r="M71" s="962"/>
      <c r="N71" s="962"/>
      <c r="O71" s="962"/>
      <c r="P71" s="963"/>
      <c r="Q71" s="964">
        <v>234605</v>
      </c>
      <c r="R71" s="958"/>
      <c r="S71" s="958"/>
      <c r="T71" s="958"/>
      <c r="U71" s="958"/>
      <c r="V71" s="958">
        <v>227058</v>
      </c>
      <c r="W71" s="958"/>
      <c r="X71" s="958"/>
      <c r="Y71" s="958"/>
      <c r="Z71" s="958"/>
      <c r="AA71" s="958">
        <v>7546</v>
      </c>
      <c r="AB71" s="958"/>
      <c r="AC71" s="958"/>
      <c r="AD71" s="958"/>
      <c r="AE71" s="958"/>
      <c r="AF71" s="958">
        <v>7546</v>
      </c>
      <c r="AG71" s="958"/>
      <c r="AH71" s="958"/>
      <c r="AI71" s="958"/>
      <c r="AJ71" s="958"/>
      <c r="AK71" s="958" t="s">
        <v>551</v>
      </c>
      <c r="AL71" s="958"/>
      <c r="AM71" s="958"/>
      <c r="AN71" s="958"/>
      <c r="AO71" s="958"/>
      <c r="AP71" s="958" t="s">
        <v>551</v>
      </c>
      <c r="AQ71" s="958"/>
      <c r="AR71" s="958"/>
      <c r="AS71" s="958"/>
      <c r="AT71" s="958"/>
      <c r="AU71" s="958" t="s">
        <v>551</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7604</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293</v>
      </c>
      <c r="CS102" s="940"/>
      <c r="CT102" s="940"/>
      <c r="CU102" s="940"/>
      <c r="CV102" s="941"/>
      <c r="CW102" s="939">
        <v>1</v>
      </c>
      <c r="CX102" s="940"/>
      <c r="CY102" s="940"/>
      <c r="CZ102" s="940"/>
      <c r="DA102" s="941"/>
      <c r="DB102" s="939">
        <v>23</v>
      </c>
      <c r="DC102" s="940"/>
      <c r="DD102" s="940"/>
      <c r="DE102" s="940"/>
      <c r="DF102" s="941"/>
      <c r="DG102" s="939" t="s">
        <v>551</v>
      </c>
      <c r="DH102" s="940"/>
      <c r="DI102" s="940"/>
      <c r="DJ102" s="940"/>
      <c r="DK102" s="941"/>
      <c r="DL102" s="939" t="s">
        <v>551</v>
      </c>
      <c r="DM102" s="940"/>
      <c r="DN102" s="940"/>
      <c r="DO102" s="940"/>
      <c r="DP102" s="941"/>
      <c r="DQ102" s="939">
        <v>21</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2">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5206249</v>
      </c>
      <c r="AB110" s="876"/>
      <c r="AC110" s="876"/>
      <c r="AD110" s="876"/>
      <c r="AE110" s="877"/>
      <c r="AF110" s="878">
        <v>5237586</v>
      </c>
      <c r="AG110" s="876"/>
      <c r="AH110" s="876"/>
      <c r="AI110" s="876"/>
      <c r="AJ110" s="877"/>
      <c r="AK110" s="878">
        <v>5195028</v>
      </c>
      <c r="AL110" s="876"/>
      <c r="AM110" s="876"/>
      <c r="AN110" s="876"/>
      <c r="AO110" s="877"/>
      <c r="AP110" s="879">
        <v>20.3</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60566035</v>
      </c>
      <c r="BR110" s="829"/>
      <c r="BS110" s="829"/>
      <c r="BT110" s="829"/>
      <c r="BU110" s="829"/>
      <c r="BV110" s="829">
        <v>58038735</v>
      </c>
      <c r="BW110" s="829"/>
      <c r="BX110" s="829"/>
      <c r="BY110" s="829"/>
      <c r="BZ110" s="829"/>
      <c r="CA110" s="829">
        <v>58367801</v>
      </c>
      <c r="CB110" s="829"/>
      <c r="CC110" s="829"/>
      <c r="CD110" s="829"/>
      <c r="CE110" s="829"/>
      <c r="CF110" s="853">
        <v>227.8</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v>2727406</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v>2727406</v>
      </c>
      <c r="BW111" s="804"/>
      <c r="BX111" s="804"/>
      <c r="BY111" s="804"/>
      <c r="BZ111" s="804"/>
      <c r="CA111" s="804" t="s">
        <v>122</v>
      </c>
      <c r="CB111" s="804"/>
      <c r="CC111" s="804"/>
      <c r="CD111" s="804"/>
      <c r="CE111" s="804"/>
      <c r="CF111" s="862" t="s">
        <v>122</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14821837</v>
      </c>
      <c r="BR112" s="804"/>
      <c r="BS112" s="804"/>
      <c r="BT112" s="804"/>
      <c r="BU112" s="804"/>
      <c r="BV112" s="804">
        <v>13301466</v>
      </c>
      <c r="BW112" s="804"/>
      <c r="BX112" s="804"/>
      <c r="BY112" s="804"/>
      <c r="BZ112" s="804"/>
      <c r="CA112" s="804">
        <v>13562319</v>
      </c>
      <c r="CB112" s="804"/>
      <c r="CC112" s="804"/>
      <c r="CD112" s="804"/>
      <c r="CE112" s="804"/>
      <c r="CF112" s="862">
        <v>52.9</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1445391</v>
      </c>
      <c r="AB113" s="906"/>
      <c r="AC113" s="906"/>
      <c r="AD113" s="906"/>
      <c r="AE113" s="907"/>
      <c r="AF113" s="908">
        <v>1537240</v>
      </c>
      <c r="AG113" s="906"/>
      <c r="AH113" s="906"/>
      <c r="AI113" s="906"/>
      <c r="AJ113" s="907"/>
      <c r="AK113" s="908">
        <v>1384603</v>
      </c>
      <c r="AL113" s="906"/>
      <c r="AM113" s="906"/>
      <c r="AN113" s="906"/>
      <c r="AO113" s="907"/>
      <c r="AP113" s="909">
        <v>5.4</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6434314</v>
      </c>
      <c r="BR114" s="804"/>
      <c r="BS114" s="804"/>
      <c r="BT114" s="804"/>
      <c r="BU114" s="804"/>
      <c r="BV114" s="804">
        <v>6594281</v>
      </c>
      <c r="BW114" s="804"/>
      <c r="BX114" s="804"/>
      <c r="BY114" s="804"/>
      <c r="BZ114" s="804"/>
      <c r="CA114" s="804">
        <v>6610603</v>
      </c>
      <c r="CB114" s="804"/>
      <c r="CC114" s="804"/>
      <c r="CD114" s="804"/>
      <c r="CE114" s="804"/>
      <c r="CF114" s="862">
        <v>25.8</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37945</v>
      </c>
      <c r="AB115" s="906"/>
      <c r="AC115" s="906"/>
      <c r="AD115" s="906"/>
      <c r="AE115" s="907"/>
      <c r="AF115" s="908">
        <v>37741</v>
      </c>
      <c r="AG115" s="906"/>
      <c r="AH115" s="906"/>
      <c r="AI115" s="906"/>
      <c r="AJ115" s="907"/>
      <c r="AK115" s="908">
        <v>242068</v>
      </c>
      <c r="AL115" s="906"/>
      <c r="AM115" s="906"/>
      <c r="AN115" s="906"/>
      <c r="AO115" s="907"/>
      <c r="AP115" s="909">
        <v>0.9</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v>20930</v>
      </c>
      <c r="BR115" s="804"/>
      <c r="BS115" s="804"/>
      <c r="BT115" s="804"/>
      <c r="BU115" s="804"/>
      <c r="BV115" s="804">
        <v>20762</v>
      </c>
      <c r="BW115" s="804"/>
      <c r="BX115" s="804"/>
      <c r="BY115" s="804"/>
      <c r="BZ115" s="804"/>
      <c r="CA115" s="804">
        <v>20717</v>
      </c>
      <c r="CB115" s="804"/>
      <c r="CC115" s="804"/>
      <c r="CD115" s="804"/>
      <c r="CE115" s="804"/>
      <c r="CF115" s="862">
        <v>0.1</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6689585</v>
      </c>
      <c r="AB117" s="890"/>
      <c r="AC117" s="890"/>
      <c r="AD117" s="890"/>
      <c r="AE117" s="891"/>
      <c r="AF117" s="892">
        <v>6812567</v>
      </c>
      <c r="AG117" s="890"/>
      <c r="AH117" s="890"/>
      <c r="AI117" s="890"/>
      <c r="AJ117" s="891"/>
      <c r="AK117" s="892">
        <v>6821699</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37741</v>
      </c>
      <c r="AB119" s="876"/>
      <c r="AC119" s="876"/>
      <c r="AD119" s="876"/>
      <c r="AE119" s="877"/>
      <c r="AF119" s="878">
        <v>37741</v>
      </c>
      <c r="AG119" s="876"/>
      <c r="AH119" s="876"/>
      <c r="AI119" s="876"/>
      <c r="AJ119" s="877"/>
      <c r="AK119" s="878">
        <v>242068</v>
      </c>
      <c r="AL119" s="876"/>
      <c r="AM119" s="876"/>
      <c r="AN119" s="876"/>
      <c r="AO119" s="877"/>
      <c r="AP119" s="879">
        <v>0.9</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81843116</v>
      </c>
      <c r="BR119" s="832"/>
      <c r="BS119" s="832"/>
      <c r="BT119" s="832"/>
      <c r="BU119" s="832"/>
      <c r="BV119" s="832">
        <v>80682650</v>
      </c>
      <c r="BW119" s="832"/>
      <c r="BX119" s="832"/>
      <c r="BY119" s="832"/>
      <c r="BZ119" s="832"/>
      <c r="CA119" s="832">
        <v>78561440</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12707744</v>
      </c>
      <c r="BR120" s="829"/>
      <c r="BS120" s="829"/>
      <c r="BT120" s="829"/>
      <c r="BU120" s="829"/>
      <c r="BV120" s="829">
        <v>14280649</v>
      </c>
      <c r="BW120" s="829"/>
      <c r="BX120" s="829"/>
      <c r="BY120" s="829"/>
      <c r="BZ120" s="829"/>
      <c r="CA120" s="829">
        <v>14194638</v>
      </c>
      <c r="CB120" s="829"/>
      <c r="CC120" s="829"/>
      <c r="CD120" s="829"/>
      <c r="CE120" s="829"/>
      <c r="CF120" s="853">
        <v>55.4</v>
      </c>
      <c r="CG120" s="854"/>
      <c r="CH120" s="854"/>
      <c r="CI120" s="854"/>
      <c r="CJ120" s="854"/>
      <c r="CK120" s="855" t="s">
        <v>450</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13185775</v>
      </c>
      <c r="DH120" s="829"/>
      <c r="DI120" s="829"/>
      <c r="DJ120" s="829"/>
      <c r="DK120" s="829"/>
      <c r="DL120" s="829">
        <v>11936969</v>
      </c>
      <c r="DM120" s="829"/>
      <c r="DN120" s="829"/>
      <c r="DO120" s="829"/>
      <c r="DP120" s="829"/>
      <c r="DQ120" s="829">
        <v>12458625</v>
      </c>
      <c r="DR120" s="829"/>
      <c r="DS120" s="829"/>
      <c r="DT120" s="829"/>
      <c r="DU120" s="829"/>
      <c r="DV120" s="830">
        <v>48.6</v>
      </c>
      <c r="DW120" s="830"/>
      <c r="DX120" s="830"/>
      <c r="DY120" s="830"/>
      <c r="DZ120" s="831"/>
    </row>
    <row r="121" spans="1:130" s="212" customFormat="1" ht="26.25" customHeight="1" x14ac:dyDescent="0.2">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2071796</v>
      </c>
      <c r="BR121" s="804"/>
      <c r="BS121" s="804"/>
      <c r="BT121" s="804"/>
      <c r="BU121" s="804"/>
      <c r="BV121" s="804">
        <v>1890963</v>
      </c>
      <c r="BW121" s="804"/>
      <c r="BX121" s="804"/>
      <c r="BY121" s="804"/>
      <c r="BZ121" s="804"/>
      <c r="CA121" s="804">
        <v>1707207</v>
      </c>
      <c r="CB121" s="804"/>
      <c r="CC121" s="804"/>
      <c r="CD121" s="804"/>
      <c r="CE121" s="804"/>
      <c r="CF121" s="862">
        <v>6.7</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755910</v>
      </c>
      <c r="DH121" s="804"/>
      <c r="DI121" s="804"/>
      <c r="DJ121" s="804"/>
      <c r="DK121" s="804"/>
      <c r="DL121" s="804">
        <v>677683</v>
      </c>
      <c r="DM121" s="804"/>
      <c r="DN121" s="804"/>
      <c r="DO121" s="804"/>
      <c r="DP121" s="804"/>
      <c r="DQ121" s="804">
        <v>631560</v>
      </c>
      <c r="DR121" s="804"/>
      <c r="DS121" s="804"/>
      <c r="DT121" s="804"/>
      <c r="DU121" s="804"/>
      <c r="DV121" s="781">
        <v>2.5</v>
      </c>
      <c r="DW121" s="781"/>
      <c r="DX121" s="781"/>
      <c r="DY121" s="781"/>
      <c r="DZ121" s="782"/>
    </row>
    <row r="122" spans="1:130" s="212" customFormat="1" ht="26.25" customHeight="1" x14ac:dyDescent="0.2">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54557874</v>
      </c>
      <c r="BR122" s="832"/>
      <c r="BS122" s="832"/>
      <c r="BT122" s="832"/>
      <c r="BU122" s="832"/>
      <c r="BV122" s="832">
        <v>52209808</v>
      </c>
      <c r="BW122" s="832"/>
      <c r="BX122" s="832"/>
      <c r="BY122" s="832"/>
      <c r="BZ122" s="832"/>
      <c r="CA122" s="832">
        <v>51586533</v>
      </c>
      <c r="CB122" s="832"/>
      <c r="CC122" s="832"/>
      <c r="CD122" s="832"/>
      <c r="CE122" s="832"/>
      <c r="CF122" s="833">
        <v>201.3</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v>731630</v>
      </c>
      <c r="DH122" s="804"/>
      <c r="DI122" s="804"/>
      <c r="DJ122" s="804"/>
      <c r="DK122" s="804"/>
      <c r="DL122" s="804">
        <v>575171</v>
      </c>
      <c r="DM122" s="804"/>
      <c r="DN122" s="804"/>
      <c r="DO122" s="804"/>
      <c r="DP122" s="804"/>
      <c r="DQ122" s="804">
        <v>395755</v>
      </c>
      <c r="DR122" s="804"/>
      <c r="DS122" s="804"/>
      <c r="DT122" s="804"/>
      <c r="DU122" s="804"/>
      <c r="DV122" s="781">
        <v>1.5</v>
      </c>
      <c r="DW122" s="781"/>
      <c r="DX122" s="781"/>
      <c r="DY122" s="781"/>
      <c r="DZ122" s="782"/>
    </row>
    <row r="123" spans="1:130" s="212" customFormat="1" ht="26.25" customHeight="1" x14ac:dyDescent="0.2">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204</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69337414</v>
      </c>
      <c r="BR123" s="820"/>
      <c r="BS123" s="820"/>
      <c r="BT123" s="820"/>
      <c r="BU123" s="820"/>
      <c r="BV123" s="820">
        <v>68381420</v>
      </c>
      <c r="BW123" s="820"/>
      <c r="BX123" s="820"/>
      <c r="BY123" s="820"/>
      <c r="BZ123" s="820"/>
      <c r="CA123" s="820">
        <v>67488378</v>
      </c>
      <c r="CB123" s="820"/>
      <c r="CC123" s="820"/>
      <c r="CD123" s="820"/>
      <c r="CE123" s="820"/>
      <c r="CF123" s="735"/>
      <c r="CG123" s="736"/>
      <c r="CH123" s="736"/>
      <c r="CI123" s="736"/>
      <c r="CJ123" s="821"/>
      <c r="CK123" s="856"/>
      <c r="CL123" s="842"/>
      <c r="CM123" s="842"/>
      <c r="CN123" s="842"/>
      <c r="CO123" s="843"/>
      <c r="CP123" s="822" t="s">
        <v>399</v>
      </c>
      <c r="CQ123" s="823"/>
      <c r="CR123" s="823"/>
      <c r="CS123" s="823"/>
      <c r="CT123" s="823"/>
      <c r="CU123" s="823"/>
      <c r="CV123" s="823"/>
      <c r="CW123" s="823"/>
      <c r="CX123" s="823"/>
      <c r="CY123" s="823"/>
      <c r="CZ123" s="823"/>
      <c r="DA123" s="823"/>
      <c r="DB123" s="823"/>
      <c r="DC123" s="823"/>
      <c r="DD123" s="823"/>
      <c r="DE123" s="823"/>
      <c r="DF123" s="824"/>
      <c r="DG123" s="766">
        <v>148522</v>
      </c>
      <c r="DH123" s="767"/>
      <c r="DI123" s="767"/>
      <c r="DJ123" s="767"/>
      <c r="DK123" s="768"/>
      <c r="DL123" s="769">
        <v>111643</v>
      </c>
      <c r="DM123" s="767"/>
      <c r="DN123" s="767"/>
      <c r="DO123" s="767"/>
      <c r="DP123" s="768"/>
      <c r="DQ123" s="769">
        <v>76379</v>
      </c>
      <c r="DR123" s="767"/>
      <c r="DS123" s="767"/>
      <c r="DT123" s="767"/>
      <c r="DU123" s="768"/>
      <c r="DV123" s="811">
        <v>0.3</v>
      </c>
      <c r="DW123" s="812"/>
      <c r="DX123" s="812"/>
      <c r="DY123" s="812"/>
      <c r="DZ123" s="813"/>
    </row>
    <row r="124" spans="1:130" s="212" customFormat="1" ht="26.25" customHeight="1" thickBot="1" x14ac:dyDescent="0.25">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51.4</v>
      </c>
      <c r="BR124" s="818"/>
      <c r="BS124" s="818"/>
      <c r="BT124" s="818"/>
      <c r="BU124" s="818"/>
      <c r="BV124" s="818">
        <v>49.8</v>
      </c>
      <c r="BW124" s="818"/>
      <c r="BX124" s="818"/>
      <c r="BY124" s="818"/>
      <c r="BZ124" s="818"/>
      <c r="CA124" s="818">
        <v>43.2</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v>20930</v>
      </c>
      <c r="DH126" s="804"/>
      <c r="DI126" s="804"/>
      <c r="DJ126" s="804"/>
      <c r="DK126" s="804"/>
      <c r="DL126" s="804">
        <v>20762</v>
      </c>
      <c r="DM126" s="804"/>
      <c r="DN126" s="804"/>
      <c r="DO126" s="804"/>
      <c r="DP126" s="804"/>
      <c r="DQ126" s="804">
        <v>20717</v>
      </c>
      <c r="DR126" s="804"/>
      <c r="DS126" s="804"/>
      <c r="DT126" s="804"/>
      <c r="DU126" s="804"/>
      <c r="DV126" s="781">
        <v>0.1</v>
      </c>
      <c r="DW126" s="781"/>
      <c r="DX126" s="781"/>
      <c r="DY126" s="781"/>
      <c r="DZ126" s="782"/>
    </row>
    <row r="127" spans="1:130" s="212" customFormat="1" ht="26.25" customHeight="1" x14ac:dyDescent="0.2">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187095</v>
      </c>
      <c r="AB128" s="788"/>
      <c r="AC128" s="788"/>
      <c r="AD128" s="788"/>
      <c r="AE128" s="789"/>
      <c r="AF128" s="790">
        <v>200997</v>
      </c>
      <c r="AG128" s="788"/>
      <c r="AH128" s="788"/>
      <c r="AI128" s="788"/>
      <c r="AJ128" s="789"/>
      <c r="AK128" s="790">
        <v>261577</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11.8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28883930</v>
      </c>
      <c r="AB129" s="767"/>
      <c r="AC129" s="767"/>
      <c r="AD129" s="767"/>
      <c r="AE129" s="768"/>
      <c r="AF129" s="769">
        <v>29231091</v>
      </c>
      <c r="AG129" s="767"/>
      <c r="AH129" s="767"/>
      <c r="AI129" s="767"/>
      <c r="AJ129" s="768"/>
      <c r="AK129" s="769">
        <v>30108263</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16.8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4585888</v>
      </c>
      <c r="AB130" s="767"/>
      <c r="AC130" s="767"/>
      <c r="AD130" s="767"/>
      <c r="AE130" s="768"/>
      <c r="AF130" s="769">
        <v>4578453</v>
      </c>
      <c r="AG130" s="767"/>
      <c r="AH130" s="767"/>
      <c r="AI130" s="767"/>
      <c r="AJ130" s="768"/>
      <c r="AK130" s="769">
        <v>4487637</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24298042</v>
      </c>
      <c r="AB131" s="751"/>
      <c r="AC131" s="751"/>
      <c r="AD131" s="751"/>
      <c r="AE131" s="752"/>
      <c r="AF131" s="753">
        <v>24652638</v>
      </c>
      <c r="AG131" s="751"/>
      <c r="AH131" s="751"/>
      <c r="AI131" s="751"/>
      <c r="AJ131" s="752"/>
      <c r="AK131" s="753">
        <v>25620626</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v>43.2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7.8878866040000002</v>
      </c>
      <c r="AB132" s="732"/>
      <c r="AC132" s="732"/>
      <c r="AD132" s="732"/>
      <c r="AE132" s="733"/>
      <c r="AF132" s="734">
        <v>8.2470565619999991</v>
      </c>
      <c r="AG132" s="732"/>
      <c r="AH132" s="732"/>
      <c r="AI132" s="732"/>
      <c r="AJ132" s="733"/>
      <c r="AK132" s="734">
        <v>8.0891270960000003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7.1</v>
      </c>
      <c r="AB133" s="711"/>
      <c r="AC133" s="711"/>
      <c r="AD133" s="711"/>
      <c r="AE133" s="712"/>
      <c r="AF133" s="710">
        <v>7.6</v>
      </c>
      <c r="AG133" s="711"/>
      <c r="AH133" s="711"/>
      <c r="AI133" s="711"/>
      <c r="AJ133" s="712"/>
      <c r="AK133" s="710">
        <v>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LhkMLCSTv+/O0FvTQCJIcnXb1swWqlWofnxLn76uVrbxKSlQIjd/6ZIXvKC4eWSNENhlIpzy+iSOWO2Wch8Bw==" saltValue="tnqmjX+ptTReN3kOYsAc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BnNYXox1S3X+bvyGkYfjQAaQnWd+Qkdq5k1qMo48mvdxLORDBJD/WgGDd/Vt5nd0rvzfHLpMf0PT8JpqP70hg==" saltValue="qjmeBlGA7rUYGt1LZB9qL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Oa+69f4z3TimRvDzuuFojeU2ogJlQaMc9/vpga2dLsNXz8/ry8iIiZHiYyqbJ0yK70g6toe82adiRmIRQ0ekw==" saltValue="GU3iZnK1unWv6MJTfwL0SA==" spinCount="100000" sheet="1" objects="1" scenarios="1"/>
  <dataConsolidate/>
  <phoneticPr fontId="2"/>
  <printOptions horizontalCentered="1" verticalCentered="1"/>
  <pageMargins left="0" right="0" top="0" bottom="0" header="0" footer="0"/>
  <pageSetup paperSize="8" scale="67"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05" t="s">
        <v>483</v>
      </c>
      <c r="AP7" s="253"/>
      <c r="AQ7" s="254" t="s">
        <v>484</v>
      </c>
      <c r="AR7" s="255"/>
    </row>
    <row r="8" spans="1:46" ht="13" x14ac:dyDescent="0.2">
      <c r="A8" s="247"/>
      <c r="AK8" s="256"/>
      <c r="AL8" s="257"/>
      <c r="AM8" s="257"/>
      <c r="AN8" s="258"/>
      <c r="AO8" s="1106"/>
      <c r="AP8" s="259" t="s">
        <v>485</v>
      </c>
      <c r="AQ8" s="260" t="s">
        <v>486</v>
      </c>
      <c r="AR8" s="261" t="s">
        <v>487</v>
      </c>
    </row>
    <row r="9" spans="1:46" ht="13" x14ac:dyDescent="0.2">
      <c r="A9" s="247"/>
      <c r="AK9" s="1117" t="s">
        <v>488</v>
      </c>
      <c r="AL9" s="1118"/>
      <c r="AM9" s="1118"/>
      <c r="AN9" s="1119"/>
      <c r="AO9" s="262">
        <v>8965417</v>
      </c>
      <c r="AP9" s="262">
        <v>86695</v>
      </c>
      <c r="AQ9" s="263">
        <v>74190</v>
      </c>
      <c r="AR9" s="264">
        <v>16.899999999999999</v>
      </c>
    </row>
    <row r="10" spans="1:46" ht="13.5" customHeight="1" x14ac:dyDescent="0.2">
      <c r="A10" s="247"/>
      <c r="AK10" s="1117" t="s">
        <v>489</v>
      </c>
      <c r="AL10" s="1118"/>
      <c r="AM10" s="1118"/>
      <c r="AN10" s="1119"/>
      <c r="AO10" s="265">
        <v>4612</v>
      </c>
      <c r="AP10" s="265">
        <v>45</v>
      </c>
      <c r="AQ10" s="266">
        <v>4494</v>
      </c>
      <c r="AR10" s="267">
        <v>-99</v>
      </c>
    </row>
    <row r="11" spans="1:46" ht="13.5" customHeight="1" x14ac:dyDescent="0.2">
      <c r="A11" s="247"/>
      <c r="AK11" s="1117" t="s">
        <v>490</v>
      </c>
      <c r="AL11" s="1118"/>
      <c r="AM11" s="1118"/>
      <c r="AN11" s="1119"/>
      <c r="AO11" s="265">
        <v>84585</v>
      </c>
      <c r="AP11" s="265">
        <v>818</v>
      </c>
      <c r="AQ11" s="266">
        <v>2274</v>
      </c>
      <c r="AR11" s="267">
        <v>-64</v>
      </c>
    </row>
    <row r="12" spans="1:46" ht="13.5" customHeight="1" x14ac:dyDescent="0.2">
      <c r="A12" s="247"/>
      <c r="AK12" s="1117" t="s">
        <v>491</v>
      </c>
      <c r="AL12" s="1118"/>
      <c r="AM12" s="1118"/>
      <c r="AN12" s="1119"/>
      <c r="AO12" s="265" t="s">
        <v>492</v>
      </c>
      <c r="AP12" s="265" t="s">
        <v>492</v>
      </c>
      <c r="AQ12" s="266">
        <v>23</v>
      </c>
      <c r="AR12" s="267" t="s">
        <v>492</v>
      </c>
    </row>
    <row r="13" spans="1:46" ht="13.5" customHeight="1" x14ac:dyDescent="0.2">
      <c r="A13" s="247"/>
      <c r="AK13" s="1117" t="s">
        <v>493</v>
      </c>
      <c r="AL13" s="1118"/>
      <c r="AM13" s="1118"/>
      <c r="AN13" s="1119"/>
      <c r="AO13" s="265">
        <v>241395</v>
      </c>
      <c r="AP13" s="265">
        <v>2334</v>
      </c>
      <c r="AQ13" s="266">
        <v>2538</v>
      </c>
      <c r="AR13" s="267">
        <v>-8</v>
      </c>
    </row>
    <row r="14" spans="1:46" ht="13.5" customHeight="1" x14ac:dyDescent="0.2">
      <c r="A14" s="247"/>
      <c r="AK14" s="1117" t="s">
        <v>494</v>
      </c>
      <c r="AL14" s="1118"/>
      <c r="AM14" s="1118"/>
      <c r="AN14" s="1119"/>
      <c r="AO14" s="265">
        <v>298834</v>
      </c>
      <c r="AP14" s="265">
        <v>2890</v>
      </c>
      <c r="AQ14" s="266">
        <v>2009</v>
      </c>
      <c r="AR14" s="267">
        <v>43.9</v>
      </c>
    </row>
    <row r="15" spans="1:46" ht="13.5" customHeight="1" x14ac:dyDescent="0.2">
      <c r="A15" s="247"/>
      <c r="AK15" s="1120" t="s">
        <v>495</v>
      </c>
      <c r="AL15" s="1121"/>
      <c r="AM15" s="1121"/>
      <c r="AN15" s="1122"/>
      <c r="AO15" s="265">
        <v>-563116</v>
      </c>
      <c r="AP15" s="265">
        <v>-5445</v>
      </c>
      <c r="AQ15" s="266">
        <v>-4396</v>
      </c>
      <c r="AR15" s="267">
        <v>23.9</v>
      </c>
    </row>
    <row r="16" spans="1:46" ht="13" x14ac:dyDescent="0.2">
      <c r="A16" s="247"/>
      <c r="AK16" s="1120" t="s">
        <v>177</v>
      </c>
      <c r="AL16" s="1121"/>
      <c r="AM16" s="1121"/>
      <c r="AN16" s="1122"/>
      <c r="AO16" s="265">
        <v>9031727</v>
      </c>
      <c r="AP16" s="265">
        <v>87336</v>
      </c>
      <c r="AQ16" s="266">
        <v>81133</v>
      </c>
      <c r="AR16" s="267">
        <v>7.6</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23" t="s">
        <v>500</v>
      </c>
      <c r="AL21" s="1124"/>
      <c r="AM21" s="1124"/>
      <c r="AN21" s="1125"/>
      <c r="AO21" s="277">
        <v>8.33</v>
      </c>
      <c r="AP21" s="278">
        <v>7.09</v>
      </c>
      <c r="AQ21" s="279">
        <v>1.24</v>
      </c>
      <c r="AS21" s="280"/>
      <c r="AT21" s="276"/>
    </row>
    <row r="22" spans="1:46" s="248" customFormat="1" ht="13" x14ac:dyDescent="0.2">
      <c r="A22" s="276"/>
      <c r="AK22" s="1123" t="s">
        <v>501</v>
      </c>
      <c r="AL22" s="1124"/>
      <c r="AM22" s="1124"/>
      <c r="AN22" s="1125"/>
      <c r="AO22" s="281">
        <v>94.7</v>
      </c>
      <c r="AP22" s="282">
        <v>99.1</v>
      </c>
      <c r="AQ22" s="283">
        <v>-4.4000000000000004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05" t="s">
        <v>483</v>
      </c>
      <c r="AP30" s="253"/>
      <c r="AQ30" s="254" t="s">
        <v>484</v>
      </c>
      <c r="AR30" s="255"/>
    </row>
    <row r="31" spans="1:46" ht="13" x14ac:dyDescent="0.2">
      <c r="A31" s="247"/>
      <c r="AK31" s="256"/>
      <c r="AL31" s="257"/>
      <c r="AM31" s="257"/>
      <c r="AN31" s="258"/>
      <c r="AO31" s="1106"/>
      <c r="AP31" s="259" t="s">
        <v>485</v>
      </c>
      <c r="AQ31" s="260" t="s">
        <v>486</v>
      </c>
      <c r="AR31" s="261" t="s">
        <v>487</v>
      </c>
    </row>
    <row r="32" spans="1:46" ht="27" customHeight="1" x14ac:dyDescent="0.2">
      <c r="A32" s="247"/>
      <c r="AK32" s="1107" t="s">
        <v>505</v>
      </c>
      <c r="AL32" s="1108"/>
      <c r="AM32" s="1108"/>
      <c r="AN32" s="1109"/>
      <c r="AO32" s="291">
        <v>5195028</v>
      </c>
      <c r="AP32" s="291">
        <v>50236</v>
      </c>
      <c r="AQ32" s="292">
        <v>38069</v>
      </c>
      <c r="AR32" s="293">
        <v>32</v>
      </c>
    </row>
    <row r="33" spans="1:46" ht="13.5" customHeight="1" x14ac:dyDescent="0.2">
      <c r="A33" s="247"/>
      <c r="AK33" s="1107" t="s">
        <v>506</v>
      </c>
      <c r="AL33" s="1108"/>
      <c r="AM33" s="1108"/>
      <c r="AN33" s="1109"/>
      <c r="AO33" s="291" t="s">
        <v>492</v>
      </c>
      <c r="AP33" s="291" t="s">
        <v>492</v>
      </c>
      <c r="AQ33" s="292" t="s">
        <v>492</v>
      </c>
      <c r="AR33" s="293" t="s">
        <v>492</v>
      </c>
    </row>
    <row r="34" spans="1:46" ht="27" customHeight="1" x14ac:dyDescent="0.2">
      <c r="A34" s="247"/>
      <c r="AK34" s="1107" t="s">
        <v>507</v>
      </c>
      <c r="AL34" s="1108"/>
      <c r="AM34" s="1108"/>
      <c r="AN34" s="1109"/>
      <c r="AO34" s="291" t="s">
        <v>492</v>
      </c>
      <c r="AP34" s="291" t="s">
        <v>492</v>
      </c>
      <c r="AQ34" s="292" t="s">
        <v>492</v>
      </c>
      <c r="AR34" s="293" t="s">
        <v>492</v>
      </c>
    </row>
    <row r="35" spans="1:46" ht="27" customHeight="1" x14ac:dyDescent="0.2">
      <c r="A35" s="247"/>
      <c r="AK35" s="1107" t="s">
        <v>508</v>
      </c>
      <c r="AL35" s="1108"/>
      <c r="AM35" s="1108"/>
      <c r="AN35" s="1109"/>
      <c r="AO35" s="291">
        <v>1384603</v>
      </c>
      <c r="AP35" s="291">
        <v>13389</v>
      </c>
      <c r="AQ35" s="292">
        <v>11274</v>
      </c>
      <c r="AR35" s="293">
        <v>18.8</v>
      </c>
    </row>
    <row r="36" spans="1:46" ht="27" customHeight="1" x14ac:dyDescent="0.2">
      <c r="A36" s="247"/>
      <c r="AK36" s="1107" t="s">
        <v>509</v>
      </c>
      <c r="AL36" s="1108"/>
      <c r="AM36" s="1108"/>
      <c r="AN36" s="1109"/>
      <c r="AO36" s="291" t="s">
        <v>492</v>
      </c>
      <c r="AP36" s="291" t="s">
        <v>492</v>
      </c>
      <c r="AQ36" s="292">
        <v>1710</v>
      </c>
      <c r="AR36" s="293" t="s">
        <v>492</v>
      </c>
    </row>
    <row r="37" spans="1:46" ht="13.5" customHeight="1" x14ac:dyDescent="0.2">
      <c r="A37" s="247"/>
      <c r="AK37" s="1107" t="s">
        <v>510</v>
      </c>
      <c r="AL37" s="1108"/>
      <c r="AM37" s="1108"/>
      <c r="AN37" s="1109"/>
      <c r="AO37" s="291">
        <v>242068</v>
      </c>
      <c r="AP37" s="291">
        <v>2341</v>
      </c>
      <c r="AQ37" s="292">
        <v>731</v>
      </c>
      <c r="AR37" s="293">
        <v>220.2</v>
      </c>
    </row>
    <row r="38" spans="1:46" ht="27" customHeight="1" x14ac:dyDescent="0.2">
      <c r="A38" s="247"/>
      <c r="AK38" s="1110" t="s">
        <v>511</v>
      </c>
      <c r="AL38" s="1111"/>
      <c r="AM38" s="1111"/>
      <c r="AN38" s="1112"/>
      <c r="AO38" s="294" t="s">
        <v>492</v>
      </c>
      <c r="AP38" s="294" t="s">
        <v>492</v>
      </c>
      <c r="AQ38" s="295">
        <v>1</v>
      </c>
      <c r="AR38" s="283" t="s">
        <v>492</v>
      </c>
      <c r="AS38" s="290"/>
    </row>
    <row r="39" spans="1:46" ht="13" x14ac:dyDescent="0.2">
      <c r="A39" s="247"/>
      <c r="AK39" s="1110" t="s">
        <v>512</v>
      </c>
      <c r="AL39" s="1111"/>
      <c r="AM39" s="1111"/>
      <c r="AN39" s="1112"/>
      <c r="AO39" s="291">
        <v>-261577</v>
      </c>
      <c r="AP39" s="291">
        <v>-2529</v>
      </c>
      <c r="AQ39" s="292">
        <v>-7408</v>
      </c>
      <c r="AR39" s="293">
        <v>-65.900000000000006</v>
      </c>
      <c r="AS39" s="290"/>
    </row>
    <row r="40" spans="1:46" ht="27" customHeight="1" x14ac:dyDescent="0.2">
      <c r="A40" s="247"/>
      <c r="AK40" s="1107" t="s">
        <v>513</v>
      </c>
      <c r="AL40" s="1108"/>
      <c r="AM40" s="1108"/>
      <c r="AN40" s="1109"/>
      <c r="AO40" s="291">
        <v>-4487637</v>
      </c>
      <c r="AP40" s="291">
        <v>-43395</v>
      </c>
      <c r="AQ40" s="292">
        <v>-32910</v>
      </c>
      <c r="AR40" s="293">
        <v>31.9</v>
      </c>
      <c r="AS40" s="290"/>
    </row>
    <row r="41" spans="1:46" ht="13" x14ac:dyDescent="0.2">
      <c r="A41" s="247"/>
      <c r="AK41" s="1113" t="s">
        <v>287</v>
      </c>
      <c r="AL41" s="1114"/>
      <c r="AM41" s="1114"/>
      <c r="AN41" s="1115"/>
      <c r="AO41" s="291">
        <v>2072485</v>
      </c>
      <c r="AP41" s="291">
        <v>20041</v>
      </c>
      <c r="AQ41" s="292">
        <v>11466</v>
      </c>
      <c r="AR41" s="293">
        <v>74.8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00" t="s">
        <v>483</v>
      </c>
      <c r="AN49" s="1102" t="s">
        <v>516</v>
      </c>
      <c r="AO49" s="1103"/>
      <c r="AP49" s="1103"/>
      <c r="AQ49" s="1103"/>
      <c r="AR49" s="1104"/>
    </row>
    <row r="50" spans="1:44" ht="13" x14ac:dyDescent="0.2">
      <c r="A50" s="247"/>
      <c r="AK50" s="305"/>
      <c r="AL50" s="306"/>
      <c r="AM50" s="1101"/>
      <c r="AN50" s="307" t="s">
        <v>517</v>
      </c>
      <c r="AO50" s="308" t="s">
        <v>518</v>
      </c>
      <c r="AP50" s="309" t="s">
        <v>519</v>
      </c>
      <c r="AQ50" s="310" t="s">
        <v>520</v>
      </c>
      <c r="AR50" s="311" t="s">
        <v>521</v>
      </c>
    </row>
    <row r="51" spans="1:44" ht="13" x14ac:dyDescent="0.2">
      <c r="A51" s="247"/>
      <c r="AK51" s="303" t="s">
        <v>522</v>
      </c>
      <c r="AL51" s="304"/>
      <c r="AM51" s="312">
        <v>5486626</v>
      </c>
      <c r="AN51" s="313">
        <v>50790</v>
      </c>
      <c r="AO51" s="314">
        <v>-50.6</v>
      </c>
      <c r="AP51" s="315">
        <v>72756</v>
      </c>
      <c r="AQ51" s="316">
        <v>1</v>
      </c>
      <c r="AR51" s="317">
        <v>-51.6</v>
      </c>
    </row>
    <row r="52" spans="1:44" ht="13" x14ac:dyDescent="0.2">
      <c r="A52" s="247"/>
      <c r="AK52" s="318"/>
      <c r="AL52" s="319" t="s">
        <v>523</v>
      </c>
      <c r="AM52" s="320">
        <v>2279333</v>
      </c>
      <c r="AN52" s="321">
        <v>21100</v>
      </c>
      <c r="AO52" s="322">
        <v>-29.5</v>
      </c>
      <c r="AP52" s="323">
        <v>32117</v>
      </c>
      <c r="AQ52" s="324">
        <v>-5.9</v>
      </c>
      <c r="AR52" s="325">
        <v>-23.6</v>
      </c>
    </row>
    <row r="53" spans="1:44" ht="13" x14ac:dyDescent="0.2">
      <c r="A53" s="247"/>
      <c r="AK53" s="303" t="s">
        <v>524</v>
      </c>
      <c r="AL53" s="304"/>
      <c r="AM53" s="312">
        <v>5161261</v>
      </c>
      <c r="AN53" s="313">
        <v>48307</v>
      </c>
      <c r="AO53" s="314">
        <v>-4.9000000000000004</v>
      </c>
      <c r="AP53" s="315">
        <v>49217</v>
      </c>
      <c r="AQ53" s="316">
        <v>-32.4</v>
      </c>
      <c r="AR53" s="317">
        <v>27.5</v>
      </c>
    </row>
    <row r="54" spans="1:44" ht="13" x14ac:dyDescent="0.2">
      <c r="A54" s="247"/>
      <c r="AK54" s="318"/>
      <c r="AL54" s="319" t="s">
        <v>523</v>
      </c>
      <c r="AM54" s="320">
        <v>1937082</v>
      </c>
      <c r="AN54" s="321">
        <v>18130</v>
      </c>
      <c r="AO54" s="322">
        <v>-14.1</v>
      </c>
      <c r="AP54" s="323">
        <v>27232</v>
      </c>
      <c r="AQ54" s="324">
        <v>-15.2</v>
      </c>
      <c r="AR54" s="325">
        <v>1.1000000000000001</v>
      </c>
    </row>
    <row r="55" spans="1:44" ht="13" x14ac:dyDescent="0.2">
      <c r="A55" s="247"/>
      <c r="AK55" s="303" t="s">
        <v>525</v>
      </c>
      <c r="AL55" s="304"/>
      <c r="AM55" s="312">
        <v>8006691</v>
      </c>
      <c r="AN55" s="313">
        <v>75809</v>
      </c>
      <c r="AO55" s="314">
        <v>56.9</v>
      </c>
      <c r="AP55" s="315">
        <v>49211</v>
      </c>
      <c r="AQ55" s="316">
        <v>0</v>
      </c>
      <c r="AR55" s="317">
        <v>56.9</v>
      </c>
    </row>
    <row r="56" spans="1:44" ht="13" x14ac:dyDescent="0.2">
      <c r="A56" s="247"/>
      <c r="AK56" s="318"/>
      <c r="AL56" s="319" t="s">
        <v>523</v>
      </c>
      <c r="AM56" s="320">
        <v>2112986</v>
      </c>
      <c r="AN56" s="321">
        <v>20006</v>
      </c>
      <c r="AO56" s="322">
        <v>10.3</v>
      </c>
      <c r="AP56" s="323">
        <v>28367</v>
      </c>
      <c r="AQ56" s="324">
        <v>4.2</v>
      </c>
      <c r="AR56" s="325">
        <v>6.1</v>
      </c>
    </row>
    <row r="57" spans="1:44" ht="13" x14ac:dyDescent="0.2">
      <c r="A57" s="247"/>
      <c r="AK57" s="303" t="s">
        <v>526</v>
      </c>
      <c r="AL57" s="304"/>
      <c r="AM57" s="312">
        <v>6094665</v>
      </c>
      <c r="AN57" s="313">
        <v>58337</v>
      </c>
      <c r="AO57" s="314">
        <v>-23</v>
      </c>
      <c r="AP57" s="315">
        <v>51738</v>
      </c>
      <c r="AQ57" s="316">
        <v>5.0999999999999996</v>
      </c>
      <c r="AR57" s="317">
        <v>-28.1</v>
      </c>
    </row>
    <row r="58" spans="1:44" ht="13" x14ac:dyDescent="0.2">
      <c r="A58" s="247"/>
      <c r="AK58" s="318"/>
      <c r="AL58" s="319" t="s">
        <v>523</v>
      </c>
      <c r="AM58" s="320">
        <v>2156580</v>
      </c>
      <c r="AN58" s="321">
        <v>20642</v>
      </c>
      <c r="AO58" s="322">
        <v>3.2</v>
      </c>
      <c r="AP58" s="323">
        <v>30360</v>
      </c>
      <c r="AQ58" s="324">
        <v>7</v>
      </c>
      <c r="AR58" s="325">
        <v>-3.8</v>
      </c>
    </row>
    <row r="59" spans="1:44" ht="13" x14ac:dyDescent="0.2">
      <c r="A59" s="247"/>
      <c r="AK59" s="303" t="s">
        <v>527</v>
      </c>
      <c r="AL59" s="304"/>
      <c r="AM59" s="312">
        <v>9044488</v>
      </c>
      <c r="AN59" s="313">
        <v>87460</v>
      </c>
      <c r="AO59" s="314">
        <v>49.9</v>
      </c>
      <c r="AP59" s="315">
        <v>67158</v>
      </c>
      <c r="AQ59" s="316">
        <v>29.8</v>
      </c>
      <c r="AR59" s="317">
        <v>20.100000000000001</v>
      </c>
    </row>
    <row r="60" spans="1:44" ht="13" x14ac:dyDescent="0.2">
      <c r="A60" s="247"/>
      <c r="AK60" s="318"/>
      <c r="AL60" s="319" t="s">
        <v>523</v>
      </c>
      <c r="AM60" s="320">
        <v>4395403</v>
      </c>
      <c r="AN60" s="321">
        <v>42503</v>
      </c>
      <c r="AO60" s="322">
        <v>105.9</v>
      </c>
      <c r="AP60" s="323">
        <v>42077</v>
      </c>
      <c r="AQ60" s="324">
        <v>38.6</v>
      </c>
      <c r="AR60" s="325">
        <v>67.3</v>
      </c>
    </row>
    <row r="61" spans="1:44" ht="13" x14ac:dyDescent="0.2">
      <c r="A61" s="247"/>
      <c r="AK61" s="303" t="s">
        <v>528</v>
      </c>
      <c r="AL61" s="326"/>
      <c r="AM61" s="312">
        <v>6758746</v>
      </c>
      <c r="AN61" s="313">
        <v>64141</v>
      </c>
      <c r="AO61" s="314">
        <v>5.7</v>
      </c>
      <c r="AP61" s="315">
        <v>58016</v>
      </c>
      <c r="AQ61" s="327">
        <v>0.7</v>
      </c>
      <c r="AR61" s="317">
        <v>5</v>
      </c>
    </row>
    <row r="62" spans="1:44" ht="13" x14ac:dyDescent="0.2">
      <c r="A62" s="247"/>
      <c r="AK62" s="318"/>
      <c r="AL62" s="319" t="s">
        <v>523</v>
      </c>
      <c r="AM62" s="320">
        <v>2576277</v>
      </c>
      <c r="AN62" s="321">
        <v>24476</v>
      </c>
      <c r="AO62" s="322">
        <v>15.2</v>
      </c>
      <c r="AP62" s="323">
        <v>32031</v>
      </c>
      <c r="AQ62" s="324">
        <v>5.7</v>
      </c>
      <c r="AR62" s="325">
        <v>9.5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L59wjg6yJvKK53ukk+fHgxzF18aqomsd3ommhkE9ALURa07TFduKnwMrQuuGfMpA539yuX2YM+1G0q6QpFCAg==" saltValue="DT6QIXVYjlRnYhcpxEP7G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oBWnqGj4KSKdEZX0fyH9hzmtE3cBp9md+/HYmL+L+4NQ4NFNm+Hl9EDS1migGg+dnxFKUfCZryvwrrh5LZbvXw==" saltValue="UzoJWeeA8idsAhcDy1Md5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kBSDFzdKKnRbEhOlg3Q8KHVSGHix/BDMokJJ5NNow6YINCPhA20kb/+CF2jviwHPRGEWXyVy0BOTkMypU8taHg==" saltValue="LQz5Cf77rIUbfdn2YL3y5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16.38</v>
      </c>
      <c r="G47" s="12">
        <v>19.170000000000002</v>
      </c>
      <c r="H47" s="12">
        <v>19.55</v>
      </c>
      <c r="I47" s="12">
        <v>21.38</v>
      </c>
      <c r="J47" s="13">
        <v>19.22</v>
      </c>
    </row>
    <row r="48" spans="2:10" ht="57.75" customHeight="1" x14ac:dyDescent="0.2">
      <c r="B48" s="14"/>
      <c r="C48" s="1128" t="s">
        <v>4</v>
      </c>
      <c r="D48" s="1128"/>
      <c r="E48" s="1129"/>
      <c r="F48" s="15">
        <v>10.99</v>
      </c>
      <c r="G48" s="16">
        <v>12.9</v>
      </c>
      <c r="H48" s="16">
        <v>13.84</v>
      </c>
      <c r="I48" s="16">
        <v>10.16</v>
      </c>
      <c r="J48" s="17">
        <v>11.83</v>
      </c>
    </row>
    <row r="49" spans="2:10" ht="57.75" customHeight="1" thickBot="1" x14ac:dyDescent="0.25">
      <c r="B49" s="18"/>
      <c r="C49" s="1130" t="s">
        <v>5</v>
      </c>
      <c r="D49" s="1130"/>
      <c r="E49" s="1131"/>
      <c r="F49" s="19">
        <v>0.64</v>
      </c>
      <c r="G49" s="20">
        <v>6.22</v>
      </c>
      <c r="H49" s="20">
        <v>0.69</v>
      </c>
      <c r="I49" s="20" t="s">
        <v>535</v>
      </c>
      <c r="J49" s="21">
        <v>0.43</v>
      </c>
    </row>
    <row r="50" spans="2:10" ht="13" x14ac:dyDescent="0.2"/>
  </sheetData>
  <sheetProtection algorithmName="SHA-512" hashValue="ArOfAvjAC4ytNYD/kGDOz2yLgCNTt4T2cq1qE6VGn3/G8192AGGUbB49ZC7Qr5gI35xtppyKF3gg3xo+gelucA==" saltValue="VY9q3EK0aBl1HlJ6rkrwI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0"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536</v>
      </c>
      <c r="D34" s="1136"/>
      <c r="E34" s="1137"/>
      <c r="F34" s="32">
        <v>10.94</v>
      </c>
      <c r="G34" s="33">
        <v>12.85</v>
      </c>
      <c r="H34" s="33">
        <v>13.79</v>
      </c>
      <c r="I34" s="33">
        <v>10.11</v>
      </c>
      <c r="J34" s="34">
        <v>11.78</v>
      </c>
      <c r="K34" s="22"/>
      <c r="L34" s="22"/>
      <c r="M34" s="22"/>
      <c r="N34" s="22"/>
      <c r="O34" s="22"/>
      <c r="P34" s="22"/>
    </row>
    <row r="35" spans="1:16" ht="39" customHeight="1" x14ac:dyDescent="0.2">
      <c r="A35" s="22"/>
      <c r="B35" s="35"/>
      <c r="C35" s="1132" t="s">
        <v>537</v>
      </c>
      <c r="D35" s="1132"/>
      <c r="E35" s="1133"/>
      <c r="F35" s="36">
        <v>5.76</v>
      </c>
      <c r="G35" s="37">
        <v>5.31</v>
      </c>
      <c r="H35" s="37">
        <v>5</v>
      </c>
      <c r="I35" s="37">
        <v>4.59</v>
      </c>
      <c r="J35" s="38">
        <v>4.13</v>
      </c>
      <c r="K35" s="22"/>
      <c r="L35" s="22"/>
      <c r="M35" s="22"/>
      <c r="N35" s="22"/>
      <c r="O35" s="22"/>
      <c r="P35" s="22"/>
    </row>
    <row r="36" spans="1:16" ht="39" customHeight="1" x14ac:dyDescent="0.2">
      <c r="A36" s="22"/>
      <c r="B36" s="35"/>
      <c r="C36" s="1132" t="s">
        <v>538</v>
      </c>
      <c r="D36" s="1132"/>
      <c r="E36" s="1133"/>
      <c r="F36" s="36">
        <v>0.81</v>
      </c>
      <c r="G36" s="37">
        <v>0.83</v>
      </c>
      <c r="H36" s="37">
        <v>0.8</v>
      </c>
      <c r="I36" s="37">
        <v>0.88</v>
      </c>
      <c r="J36" s="38">
        <v>0.86</v>
      </c>
      <c r="K36" s="22"/>
      <c r="L36" s="22"/>
      <c r="M36" s="22"/>
      <c r="N36" s="22"/>
      <c r="O36" s="22"/>
      <c r="P36" s="22"/>
    </row>
    <row r="37" spans="1:16" ht="39" customHeight="1" x14ac:dyDescent="0.2">
      <c r="A37" s="22"/>
      <c r="B37" s="35"/>
      <c r="C37" s="1132" t="s">
        <v>539</v>
      </c>
      <c r="D37" s="1132"/>
      <c r="E37" s="1133"/>
      <c r="F37" s="36">
        <v>0.52</v>
      </c>
      <c r="G37" s="37">
        <v>1.1399999999999999</v>
      </c>
      <c r="H37" s="37">
        <v>1.02</v>
      </c>
      <c r="I37" s="37">
        <v>0.43</v>
      </c>
      <c r="J37" s="38">
        <v>0.18</v>
      </c>
      <c r="K37" s="22"/>
      <c r="L37" s="22"/>
      <c r="M37" s="22"/>
      <c r="N37" s="22"/>
      <c r="O37" s="22"/>
      <c r="P37" s="22"/>
    </row>
    <row r="38" spans="1:16" ht="39" customHeight="1" x14ac:dyDescent="0.2">
      <c r="A38" s="22"/>
      <c r="B38" s="35"/>
      <c r="C38" s="1132" t="s">
        <v>540</v>
      </c>
      <c r="D38" s="1132"/>
      <c r="E38" s="1133"/>
      <c r="F38" s="36">
        <v>0.1</v>
      </c>
      <c r="G38" s="37">
        <v>0.11</v>
      </c>
      <c r="H38" s="37">
        <v>0.12</v>
      </c>
      <c r="I38" s="37">
        <v>0.13</v>
      </c>
      <c r="J38" s="38">
        <v>0.15</v>
      </c>
      <c r="K38" s="22"/>
      <c r="L38" s="22"/>
      <c r="M38" s="22"/>
      <c r="N38" s="22"/>
      <c r="O38" s="22"/>
      <c r="P38" s="22"/>
    </row>
    <row r="39" spans="1:16" ht="39" customHeight="1" x14ac:dyDescent="0.2">
      <c r="A39" s="22"/>
      <c r="B39" s="35"/>
      <c r="C39" s="1132" t="s">
        <v>541</v>
      </c>
      <c r="D39" s="1132"/>
      <c r="E39" s="1133"/>
      <c r="F39" s="36">
        <v>0.04</v>
      </c>
      <c r="G39" s="37">
        <v>0.04</v>
      </c>
      <c r="H39" s="37">
        <v>0.04</v>
      </c>
      <c r="I39" s="37">
        <v>0.04</v>
      </c>
      <c r="J39" s="38">
        <v>0.04</v>
      </c>
      <c r="K39" s="22"/>
      <c r="L39" s="22"/>
      <c r="M39" s="22"/>
      <c r="N39" s="22"/>
      <c r="O39" s="22"/>
      <c r="P39" s="22"/>
    </row>
    <row r="40" spans="1:16" ht="39" customHeight="1" x14ac:dyDescent="0.2">
      <c r="A40" s="22"/>
      <c r="B40" s="35"/>
      <c r="C40" s="1132" t="s">
        <v>542</v>
      </c>
      <c r="D40" s="1132"/>
      <c r="E40" s="1133"/>
      <c r="F40" s="36">
        <v>0.36</v>
      </c>
      <c r="G40" s="37">
        <v>0.28999999999999998</v>
      </c>
      <c r="H40" s="37">
        <v>0.1</v>
      </c>
      <c r="I40" s="37">
        <v>0.43</v>
      </c>
      <c r="J40" s="38">
        <v>0.02</v>
      </c>
      <c r="K40" s="22"/>
      <c r="L40" s="22"/>
      <c r="M40" s="22"/>
      <c r="N40" s="22"/>
      <c r="O40" s="22"/>
      <c r="P40" s="22"/>
    </row>
    <row r="41" spans="1:16" ht="39" customHeight="1" x14ac:dyDescent="0.2">
      <c r="A41" s="22"/>
      <c r="B41" s="35"/>
      <c r="C41" s="1132" t="s">
        <v>543</v>
      </c>
      <c r="D41" s="1132"/>
      <c r="E41" s="1133"/>
      <c r="F41" s="36">
        <v>0.04</v>
      </c>
      <c r="G41" s="37">
        <v>0.03</v>
      </c>
      <c r="H41" s="37">
        <v>0.03</v>
      </c>
      <c r="I41" s="37">
        <v>0.03</v>
      </c>
      <c r="J41" s="38">
        <v>0.02</v>
      </c>
      <c r="K41" s="22"/>
      <c r="L41" s="22"/>
      <c r="M41" s="22"/>
      <c r="N41" s="22"/>
      <c r="O41" s="22"/>
      <c r="P41" s="22"/>
    </row>
    <row r="42" spans="1:16" ht="39" customHeight="1" x14ac:dyDescent="0.2">
      <c r="A42" s="22"/>
      <c r="B42" s="39"/>
      <c r="C42" s="1132" t="s">
        <v>544</v>
      </c>
      <c r="D42" s="1132"/>
      <c r="E42" s="1133"/>
      <c r="F42" s="36" t="s">
        <v>492</v>
      </c>
      <c r="G42" s="37" t="s">
        <v>492</v>
      </c>
      <c r="H42" s="37" t="s">
        <v>492</v>
      </c>
      <c r="I42" s="37" t="s">
        <v>492</v>
      </c>
      <c r="J42" s="38" t="s">
        <v>492</v>
      </c>
      <c r="K42" s="22"/>
      <c r="L42" s="22"/>
      <c r="M42" s="22"/>
      <c r="N42" s="22"/>
      <c r="O42" s="22"/>
      <c r="P42" s="22"/>
    </row>
    <row r="43" spans="1:16" ht="39" customHeight="1" thickBot="1" x14ac:dyDescent="0.25">
      <c r="A43" s="22"/>
      <c r="B43" s="40"/>
      <c r="C43" s="1134" t="s">
        <v>545</v>
      </c>
      <c r="D43" s="1134"/>
      <c r="E43" s="1135"/>
      <c r="F43" s="41">
        <v>0.21</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3MEZE4UyYgJ3nFnxXayJ+FnDq2bNhKGNMs46JYzAIg/GxxlNDJISM70A8mgcXFCI29lvTXpKi7LXar5ZXxKaw==" saltValue="Vmg6RX9DuHPZG7AhYI2F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election sqref="A1:XFD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4418</v>
      </c>
      <c r="L45" s="58">
        <v>4780</v>
      </c>
      <c r="M45" s="58">
        <v>5206</v>
      </c>
      <c r="N45" s="58">
        <v>5238</v>
      </c>
      <c r="O45" s="59">
        <v>5195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492</v>
      </c>
      <c r="L46" s="62" t="s">
        <v>492</v>
      </c>
      <c r="M46" s="62" t="s">
        <v>492</v>
      </c>
      <c r="N46" s="62" t="s">
        <v>492</v>
      </c>
      <c r="O46" s="63" t="s">
        <v>492</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492</v>
      </c>
      <c r="L47" s="62" t="s">
        <v>492</v>
      </c>
      <c r="M47" s="62" t="s">
        <v>492</v>
      </c>
      <c r="N47" s="62" t="s">
        <v>492</v>
      </c>
      <c r="O47" s="63" t="s">
        <v>492</v>
      </c>
      <c r="P47" s="46"/>
      <c r="Q47" s="46"/>
      <c r="R47" s="46"/>
      <c r="S47" s="46"/>
      <c r="T47" s="46"/>
      <c r="U47" s="46"/>
    </row>
    <row r="48" spans="1:21" ht="30.75" customHeight="1" x14ac:dyDescent="0.2">
      <c r="A48" s="46"/>
      <c r="B48" s="1163"/>
      <c r="C48" s="1164"/>
      <c r="D48" s="60"/>
      <c r="E48" s="1140" t="s">
        <v>13</v>
      </c>
      <c r="F48" s="1140"/>
      <c r="G48" s="1140"/>
      <c r="H48" s="1140"/>
      <c r="I48" s="1140"/>
      <c r="J48" s="1141"/>
      <c r="K48" s="61">
        <v>1580</v>
      </c>
      <c r="L48" s="62">
        <v>1428</v>
      </c>
      <c r="M48" s="62">
        <v>1445</v>
      </c>
      <c r="N48" s="62">
        <v>1537</v>
      </c>
      <c r="O48" s="63">
        <v>1385</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492</v>
      </c>
      <c r="L49" s="62" t="s">
        <v>492</v>
      </c>
      <c r="M49" s="62" t="s">
        <v>492</v>
      </c>
      <c r="N49" s="62" t="s">
        <v>492</v>
      </c>
      <c r="O49" s="63" t="s">
        <v>492</v>
      </c>
      <c r="P49" s="46"/>
      <c r="Q49" s="46"/>
      <c r="R49" s="46"/>
      <c r="S49" s="46"/>
      <c r="T49" s="46"/>
      <c r="U49" s="46"/>
    </row>
    <row r="50" spans="1:21" ht="30.75" customHeight="1" x14ac:dyDescent="0.2">
      <c r="A50" s="46"/>
      <c r="B50" s="1163"/>
      <c r="C50" s="1164"/>
      <c r="D50" s="60"/>
      <c r="E50" s="1140" t="s">
        <v>15</v>
      </c>
      <c r="F50" s="1140"/>
      <c r="G50" s="1140"/>
      <c r="H50" s="1140"/>
      <c r="I50" s="1140"/>
      <c r="J50" s="1141"/>
      <c r="K50" s="61">
        <v>38</v>
      </c>
      <c r="L50" s="62">
        <v>38</v>
      </c>
      <c r="M50" s="62">
        <v>38</v>
      </c>
      <c r="N50" s="62">
        <v>38</v>
      </c>
      <c r="O50" s="63">
        <v>242</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492</v>
      </c>
      <c r="L51" s="62" t="s">
        <v>492</v>
      </c>
      <c r="M51" s="62" t="s">
        <v>492</v>
      </c>
      <c r="N51" s="62" t="s">
        <v>492</v>
      </c>
      <c r="O51" s="63" t="s">
        <v>492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4391</v>
      </c>
      <c r="L52" s="62">
        <v>4571</v>
      </c>
      <c r="M52" s="62">
        <v>4773</v>
      </c>
      <c r="N52" s="62">
        <v>4779</v>
      </c>
      <c r="O52" s="63">
        <v>4750</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1645</v>
      </c>
      <c r="L53" s="67">
        <v>1675</v>
      </c>
      <c r="M53" s="67">
        <v>1916</v>
      </c>
      <c r="N53" s="67">
        <v>2034</v>
      </c>
      <c r="O53" s="68">
        <v>2072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551</v>
      </c>
      <c r="L58" s="82" t="s">
        <v>492</v>
      </c>
      <c r="M58" s="82" t="s">
        <v>492</v>
      </c>
      <c r="N58" s="82" t="s">
        <v>492</v>
      </c>
      <c r="O58" s="83" t="s">
        <v>492</v>
      </c>
    </row>
    <row r="59" spans="1:21" ht="31.5" customHeight="1" x14ac:dyDescent="0.2">
      <c r="B59" s="1148"/>
      <c r="C59" s="1149"/>
      <c r="D59" s="1155" t="s">
        <v>26</v>
      </c>
      <c r="E59" s="1156"/>
      <c r="F59" s="1156"/>
      <c r="G59" s="1156"/>
      <c r="H59" s="1156"/>
      <c r="I59" s="1156"/>
      <c r="J59" s="1157"/>
      <c r="K59" s="84" t="s">
        <v>551</v>
      </c>
      <c r="L59" s="85" t="s">
        <v>492</v>
      </c>
      <c r="M59" s="85" t="s">
        <v>492</v>
      </c>
      <c r="N59" s="85" t="s">
        <v>492</v>
      </c>
      <c r="O59" s="86" t="s">
        <v>492</v>
      </c>
    </row>
    <row r="60" spans="1:21" ht="31.5" customHeight="1" thickBot="1" x14ac:dyDescent="0.25">
      <c r="B60" s="1150"/>
      <c r="C60" s="1151"/>
      <c r="D60" s="1158" t="s">
        <v>27</v>
      </c>
      <c r="E60" s="1159"/>
      <c r="F60" s="1159"/>
      <c r="G60" s="1159"/>
      <c r="H60" s="1159"/>
      <c r="I60" s="1159"/>
      <c r="J60" s="1160"/>
      <c r="K60" s="87" t="s">
        <v>551</v>
      </c>
      <c r="L60" s="88" t="s">
        <v>492</v>
      </c>
      <c r="M60" s="88" t="s">
        <v>492</v>
      </c>
      <c r="N60" s="88" t="s">
        <v>492</v>
      </c>
      <c r="O60" s="89" t="s">
        <v>492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1pVPv0q7V2O7Pr4LtRTTxToyxyN1jhUnMU5Wv2v9Hax/Yv4aQPmcffrtueY96XkjcdhFjJa++E3kzU2/q0x+w==" saltValue="muOFrsRcxSe93nACR0JHk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81" t="s">
        <v>30</v>
      </c>
      <c r="C41" s="1182"/>
      <c r="D41" s="103"/>
      <c r="E41" s="1183" t="s">
        <v>31</v>
      </c>
      <c r="F41" s="1183"/>
      <c r="G41" s="1183"/>
      <c r="H41" s="1184"/>
      <c r="I41" s="330">
        <v>62070</v>
      </c>
      <c r="J41" s="331">
        <v>61639</v>
      </c>
      <c r="K41" s="331">
        <v>60566</v>
      </c>
      <c r="L41" s="331">
        <v>58039</v>
      </c>
      <c r="M41" s="332">
        <v>58368</v>
      </c>
    </row>
    <row r="42" spans="2:13" ht="27.75" customHeight="1" x14ac:dyDescent="0.2">
      <c r="B42" s="1171"/>
      <c r="C42" s="1172"/>
      <c r="D42" s="104"/>
      <c r="E42" s="1175" t="s">
        <v>32</v>
      </c>
      <c r="F42" s="1175"/>
      <c r="G42" s="1175"/>
      <c r="H42" s="1176"/>
      <c r="I42" s="333">
        <v>1</v>
      </c>
      <c r="J42" s="334">
        <v>0</v>
      </c>
      <c r="K42" s="334" t="s">
        <v>492</v>
      </c>
      <c r="L42" s="334">
        <v>2727</v>
      </c>
      <c r="M42" s="335" t="s">
        <v>492</v>
      </c>
    </row>
    <row r="43" spans="2:13" ht="27.75" customHeight="1" x14ac:dyDescent="0.2">
      <c r="B43" s="1171"/>
      <c r="C43" s="1172"/>
      <c r="D43" s="104"/>
      <c r="E43" s="1175" t="s">
        <v>33</v>
      </c>
      <c r="F43" s="1175"/>
      <c r="G43" s="1175"/>
      <c r="H43" s="1176"/>
      <c r="I43" s="333">
        <v>18065</v>
      </c>
      <c r="J43" s="334">
        <v>16067</v>
      </c>
      <c r="K43" s="334">
        <v>14822</v>
      </c>
      <c r="L43" s="334">
        <v>13301</v>
      </c>
      <c r="M43" s="335">
        <v>13562</v>
      </c>
    </row>
    <row r="44" spans="2:13" ht="27.75" customHeight="1" x14ac:dyDescent="0.2">
      <c r="B44" s="1171"/>
      <c r="C44" s="1172"/>
      <c r="D44" s="104"/>
      <c r="E44" s="1175" t="s">
        <v>34</v>
      </c>
      <c r="F44" s="1175"/>
      <c r="G44" s="1175"/>
      <c r="H44" s="1176"/>
      <c r="I44" s="333" t="s">
        <v>492</v>
      </c>
      <c r="J44" s="334" t="s">
        <v>492</v>
      </c>
      <c r="K44" s="334" t="s">
        <v>492</v>
      </c>
      <c r="L44" s="334" t="s">
        <v>492</v>
      </c>
      <c r="M44" s="335" t="s">
        <v>492</v>
      </c>
    </row>
    <row r="45" spans="2:13" ht="27.75" customHeight="1" x14ac:dyDescent="0.2">
      <c r="B45" s="1171"/>
      <c r="C45" s="1172"/>
      <c r="D45" s="104"/>
      <c r="E45" s="1175" t="s">
        <v>35</v>
      </c>
      <c r="F45" s="1175"/>
      <c r="G45" s="1175"/>
      <c r="H45" s="1176"/>
      <c r="I45" s="333">
        <v>6774</v>
      </c>
      <c r="J45" s="334">
        <v>6452</v>
      </c>
      <c r="K45" s="334">
        <v>6434</v>
      </c>
      <c r="L45" s="334">
        <v>6594</v>
      </c>
      <c r="M45" s="335">
        <v>6611</v>
      </c>
    </row>
    <row r="46" spans="2:13" ht="27.75" customHeight="1" x14ac:dyDescent="0.2">
      <c r="B46" s="1171"/>
      <c r="C46" s="1172"/>
      <c r="D46" s="105"/>
      <c r="E46" s="1175" t="s">
        <v>36</v>
      </c>
      <c r="F46" s="1175"/>
      <c r="G46" s="1175"/>
      <c r="H46" s="1176"/>
      <c r="I46" s="333">
        <v>21</v>
      </c>
      <c r="J46" s="334">
        <v>21</v>
      </c>
      <c r="K46" s="334">
        <v>21</v>
      </c>
      <c r="L46" s="334">
        <v>21</v>
      </c>
      <c r="M46" s="335">
        <v>21</v>
      </c>
    </row>
    <row r="47" spans="2:13" ht="27.75" customHeight="1" x14ac:dyDescent="0.2">
      <c r="B47" s="1171"/>
      <c r="C47" s="1172"/>
      <c r="D47" s="106"/>
      <c r="E47" s="1185" t="s">
        <v>37</v>
      </c>
      <c r="F47" s="1186"/>
      <c r="G47" s="1186"/>
      <c r="H47" s="1187"/>
      <c r="I47" s="333" t="s">
        <v>492</v>
      </c>
      <c r="J47" s="334" t="s">
        <v>492</v>
      </c>
      <c r="K47" s="334" t="s">
        <v>492</v>
      </c>
      <c r="L47" s="334" t="s">
        <v>492</v>
      </c>
      <c r="M47" s="335" t="s">
        <v>492</v>
      </c>
    </row>
    <row r="48" spans="2:13" ht="27.75" customHeight="1" x14ac:dyDescent="0.2">
      <c r="B48" s="1171"/>
      <c r="C48" s="1172"/>
      <c r="D48" s="104"/>
      <c r="E48" s="1175" t="s">
        <v>38</v>
      </c>
      <c r="F48" s="1175"/>
      <c r="G48" s="1175"/>
      <c r="H48" s="1176"/>
      <c r="I48" s="333" t="s">
        <v>492</v>
      </c>
      <c r="J48" s="334" t="s">
        <v>492</v>
      </c>
      <c r="K48" s="334" t="s">
        <v>492</v>
      </c>
      <c r="L48" s="334" t="s">
        <v>492</v>
      </c>
      <c r="M48" s="335" t="s">
        <v>492</v>
      </c>
    </row>
    <row r="49" spans="2:13" ht="27.75" customHeight="1" x14ac:dyDescent="0.2">
      <c r="B49" s="1173"/>
      <c r="C49" s="1174"/>
      <c r="D49" s="104"/>
      <c r="E49" s="1175" t="s">
        <v>39</v>
      </c>
      <c r="F49" s="1175"/>
      <c r="G49" s="1175"/>
      <c r="H49" s="1176"/>
      <c r="I49" s="333" t="s">
        <v>492</v>
      </c>
      <c r="J49" s="334" t="s">
        <v>492</v>
      </c>
      <c r="K49" s="334" t="s">
        <v>492</v>
      </c>
      <c r="L49" s="334" t="s">
        <v>492</v>
      </c>
      <c r="M49" s="335" t="s">
        <v>492</v>
      </c>
    </row>
    <row r="50" spans="2:13" ht="27.75" customHeight="1" x14ac:dyDescent="0.2">
      <c r="B50" s="1169" t="s">
        <v>40</v>
      </c>
      <c r="C50" s="1170"/>
      <c r="D50" s="107"/>
      <c r="E50" s="1175" t="s">
        <v>41</v>
      </c>
      <c r="F50" s="1175"/>
      <c r="G50" s="1175"/>
      <c r="H50" s="1176"/>
      <c r="I50" s="333">
        <v>10263</v>
      </c>
      <c r="J50" s="334">
        <v>12629</v>
      </c>
      <c r="K50" s="334">
        <v>12708</v>
      </c>
      <c r="L50" s="334">
        <v>14281</v>
      </c>
      <c r="M50" s="335">
        <v>14195</v>
      </c>
    </row>
    <row r="51" spans="2:13" ht="27.75" customHeight="1" x14ac:dyDescent="0.2">
      <c r="B51" s="1171"/>
      <c r="C51" s="1172"/>
      <c r="D51" s="104"/>
      <c r="E51" s="1175" t="s">
        <v>42</v>
      </c>
      <c r="F51" s="1175"/>
      <c r="G51" s="1175"/>
      <c r="H51" s="1176"/>
      <c r="I51" s="333">
        <v>2359</v>
      </c>
      <c r="J51" s="334">
        <v>2205</v>
      </c>
      <c r="K51" s="334">
        <v>2072</v>
      </c>
      <c r="L51" s="334">
        <v>1891</v>
      </c>
      <c r="M51" s="335">
        <v>1707</v>
      </c>
    </row>
    <row r="52" spans="2:13" ht="27.75" customHeight="1" x14ac:dyDescent="0.2">
      <c r="B52" s="1173"/>
      <c r="C52" s="1174"/>
      <c r="D52" s="104"/>
      <c r="E52" s="1175" t="s">
        <v>43</v>
      </c>
      <c r="F52" s="1175"/>
      <c r="G52" s="1175"/>
      <c r="H52" s="1176"/>
      <c r="I52" s="333">
        <v>55795</v>
      </c>
      <c r="J52" s="334">
        <v>55525</v>
      </c>
      <c r="K52" s="334">
        <v>54558</v>
      </c>
      <c r="L52" s="334">
        <v>52210</v>
      </c>
      <c r="M52" s="335">
        <v>51587</v>
      </c>
    </row>
    <row r="53" spans="2:13" ht="27.75" customHeight="1" thickBot="1" x14ac:dyDescent="0.25">
      <c r="B53" s="1177" t="s">
        <v>19</v>
      </c>
      <c r="C53" s="1178"/>
      <c r="D53" s="108"/>
      <c r="E53" s="1179" t="s">
        <v>44</v>
      </c>
      <c r="F53" s="1179"/>
      <c r="G53" s="1179"/>
      <c r="H53" s="1180"/>
      <c r="I53" s="336">
        <v>18514</v>
      </c>
      <c r="J53" s="337">
        <v>13820</v>
      </c>
      <c r="K53" s="337">
        <v>12506</v>
      </c>
      <c r="L53" s="337">
        <v>12301</v>
      </c>
      <c r="M53" s="338">
        <v>11073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S3nqRQocAHpKmlDs4Vgys+hGc+OFAIxLTVWwxWabDkIgDe1OJo+xhXAsI+8AHjRFXRMR7DEh7OD6rno/Zmrow==" saltValue="qbCTleTJLyJO5haa9O55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196" t="s">
        <v>46</v>
      </c>
      <c r="D55" s="1196"/>
      <c r="E55" s="1197"/>
      <c r="F55" s="339">
        <v>5647</v>
      </c>
      <c r="G55" s="339">
        <v>6249</v>
      </c>
      <c r="H55" s="340">
        <v>5788</v>
      </c>
    </row>
    <row r="56" spans="2:8" ht="52.5" customHeight="1" x14ac:dyDescent="0.2">
      <c r="B56" s="120"/>
      <c r="C56" s="1198" t="s">
        <v>47</v>
      </c>
      <c r="D56" s="1198"/>
      <c r="E56" s="1199"/>
      <c r="F56" s="341">
        <v>3186</v>
      </c>
      <c r="G56" s="341">
        <v>4037</v>
      </c>
      <c r="H56" s="342">
        <v>4102</v>
      </c>
    </row>
    <row r="57" spans="2:8" ht="53.25" customHeight="1" x14ac:dyDescent="0.2">
      <c r="B57" s="120"/>
      <c r="C57" s="1200" t="s">
        <v>48</v>
      </c>
      <c r="D57" s="1200"/>
      <c r="E57" s="1201"/>
      <c r="F57" s="343">
        <v>5033</v>
      </c>
      <c r="G57" s="343">
        <v>4957</v>
      </c>
      <c r="H57" s="344">
        <v>4941</v>
      </c>
    </row>
    <row r="58" spans="2:8" ht="45.75" customHeight="1" x14ac:dyDescent="0.2">
      <c r="B58" s="121"/>
      <c r="C58" s="1188" t="s">
        <v>561</v>
      </c>
      <c r="D58" s="1189"/>
      <c r="E58" s="1190"/>
      <c r="F58" s="345">
        <v>3517</v>
      </c>
      <c r="G58" s="345">
        <v>3519</v>
      </c>
      <c r="H58" s="346">
        <v>3523</v>
      </c>
    </row>
    <row r="59" spans="2:8" ht="45.75" customHeight="1" x14ac:dyDescent="0.2">
      <c r="B59" s="121"/>
      <c r="C59" s="1188" t="s">
        <v>562</v>
      </c>
      <c r="D59" s="1189"/>
      <c r="E59" s="1190"/>
      <c r="F59" s="345">
        <v>600</v>
      </c>
      <c r="G59" s="345">
        <v>616</v>
      </c>
      <c r="H59" s="346">
        <v>558</v>
      </c>
    </row>
    <row r="60" spans="2:8" ht="45.75" customHeight="1" x14ac:dyDescent="0.2">
      <c r="B60" s="121"/>
      <c r="C60" s="1188" t="s">
        <v>563</v>
      </c>
      <c r="D60" s="1189"/>
      <c r="E60" s="1190"/>
      <c r="F60" s="345">
        <v>357</v>
      </c>
      <c r="G60" s="345">
        <v>345</v>
      </c>
      <c r="H60" s="346">
        <v>333</v>
      </c>
    </row>
    <row r="61" spans="2:8" ht="45.75" customHeight="1" x14ac:dyDescent="0.2">
      <c r="B61" s="121"/>
      <c r="C61" s="1188" t="s">
        <v>564</v>
      </c>
      <c r="D61" s="1189"/>
      <c r="E61" s="1190"/>
      <c r="F61" s="345" t="s">
        <v>551</v>
      </c>
      <c r="G61" s="345" t="s">
        <v>551</v>
      </c>
      <c r="H61" s="346">
        <v>129</v>
      </c>
    </row>
    <row r="62" spans="2:8" ht="45.75" customHeight="1" thickBot="1" x14ac:dyDescent="0.25">
      <c r="B62" s="122"/>
      <c r="C62" s="1191" t="s">
        <v>565</v>
      </c>
      <c r="D62" s="1192"/>
      <c r="E62" s="1193"/>
      <c r="F62" s="347">
        <v>124</v>
      </c>
      <c r="G62" s="347">
        <v>121</v>
      </c>
      <c r="H62" s="348">
        <v>118</v>
      </c>
    </row>
    <row r="63" spans="2:8" ht="52.5" customHeight="1" thickBot="1" x14ac:dyDescent="0.25">
      <c r="B63" s="123"/>
      <c r="C63" s="1194" t="s">
        <v>49</v>
      </c>
      <c r="D63" s="1194"/>
      <c r="E63" s="1195"/>
      <c r="F63" s="349">
        <v>13865</v>
      </c>
      <c r="G63" s="349">
        <v>15244</v>
      </c>
      <c r="H63" s="350">
        <v>14831</v>
      </c>
    </row>
    <row r="64" spans="2:8" ht="13" x14ac:dyDescent="0.2"/>
  </sheetData>
  <sheetProtection algorithmName="SHA-512" hashValue="4TlajP2qE3JKLnjDrSt6Ky8WtzHiaLrel3oikrdUfbpRrMa+PcyVlYUj8zHFrN0I9kYKFc1Qk2AcqnKKCBU42g==" saltValue="KriOn7lt6vCfYHD/20Rt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1C4F4-12D3-42F0-B0D3-3F3E47284601}">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569</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v>78.400000000000006</v>
      </c>
      <c r="BQ51" s="1231"/>
      <c r="BR51" s="1231"/>
      <c r="BS51" s="1231"/>
      <c r="BT51" s="1231"/>
      <c r="BU51" s="1231"/>
      <c r="BV51" s="1231"/>
      <c r="BW51" s="1231"/>
      <c r="BX51" s="1231">
        <v>55.1</v>
      </c>
      <c r="BY51" s="1231"/>
      <c r="BZ51" s="1231"/>
      <c r="CA51" s="1231"/>
      <c r="CB51" s="1231"/>
      <c r="CC51" s="1231"/>
      <c r="CD51" s="1231"/>
      <c r="CE51" s="1231"/>
      <c r="CF51" s="1231">
        <v>51.4</v>
      </c>
      <c r="CG51" s="1231"/>
      <c r="CH51" s="1231"/>
      <c r="CI51" s="1231"/>
      <c r="CJ51" s="1231"/>
      <c r="CK51" s="1231"/>
      <c r="CL51" s="1231"/>
      <c r="CM51" s="1231"/>
      <c r="CN51" s="1231">
        <v>49.8</v>
      </c>
      <c r="CO51" s="1231"/>
      <c r="CP51" s="1231"/>
      <c r="CQ51" s="1231"/>
      <c r="CR51" s="1231"/>
      <c r="CS51" s="1231"/>
      <c r="CT51" s="1231"/>
      <c r="CU51" s="1231"/>
      <c r="CV51" s="1231">
        <v>43.2</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65.099999999999994</v>
      </c>
      <c r="BQ53" s="1231"/>
      <c r="BR53" s="1231"/>
      <c r="BS53" s="1231"/>
      <c r="BT53" s="1231"/>
      <c r="BU53" s="1231"/>
      <c r="BV53" s="1231"/>
      <c r="BW53" s="1231"/>
      <c r="BX53" s="1231">
        <v>66.400000000000006</v>
      </c>
      <c r="BY53" s="1231"/>
      <c r="BZ53" s="1231"/>
      <c r="CA53" s="1231"/>
      <c r="CB53" s="1231"/>
      <c r="CC53" s="1231"/>
      <c r="CD53" s="1231"/>
      <c r="CE53" s="1231"/>
      <c r="CF53" s="1231">
        <v>67.2</v>
      </c>
      <c r="CG53" s="1231"/>
      <c r="CH53" s="1231"/>
      <c r="CI53" s="1231"/>
      <c r="CJ53" s="1231"/>
      <c r="CK53" s="1231"/>
      <c r="CL53" s="1231"/>
      <c r="CM53" s="1231"/>
      <c r="CN53" s="1231">
        <v>68.7</v>
      </c>
      <c r="CO53" s="1231"/>
      <c r="CP53" s="1231"/>
      <c r="CQ53" s="1231"/>
      <c r="CR53" s="1231"/>
      <c r="CS53" s="1231"/>
      <c r="CT53" s="1231"/>
      <c r="CU53" s="1231"/>
      <c r="CV53" s="1231">
        <v>66.2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46.9</v>
      </c>
      <c r="BQ55" s="1231"/>
      <c r="BR55" s="1231"/>
      <c r="BS55" s="1231"/>
      <c r="BT55" s="1231"/>
      <c r="BU55" s="1231"/>
      <c r="BV55" s="1231"/>
      <c r="BW55" s="1231"/>
      <c r="BX55" s="1231">
        <v>4.0999999999999996</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0.4</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60.9</v>
      </c>
      <c r="BQ57" s="1231"/>
      <c r="BR57" s="1231"/>
      <c r="BS57" s="1231"/>
      <c r="BT57" s="1231"/>
      <c r="BU57" s="1231"/>
      <c r="BV57" s="1231"/>
      <c r="BW57" s="1231"/>
      <c r="BX57" s="1231">
        <v>62.8</v>
      </c>
      <c r="BY57" s="1231"/>
      <c r="BZ57" s="1231"/>
      <c r="CA57" s="1231"/>
      <c r="CB57" s="1231"/>
      <c r="CC57" s="1231"/>
      <c r="CD57" s="1231"/>
      <c r="CE57" s="1231"/>
      <c r="CF57" s="1231">
        <v>64</v>
      </c>
      <c r="CG57" s="1231"/>
      <c r="CH57" s="1231"/>
      <c r="CI57" s="1231"/>
      <c r="CJ57" s="1231"/>
      <c r="CK57" s="1231"/>
      <c r="CL57" s="1231"/>
      <c r="CM57" s="1231"/>
      <c r="CN57" s="1231">
        <v>65.3</v>
      </c>
      <c r="CO57" s="1231"/>
      <c r="CP57" s="1231"/>
      <c r="CQ57" s="1231"/>
      <c r="CR57" s="1231"/>
      <c r="CS57" s="1231"/>
      <c r="CT57" s="1231"/>
      <c r="CU57" s="1231"/>
      <c r="CV57" s="1231">
        <v>65.099999999999994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574</v>
      </c>
    </row>
    <row r="64" spans="1:109" ht="13"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569</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v>78.400000000000006</v>
      </c>
      <c r="BQ73" s="1231"/>
      <c r="BR73" s="1231"/>
      <c r="BS73" s="1231"/>
      <c r="BT73" s="1231"/>
      <c r="BU73" s="1231"/>
      <c r="BV73" s="1231"/>
      <c r="BW73" s="1231"/>
      <c r="BX73" s="1231">
        <v>55.1</v>
      </c>
      <c r="BY73" s="1231"/>
      <c r="BZ73" s="1231"/>
      <c r="CA73" s="1231"/>
      <c r="CB73" s="1231"/>
      <c r="CC73" s="1231"/>
      <c r="CD73" s="1231"/>
      <c r="CE73" s="1231"/>
      <c r="CF73" s="1231">
        <v>51.4</v>
      </c>
      <c r="CG73" s="1231"/>
      <c r="CH73" s="1231"/>
      <c r="CI73" s="1231"/>
      <c r="CJ73" s="1231"/>
      <c r="CK73" s="1231"/>
      <c r="CL73" s="1231"/>
      <c r="CM73" s="1231"/>
      <c r="CN73" s="1231">
        <v>49.8</v>
      </c>
      <c r="CO73" s="1231"/>
      <c r="CP73" s="1231"/>
      <c r="CQ73" s="1231"/>
      <c r="CR73" s="1231"/>
      <c r="CS73" s="1231"/>
      <c r="CT73" s="1231"/>
      <c r="CU73" s="1231"/>
      <c r="CV73" s="1231">
        <v>43.2</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6.5</v>
      </c>
      <c r="BQ75" s="1231"/>
      <c r="BR75" s="1231"/>
      <c r="BS75" s="1231"/>
      <c r="BT75" s="1231"/>
      <c r="BU75" s="1231"/>
      <c r="BV75" s="1231"/>
      <c r="BW75" s="1231"/>
      <c r="BX75" s="1231">
        <v>6.5</v>
      </c>
      <c r="BY75" s="1231"/>
      <c r="BZ75" s="1231"/>
      <c r="CA75" s="1231"/>
      <c r="CB75" s="1231"/>
      <c r="CC75" s="1231"/>
      <c r="CD75" s="1231"/>
      <c r="CE75" s="1231"/>
      <c r="CF75" s="1231">
        <v>7.1</v>
      </c>
      <c r="CG75" s="1231"/>
      <c r="CH75" s="1231"/>
      <c r="CI75" s="1231"/>
      <c r="CJ75" s="1231"/>
      <c r="CK75" s="1231"/>
      <c r="CL75" s="1231"/>
      <c r="CM75" s="1231"/>
      <c r="CN75" s="1231">
        <v>7.6</v>
      </c>
      <c r="CO75" s="1231"/>
      <c r="CP75" s="1231"/>
      <c r="CQ75" s="1231"/>
      <c r="CR75" s="1231"/>
      <c r="CS75" s="1231"/>
      <c r="CT75" s="1231"/>
      <c r="CU75" s="1231"/>
      <c r="CV75" s="1231">
        <v>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46.9</v>
      </c>
      <c r="BQ77" s="1231"/>
      <c r="BR77" s="1231"/>
      <c r="BS77" s="1231"/>
      <c r="BT77" s="1231"/>
      <c r="BU77" s="1231"/>
      <c r="BV77" s="1231"/>
      <c r="BW77" s="1231"/>
      <c r="BX77" s="1231">
        <v>4.0999999999999996</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0.4</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7.2</v>
      </c>
      <c r="BQ79" s="1231"/>
      <c r="BR79" s="1231"/>
      <c r="BS79" s="1231"/>
      <c r="BT79" s="1231"/>
      <c r="BU79" s="1231"/>
      <c r="BV79" s="1231"/>
      <c r="BW79" s="1231"/>
      <c r="BX79" s="1231">
        <v>5.0999999999999996</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4JlEr9YTadwQ/e6b+KlbTJ0+m6LvN8jXmPg4rHt8pgRWQjnlQODhDscN4ZccqD4YcYbyX8BqaaOYgtIM9jfMQ==" saltValue="Qb4lLpNmeJEvVeURJeXzQ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95E7-E771-463E-84D8-B78F4B13DB11}">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OXg4dNGl/As9JXOkBeNIEaIxBUR8rthujfK+vhPvuL+mhdF2FG2C7k5dHl7CrcoOIShcDggja+eye6kDFqzbQg==" saltValue="0JZjRxB40LlHqP77XxWrW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37959-C545-4F3E-A307-C275A85C648D}">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TH2k3Bk8gP57pPDlw1kij4dxZgr+2EFhAqI3zPX0wG3qIfYcEG/FaZPtEWTGeSjfW2JnuR0OK6r7XvKu3tWhzg==" saltValue="je0QeDWt1dNdGUbeX3F6s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50790</v>
      </c>
      <c r="E3" s="142"/>
      <c r="F3" s="143">
        <v>72756</v>
      </c>
      <c r="G3" s="144"/>
      <c r="H3" s="145"/>
    </row>
    <row r="4" spans="1:8" x14ac:dyDescent="0.2">
      <c r="A4" s="146"/>
      <c r="B4" s="147"/>
      <c r="C4" s="148"/>
      <c r="D4" s="149">
        <v>21100</v>
      </c>
      <c r="E4" s="150"/>
      <c r="F4" s="151">
        <v>32117</v>
      </c>
      <c r="G4" s="152"/>
      <c r="H4" s="153"/>
    </row>
    <row r="5" spans="1:8" x14ac:dyDescent="0.2">
      <c r="A5" s="134" t="s">
        <v>524</v>
      </c>
      <c r="B5" s="139"/>
      <c r="C5" s="140"/>
      <c r="D5" s="141">
        <v>48307</v>
      </c>
      <c r="E5" s="142"/>
      <c r="F5" s="143">
        <v>49217</v>
      </c>
      <c r="G5" s="144"/>
      <c r="H5" s="145"/>
    </row>
    <row r="6" spans="1:8" x14ac:dyDescent="0.2">
      <c r="A6" s="146"/>
      <c r="B6" s="147"/>
      <c r="C6" s="148"/>
      <c r="D6" s="149">
        <v>18130</v>
      </c>
      <c r="E6" s="150"/>
      <c r="F6" s="151">
        <v>27232</v>
      </c>
      <c r="G6" s="152"/>
      <c r="H6" s="153"/>
    </row>
    <row r="7" spans="1:8" x14ac:dyDescent="0.2">
      <c r="A7" s="134" t="s">
        <v>525</v>
      </c>
      <c r="B7" s="139"/>
      <c r="C7" s="140"/>
      <c r="D7" s="141">
        <v>75809</v>
      </c>
      <c r="E7" s="142"/>
      <c r="F7" s="143">
        <v>49211</v>
      </c>
      <c r="G7" s="144"/>
      <c r="H7" s="145"/>
    </row>
    <row r="8" spans="1:8" x14ac:dyDescent="0.2">
      <c r="A8" s="146"/>
      <c r="B8" s="147"/>
      <c r="C8" s="148"/>
      <c r="D8" s="149">
        <v>20006</v>
      </c>
      <c r="E8" s="150"/>
      <c r="F8" s="151">
        <v>28367</v>
      </c>
      <c r="G8" s="152"/>
      <c r="H8" s="153"/>
    </row>
    <row r="9" spans="1:8" x14ac:dyDescent="0.2">
      <c r="A9" s="134" t="s">
        <v>526</v>
      </c>
      <c r="B9" s="139"/>
      <c r="C9" s="140"/>
      <c r="D9" s="141">
        <v>58337</v>
      </c>
      <c r="E9" s="142"/>
      <c r="F9" s="143">
        <v>51738</v>
      </c>
      <c r="G9" s="144"/>
      <c r="H9" s="145"/>
    </row>
    <row r="10" spans="1:8" x14ac:dyDescent="0.2">
      <c r="A10" s="146"/>
      <c r="B10" s="147"/>
      <c r="C10" s="148"/>
      <c r="D10" s="149">
        <v>20642</v>
      </c>
      <c r="E10" s="150"/>
      <c r="F10" s="151">
        <v>30360</v>
      </c>
      <c r="G10" s="152"/>
      <c r="H10" s="153"/>
    </row>
    <row r="11" spans="1:8" x14ac:dyDescent="0.2">
      <c r="A11" s="134" t="s">
        <v>527</v>
      </c>
      <c r="B11" s="139"/>
      <c r="C11" s="140"/>
      <c r="D11" s="141">
        <v>87460</v>
      </c>
      <c r="E11" s="142"/>
      <c r="F11" s="143">
        <v>67158</v>
      </c>
      <c r="G11" s="144"/>
      <c r="H11" s="145"/>
    </row>
    <row r="12" spans="1:8" x14ac:dyDescent="0.2">
      <c r="A12" s="146"/>
      <c r="B12" s="147"/>
      <c r="C12" s="154"/>
      <c r="D12" s="149">
        <v>42503</v>
      </c>
      <c r="E12" s="150"/>
      <c r="F12" s="151">
        <v>42077</v>
      </c>
      <c r="G12" s="152"/>
      <c r="H12" s="153"/>
    </row>
    <row r="13" spans="1:8" x14ac:dyDescent="0.2">
      <c r="A13" s="134"/>
      <c r="B13" s="139"/>
      <c r="C13" s="140"/>
      <c r="D13" s="141">
        <v>64141</v>
      </c>
      <c r="E13" s="142"/>
      <c r="F13" s="143">
        <v>58016</v>
      </c>
      <c r="G13" s="155"/>
      <c r="H13" s="145"/>
    </row>
    <row r="14" spans="1:8" x14ac:dyDescent="0.2">
      <c r="A14" s="146"/>
      <c r="B14" s="147"/>
      <c r="C14" s="148"/>
      <c r="D14" s="149">
        <v>24476</v>
      </c>
      <c r="E14" s="150"/>
      <c r="F14" s="151">
        <v>32031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10.99</v>
      </c>
      <c r="C19" s="156">
        <f>ROUND(VALUE(SUBSTITUTE(実質収支比率等に係る経年分析!G$48,"▲","-")),2)</f>
        <v>12.9</v>
      </c>
      <c r="D19" s="156">
        <f>ROUND(VALUE(SUBSTITUTE(実質収支比率等に係る経年分析!H$48,"▲","-")),2)</f>
        <v>13.84</v>
      </c>
      <c r="E19" s="156">
        <f>ROUND(VALUE(SUBSTITUTE(実質収支比率等に係る経年分析!I$48,"▲","-")),2)</f>
        <v>10.16</v>
      </c>
      <c r="F19" s="156">
        <f>ROUND(VALUE(SUBSTITUTE(実質収支比率等に係る経年分析!J$48,"▲","-")),2)</f>
        <v>11.83</v>
      </c>
    </row>
    <row r="20" spans="1:11" x14ac:dyDescent="0.2">
      <c r="A20" s="156" t="s">
        <v>53</v>
      </c>
      <c r="B20" s="156">
        <f>ROUND(VALUE(SUBSTITUTE(実質収支比率等に係る経年分析!F$47,"▲","-")),2)</f>
        <v>16.38</v>
      </c>
      <c r="C20" s="156">
        <f>ROUND(VALUE(SUBSTITUTE(実質収支比率等に係る経年分析!G$47,"▲","-")),2)</f>
        <v>19.170000000000002</v>
      </c>
      <c r="D20" s="156">
        <f>ROUND(VALUE(SUBSTITUTE(実質収支比率等に係る経年分析!H$47,"▲","-")),2)</f>
        <v>19.55</v>
      </c>
      <c r="E20" s="156">
        <f>ROUND(VALUE(SUBSTITUTE(実質収支比率等に係る経年分析!I$47,"▲","-")),2)</f>
        <v>21.38</v>
      </c>
      <c r="F20" s="156">
        <f>ROUND(VALUE(SUBSTITUTE(実質収支比率等に係る経年分析!J$47,"▲","-")),2)</f>
        <v>19.22</v>
      </c>
    </row>
    <row r="21" spans="1:11" x14ac:dyDescent="0.2">
      <c r="A21" s="156" t="s">
        <v>54</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6.22</v>
      </c>
      <c r="D21" s="156">
        <f>IF(ISNUMBER(VALUE(SUBSTITUTE(実質収支比率等に係る経年分析!H$49,"▲","-"))),ROUND(VALUE(SUBSTITUTE(実質収支比率等に係る経年分析!H$49,"▲","-")),2),NA())</f>
        <v>0.69</v>
      </c>
      <c r="E21" s="156">
        <f>IF(ISNUMBER(VALUE(SUBSTITUTE(実質収支比率等に係る経年分析!I$49,"▲","-"))),ROUND(VALUE(SUBSTITUTE(実質収支比率等に係る経年分析!I$49,"▲","-")),2),NA())</f>
        <v>-1.46</v>
      </c>
      <c r="F21" s="156">
        <f>IF(ISNUMBER(VALUE(SUBSTITUTE(実質収支比率等に係る経年分析!J$49,"▲","-"))),ROUND(VALUE(SUBSTITUTE(実質収支比率等に係る経年分析!J$49,"▲","-")),2),NA())</f>
        <v>0.43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病院事業会計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0.28999999999999998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畑地かん水事業特別会計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0.18</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4391</v>
      </c>
      <c r="E42" s="158"/>
      <c r="F42" s="158"/>
      <c r="G42" s="158">
        <f>'実質公債費比率（分子）の構造'!L$52</f>
        <v>4571</v>
      </c>
      <c r="H42" s="158"/>
      <c r="I42" s="158"/>
      <c r="J42" s="158">
        <f>'実質公債費比率（分子）の構造'!M$52</f>
        <v>4773</v>
      </c>
      <c r="K42" s="158"/>
      <c r="L42" s="158"/>
      <c r="M42" s="158">
        <f>'実質公債費比率（分子）の構造'!N$52</f>
        <v>4779</v>
      </c>
      <c r="N42" s="158"/>
      <c r="O42" s="158"/>
      <c r="P42" s="158">
        <f>'実質公債費比率（分子）の構造'!O$52</f>
        <v>4750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38</v>
      </c>
      <c r="C44" s="158"/>
      <c r="D44" s="158"/>
      <c r="E44" s="158">
        <f>'実質公債費比率（分子）の構造'!L$50</f>
        <v>38</v>
      </c>
      <c r="F44" s="158"/>
      <c r="G44" s="158"/>
      <c r="H44" s="158">
        <f>'実質公債費比率（分子）の構造'!M$50</f>
        <v>38</v>
      </c>
      <c r="I44" s="158"/>
      <c r="J44" s="158"/>
      <c r="K44" s="158">
        <f>'実質公債費比率（分子）の構造'!N$50</f>
        <v>38</v>
      </c>
      <c r="L44" s="158"/>
      <c r="M44" s="158"/>
      <c r="N44" s="158">
        <f>'実質公債費比率（分子）の構造'!O$50</f>
        <v>242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1580</v>
      </c>
      <c r="C46" s="158"/>
      <c r="D46" s="158"/>
      <c r="E46" s="158">
        <f>'実質公債費比率（分子）の構造'!L$48</f>
        <v>1428</v>
      </c>
      <c r="F46" s="158"/>
      <c r="G46" s="158"/>
      <c r="H46" s="158">
        <f>'実質公債費比率（分子）の構造'!M$48</f>
        <v>1445</v>
      </c>
      <c r="I46" s="158"/>
      <c r="J46" s="158"/>
      <c r="K46" s="158">
        <f>'実質公債費比率（分子）の構造'!N$48</f>
        <v>1537</v>
      </c>
      <c r="L46" s="158"/>
      <c r="M46" s="158"/>
      <c r="N46" s="158">
        <f>'実質公債費比率（分子）の構造'!O$48</f>
        <v>1385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4418</v>
      </c>
      <c r="C49" s="158"/>
      <c r="D49" s="158"/>
      <c r="E49" s="158">
        <f>'実質公債費比率（分子）の構造'!L$45</f>
        <v>4780</v>
      </c>
      <c r="F49" s="158"/>
      <c r="G49" s="158"/>
      <c r="H49" s="158">
        <f>'実質公債費比率（分子）の構造'!M$45</f>
        <v>5206</v>
      </c>
      <c r="I49" s="158"/>
      <c r="J49" s="158"/>
      <c r="K49" s="158">
        <f>'実質公債費比率（分子）の構造'!N$45</f>
        <v>5238</v>
      </c>
      <c r="L49" s="158"/>
      <c r="M49" s="158"/>
      <c r="N49" s="158">
        <f>'実質公債費比率（分子）の構造'!O$45</f>
        <v>5195</v>
      </c>
      <c r="O49" s="158"/>
      <c r="P49" s="158"/>
    </row>
    <row r="50" spans="1:16" x14ac:dyDescent="0.2">
      <c r="A50" s="158" t="s">
        <v>67</v>
      </c>
      <c r="B50" s="158" t="e">
        <f>NA()</f>
        <v>#N/A</v>
      </c>
      <c r="C50" s="158">
        <f>IF(ISNUMBER('実質公債費比率（分子）の構造'!K$53),'実質公債費比率（分子）の構造'!K$53,NA())</f>
        <v>1645</v>
      </c>
      <c r="D50" s="158" t="e">
        <f>NA()</f>
        <v>#N/A</v>
      </c>
      <c r="E50" s="158" t="e">
        <f>NA()</f>
        <v>#N/A</v>
      </c>
      <c r="F50" s="158">
        <f>IF(ISNUMBER('実質公債費比率（分子）の構造'!L$53),'実質公債費比率（分子）の構造'!L$53,NA())</f>
        <v>1675</v>
      </c>
      <c r="G50" s="158" t="e">
        <f>NA()</f>
        <v>#N/A</v>
      </c>
      <c r="H50" s="158" t="e">
        <f>NA()</f>
        <v>#N/A</v>
      </c>
      <c r="I50" s="158">
        <f>IF(ISNUMBER('実質公債費比率（分子）の構造'!M$53),'実質公債費比率（分子）の構造'!M$53,NA())</f>
        <v>1916</v>
      </c>
      <c r="J50" s="158" t="e">
        <f>NA()</f>
        <v>#N/A</v>
      </c>
      <c r="K50" s="158" t="e">
        <f>NA()</f>
        <v>#N/A</v>
      </c>
      <c r="L50" s="158">
        <f>IF(ISNUMBER('実質公債費比率（分子）の構造'!N$53),'実質公債費比率（分子）の構造'!N$53,NA())</f>
        <v>2034</v>
      </c>
      <c r="M50" s="158" t="e">
        <f>NA()</f>
        <v>#N/A</v>
      </c>
      <c r="N50" s="158" t="e">
        <f>NA()</f>
        <v>#N/A</v>
      </c>
      <c r="O50" s="158">
        <f>IF(ISNUMBER('実質公債費比率（分子）の構造'!O$53),'実質公債費比率（分子）の構造'!O$53,NA())</f>
        <v>2072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55795</v>
      </c>
      <c r="E56" s="157"/>
      <c r="F56" s="157"/>
      <c r="G56" s="157">
        <f>'将来負担比率（分子）の構造'!J$52</f>
        <v>55525</v>
      </c>
      <c r="H56" s="157"/>
      <c r="I56" s="157"/>
      <c r="J56" s="157">
        <f>'将来負担比率（分子）の構造'!K$52</f>
        <v>54558</v>
      </c>
      <c r="K56" s="157"/>
      <c r="L56" s="157"/>
      <c r="M56" s="157">
        <f>'将来負担比率（分子）の構造'!L$52</f>
        <v>52210</v>
      </c>
      <c r="N56" s="157"/>
      <c r="O56" s="157"/>
      <c r="P56" s="157">
        <f>'将来負担比率（分子）の構造'!M$52</f>
        <v>51587</v>
      </c>
    </row>
    <row r="57" spans="1:16" x14ac:dyDescent="0.2">
      <c r="A57" s="157" t="s">
        <v>42</v>
      </c>
      <c r="B57" s="157"/>
      <c r="C57" s="157"/>
      <c r="D57" s="157">
        <f>'将来負担比率（分子）の構造'!I$51</f>
        <v>2359</v>
      </c>
      <c r="E57" s="157"/>
      <c r="F57" s="157"/>
      <c r="G57" s="157">
        <f>'将来負担比率（分子）の構造'!J$51</f>
        <v>2205</v>
      </c>
      <c r="H57" s="157"/>
      <c r="I57" s="157"/>
      <c r="J57" s="157">
        <f>'将来負担比率（分子）の構造'!K$51</f>
        <v>2072</v>
      </c>
      <c r="K57" s="157"/>
      <c r="L57" s="157"/>
      <c r="M57" s="157">
        <f>'将来負担比率（分子）の構造'!L$51</f>
        <v>1891</v>
      </c>
      <c r="N57" s="157"/>
      <c r="O57" s="157"/>
      <c r="P57" s="157">
        <f>'将来負担比率（分子）の構造'!M$51</f>
        <v>1707</v>
      </c>
    </row>
    <row r="58" spans="1:16" x14ac:dyDescent="0.2">
      <c r="A58" s="157" t="s">
        <v>41</v>
      </c>
      <c r="B58" s="157"/>
      <c r="C58" s="157"/>
      <c r="D58" s="157">
        <f>'将来負担比率（分子）の構造'!I$50</f>
        <v>10263</v>
      </c>
      <c r="E58" s="157"/>
      <c r="F58" s="157"/>
      <c r="G58" s="157">
        <f>'将来負担比率（分子）の構造'!J$50</f>
        <v>12629</v>
      </c>
      <c r="H58" s="157"/>
      <c r="I58" s="157"/>
      <c r="J58" s="157">
        <f>'将来負担比率（分子）の構造'!K$50</f>
        <v>12708</v>
      </c>
      <c r="K58" s="157"/>
      <c r="L58" s="157"/>
      <c r="M58" s="157">
        <f>'将来負担比率（分子）の構造'!L$50</f>
        <v>14281</v>
      </c>
      <c r="N58" s="157"/>
      <c r="O58" s="157"/>
      <c r="P58" s="157">
        <f>'将来負担比率（分子）の構造'!M$50</f>
        <v>14195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21</v>
      </c>
      <c r="C61" s="157"/>
      <c r="D61" s="157"/>
      <c r="E61" s="157">
        <f>'将来負担比率（分子）の構造'!J$46</f>
        <v>21</v>
      </c>
      <c r="F61" s="157"/>
      <c r="G61" s="157"/>
      <c r="H61" s="157">
        <f>'将来負担比率（分子）の構造'!K$46</f>
        <v>21</v>
      </c>
      <c r="I61" s="157"/>
      <c r="J61" s="157"/>
      <c r="K61" s="157">
        <f>'将来負担比率（分子）の構造'!L$46</f>
        <v>21</v>
      </c>
      <c r="L61" s="157"/>
      <c r="M61" s="157"/>
      <c r="N61" s="157">
        <f>'将来負担比率（分子）の構造'!M$46</f>
        <v>21</v>
      </c>
      <c r="O61" s="157"/>
      <c r="P61" s="157"/>
    </row>
    <row r="62" spans="1:16" x14ac:dyDescent="0.2">
      <c r="A62" s="157" t="s">
        <v>35</v>
      </c>
      <c r="B62" s="157">
        <f>'将来負担比率（分子）の構造'!I$45</f>
        <v>6774</v>
      </c>
      <c r="C62" s="157"/>
      <c r="D62" s="157"/>
      <c r="E62" s="157">
        <f>'将来負担比率（分子）の構造'!J$45</f>
        <v>6452</v>
      </c>
      <c r="F62" s="157"/>
      <c r="G62" s="157"/>
      <c r="H62" s="157">
        <f>'将来負担比率（分子）の構造'!K$45</f>
        <v>6434</v>
      </c>
      <c r="I62" s="157"/>
      <c r="J62" s="157"/>
      <c r="K62" s="157">
        <f>'将来負担比率（分子）の構造'!L$45</f>
        <v>6594</v>
      </c>
      <c r="L62" s="157"/>
      <c r="M62" s="157"/>
      <c r="N62" s="157">
        <f>'将来負担比率（分子）の構造'!M$45</f>
        <v>6611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18065</v>
      </c>
      <c r="C64" s="157"/>
      <c r="D64" s="157"/>
      <c r="E64" s="157">
        <f>'将来負担比率（分子）の構造'!J$43</f>
        <v>16067</v>
      </c>
      <c r="F64" s="157"/>
      <c r="G64" s="157"/>
      <c r="H64" s="157">
        <f>'将来負担比率（分子）の構造'!K$43</f>
        <v>14822</v>
      </c>
      <c r="I64" s="157"/>
      <c r="J64" s="157"/>
      <c r="K64" s="157">
        <f>'将来負担比率（分子）の構造'!L$43</f>
        <v>13301</v>
      </c>
      <c r="L64" s="157"/>
      <c r="M64" s="157"/>
      <c r="N64" s="157">
        <f>'将来負担比率（分子）の構造'!M$43</f>
        <v>13562</v>
      </c>
      <c r="O64" s="157"/>
      <c r="P64" s="157"/>
    </row>
    <row r="65" spans="1:16" x14ac:dyDescent="0.2">
      <c r="A65" s="157" t="s">
        <v>32</v>
      </c>
      <c r="B65" s="157">
        <f>'将来負担比率（分子）の構造'!I$42</f>
        <v>1</v>
      </c>
      <c r="C65" s="157"/>
      <c r="D65" s="157"/>
      <c r="E65" s="157">
        <f>'将来負担比率（分子）の構造'!J$42</f>
        <v>0</v>
      </c>
      <c r="F65" s="157"/>
      <c r="G65" s="157"/>
      <c r="H65" s="157" t="str">
        <f>'将来負担比率（分子）の構造'!K$42</f>
        <v>-</v>
      </c>
      <c r="I65" s="157"/>
      <c r="J65" s="157"/>
      <c r="K65" s="157">
        <f>'将来負担比率（分子）の構造'!L$42</f>
        <v>2727</v>
      </c>
      <c r="L65" s="157"/>
      <c r="M65" s="157"/>
      <c r="N65" s="157" t="str">
        <f>'将来負担比率（分子）の構造'!M$42</f>
        <v>-</v>
      </c>
      <c r="O65" s="157"/>
      <c r="P65" s="157"/>
    </row>
    <row r="66" spans="1:16" x14ac:dyDescent="0.2">
      <c r="A66" s="157" t="s">
        <v>31</v>
      </c>
      <c r="B66" s="157">
        <f>'将来負担比率（分子）の構造'!I$41</f>
        <v>62070</v>
      </c>
      <c r="C66" s="157"/>
      <c r="D66" s="157"/>
      <c r="E66" s="157">
        <f>'将来負担比率（分子）の構造'!J$41</f>
        <v>61639</v>
      </c>
      <c r="F66" s="157"/>
      <c r="G66" s="157"/>
      <c r="H66" s="157">
        <f>'将来負担比率（分子）の構造'!K$41</f>
        <v>60566</v>
      </c>
      <c r="I66" s="157"/>
      <c r="J66" s="157"/>
      <c r="K66" s="157">
        <f>'将来負担比率（分子）の構造'!L$41</f>
        <v>58039</v>
      </c>
      <c r="L66" s="157"/>
      <c r="M66" s="157"/>
      <c r="N66" s="157">
        <f>'将来負担比率（分子）の構造'!M$41</f>
        <v>58368</v>
      </c>
      <c r="O66" s="157"/>
      <c r="P66" s="157"/>
    </row>
    <row r="67" spans="1:16" x14ac:dyDescent="0.2">
      <c r="A67" s="157" t="s">
        <v>71</v>
      </c>
      <c r="B67" s="157" t="e">
        <f>NA()</f>
        <v>#N/A</v>
      </c>
      <c r="C67" s="157">
        <f>IF(ISNUMBER('将来負担比率（分子）の構造'!I$53), IF('将来負担比率（分子）の構造'!I$53 &lt; 0, 0, '将来負担比率（分子）の構造'!I$53), NA())</f>
        <v>18514</v>
      </c>
      <c r="D67" s="157" t="e">
        <f>NA()</f>
        <v>#N/A</v>
      </c>
      <c r="E67" s="157" t="e">
        <f>NA()</f>
        <v>#N/A</v>
      </c>
      <c r="F67" s="157">
        <f>IF(ISNUMBER('将来負担比率（分子）の構造'!J$53), IF('将来負担比率（分子）の構造'!J$53 &lt; 0, 0, '将来負担比率（分子）の構造'!J$53), NA())</f>
        <v>13820</v>
      </c>
      <c r="G67" s="157" t="e">
        <f>NA()</f>
        <v>#N/A</v>
      </c>
      <c r="H67" s="157" t="e">
        <f>NA()</f>
        <v>#N/A</v>
      </c>
      <c r="I67" s="157">
        <f>IF(ISNUMBER('将来負担比率（分子）の構造'!K$53), IF('将来負担比率（分子）の構造'!K$53 &lt; 0, 0, '将来負担比率（分子）の構造'!K$53), NA())</f>
        <v>12506</v>
      </c>
      <c r="J67" s="157" t="e">
        <f>NA()</f>
        <v>#N/A</v>
      </c>
      <c r="K67" s="157" t="e">
        <f>NA()</f>
        <v>#N/A</v>
      </c>
      <c r="L67" s="157">
        <f>IF(ISNUMBER('将来負担比率（分子）の構造'!L$53), IF('将来負担比率（分子）の構造'!L$53 &lt; 0, 0, '将来負担比率（分子）の構造'!L$53), NA())</f>
        <v>12301</v>
      </c>
      <c r="M67" s="157" t="e">
        <f>NA()</f>
        <v>#N/A</v>
      </c>
      <c r="N67" s="157" t="e">
        <f>NA()</f>
        <v>#N/A</v>
      </c>
      <c r="O67" s="157">
        <f>IF(ISNUMBER('将来負担比率（分子）の構造'!M$53), IF('将来負担比率（分子）の構造'!M$53 &lt; 0, 0, '将来負担比率（分子）の構造'!M$53), NA())</f>
        <v>11073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5647</v>
      </c>
      <c r="C72" s="161">
        <f>基金残高に係る経年分析!G55</f>
        <v>6249</v>
      </c>
      <c r="D72" s="161">
        <f>基金残高に係る経年分析!H55</f>
        <v>5788</v>
      </c>
    </row>
    <row r="73" spans="1:16" x14ac:dyDescent="0.2">
      <c r="A73" s="160" t="s">
        <v>74</v>
      </c>
      <c r="B73" s="161">
        <f>基金残高に係る経年分析!F56</f>
        <v>3186</v>
      </c>
      <c r="C73" s="161">
        <f>基金残高に係る経年分析!G56</f>
        <v>4037</v>
      </c>
      <c r="D73" s="161">
        <f>基金残高に係る経年分析!H56</f>
        <v>4102</v>
      </c>
    </row>
    <row r="74" spans="1:16" x14ac:dyDescent="0.2">
      <c r="A74" s="160" t="s">
        <v>75</v>
      </c>
      <c r="B74" s="161">
        <f>基金残高に係る経年分析!F57</f>
        <v>5033</v>
      </c>
      <c r="C74" s="161">
        <f>基金残高に係る経年分析!G57</f>
        <v>4957</v>
      </c>
      <c r="D74" s="161">
        <f>基金残高に係る経年分析!H57</f>
        <v>4941</v>
      </c>
    </row>
  </sheetData>
  <sheetProtection algorithmName="SHA-512" hashValue="7ILjjPj+F6THENNDfDg06+ZFUSLqIT1FGCI5a6/YufdSZBns37Mf2jXCt4RZtLIW/DkXK1W3DFW4ODERktimjw==" saltValue="fGPM0M9tFiPM2558x0JdR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大部里穂</cp:lastModifiedBy>
  <cp:lastPrinted>2026-03-13T04:32:06Z</cp:lastPrinted>
  <dcterms:created xsi:type="dcterms:W3CDTF">2026-02-23T08:49:59Z</dcterms:created>
  <dcterms:modified xsi:type="dcterms:W3CDTF">2026-09-18T06:48:13Z</dcterms:modified>
  <cp:category/>
</cp:coreProperties>
</file>